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hidePivotFieldList="1" autoCompressPictures="0"/>
  <bookViews>
    <workbookView xWindow="0" yWindow="0" windowWidth="15450" windowHeight="11760" tabRatio="645"/>
  </bookViews>
  <sheets>
    <sheet name="Gent Rec" sheetId="11" r:id="rId1"/>
    <sheet name="Lady Rec" sheetId="12" r:id="rId2"/>
    <sheet name="Gent Comp" sheetId="13" r:id="rId3"/>
    <sheet name="Lady Comp" sheetId="14" r:id="rId4"/>
    <sheet name="Gent Lbow" sheetId="15" r:id="rId5"/>
    <sheet name="Lady Lbow" sheetId="16" r:id="rId6"/>
    <sheet name="Gent Bbow" sheetId="17" r:id="rId7"/>
    <sheet name="Lady Bbow" sheetId="18" r:id="rId8"/>
    <sheet name="Windsor" sheetId="19" r:id="rId9"/>
    <sheet name="Juniors" sheetId="20" r:id="rId10"/>
    <sheet name="Eccles" sheetId="21" r:id="rId11"/>
    <sheet name="Assheton" sheetId="24" r:id="rId12"/>
    <sheet name="Goldcrest" sheetId="23" r:id="rId13"/>
    <sheet name="Rochdale" sheetId="22" r:id="rId14"/>
    <sheet name="St Helens" sheetId="25" r:id="rId15"/>
    <sheet name="P&amp;S" sheetId="26" r:id="rId16"/>
    <sheet name="Chorley" sheetId="27" r:id="rId17"/>
    <sheet name="Sheet1" sheetId="9" state="hidden" r:id="rId18"/>
    <sheet name="HIDE THIS SHEET" sheetId="6" state="hidden" r:id="rId19"/>
    <sheet name="Variables" sheetId="2" state="hidden" r:id="rId20"/>
  </sheets>
  <definedNames>
    <definedName name="_xlnm._FilterDatabase" localSheetId="11" hidden="1">Assheton!$A$7:$AK$120</definedName>
    <definedName name="_xlnm._FilterDatabase" localSheetId="16" hidden="1">Chorley!$A$7:$AK$120</definedName>
    <definedName name="_xlnm._FilterDatabase" localSheetId="10" hidden="1">Eccles!$A$7:$AK$120</definedName>
    <definedName name="_xlnm._FilterDatabase" localSheetId="6" hidden="1">'Gent Bbow'!$A$7:$AK$120</definedName>
    <definedName name="_xlnm._FilterDatabase" localSheetId="2" hidden="1">'Gent Comp'!$A$7:$AK$120</definedName>
    <definedName name="_xlnm._FilterDatabase" localSheetId="4" hidden="1">'Gent Lbow'!$A$7:$AK$120</definedName>
    <definedName name="_xlnm._FilterDatabase" localSheetId="0" hidden="1">'Gent Rec'!$A$7:$AK$120</definedName>
    <definedName name="_xlnm._FilterDatabase" localSheetId="12" hidden="1">Goldcrest!$A$7:$AK$120</definedName>
    <definedName name="_xlnm._FilterDatabase" localSheetId="18">'HIDE THIS SHEET'!$A$1:$I$115</definedName>
    <definedName name="_xlnm._FilterDatabase" localSheetId="9" hidden="1">Juniors!$A$7:$AK$119</definedName>
    <definedName name="_xlnm._FilterDatabase" localSheetId="7" hidden="1">'Lady Bbow'!$A$7:$AK$119</definedName>
    <definedName name="_xlnm._FilterDatabase" localSheetId="3" hidden="1">'Lady Comp'!$A$7:$AK$120</definedName>
    <definedName name="_xlnm._FilterDatabase" localSheetId="5" hidden="1">'Lady Lbow'!$A$7:$AK$120</definedName>
    <definedName name="_xlnm._FilterDatabase" localSheetId="1" hidden="1">'Lady Rec'!$A$7:$AK$120</definedName>
    <definedName name="_xlnm._FilterDatabase" localSheetId="15" hidden="1">'P&amp;S'!$A$7:$AK$120</definedName>
    <definedName name="_xlnm._FilterDatabase" localSheetId="13" hidden="1">Rochdale!$A$7:$AK$120</definedName>
    <definedName name="_xlnm._FilterDatabase" localSheetId="14" hidden="1">'St Helens'!$A$7:$AK$120</definedName>
    <definedName name="_xlnm._FilterDatabase" localSheetId="8" hidden="1">Windsor!$A$7:$AK$119</definedName>
    <definedName name="ageRange">Variables!$B$12:$C$14</definedName>
    <definedName name="bowTypes">Variables!$B$19:$B$22</definedName>
    <definedName name="feePaid">Variables!$B$26:$B$27</definedName>
    <definedName name="GenderGroup">Variables!$D$5:$D$8</definedName>
    <definedName name="_xlnm.Print_Area" localSheetId="11">Assheton!$B$7:$G$83</definedName>
    <definedName name="_xlnm.Print_Area" localSheetId="16">Chorley!$B$7:$G$83</definedName>
    <definedName name="_xlnm.Print_Area" localSheetId="10">Eccles!$B$7:$G$83</definedName>
    <definedName name="_xlnm.Print_Area" localSheetId="6">'Gent Bbow'!$B$7:$G$83</definedName>
    <definedName name="_xlnm.Print_Area" localSheetId="2">'Gent Comp'!$B$7:$G$83</definedName>
    <definedName name="_xlnm.Print_Area" localSheetId="4">'Gent Lbow'!$B$7:$G$83</definedName>
    <definedName name="_xlnm.Print_Area" localSheetId="0">'Gent Rec'!$B$7:$G$83</definedName>
    <definedName name="_xlnm.Print_Area" localSheetId="12">Goldcrest!$B$7:$G$83</definedName>
    <definedName name="_xlnm.Print_Area" localSheetId="9">Juniors!$B$7:$G$82</definedName>
    <definedName name="_xlnm.Print_Area" localSheetId="7">'Lady Bbow'!$B$7:$G$82</definedName>
    <definedName name="_xlnm.Print_Area" localSheetId="3">'Lady Comp'!$B$7:$G$83</definedName>
    <definedName name="_xlnm.Print_Area" localSheetId="5">'Lady Lbow'!$B$7:$G$83</definedName>
    <definedName name="_xlnm.Print_Area" localSheetId="1">'Lady Rec'!$B$7:$G$83</definedName>
    <definedName name="_xlnm.Print_Area" localSheetId="15">'P&amp;S'!$B$7:$G$83</definedName>
    <definedName name="_xlnm.Print_Area" localSheetId="13">Rochdale!$B$7:$G$83</definedName>
    <definedName name="_xlnm.Print_Area" localSheetId="14">'St Helens'!$B$7:$G$83</definedName>
    <definedName name="_xlnm.Print_Area" localSheetId="8">Windsor!$B$7:$G$82</definedName>
    <definedName name="ResultsLookup">'HIDE THIS SHEET'!$C$2:INDEX('HIDE THIS SHEET'!$E:$E,COUNTA('HIDE THIS SHEET'!$E:$E))</definedName>
    <definedName name="Scores" localSheetId="11">Assheton!$A$8:$AK$119</definedName>
    <definedName name="Scores" localSheetId="16">Chorley!$A$8:$AK$119</definedName>
    <definedName name="Scores" localSheetId="10">Eccles!$A$8:$AK$119</definedName>
    <definedName name="Scores" localSheetId="6">'Gent Bbow'!$A$8:$AK$119</definedName>
    <definedName name="Scores" localSheetId="2">'Gent Comp'!$A$8:$AK$119</definedName>
    <definedName name="Scores" localSheetId="4">'Gent Lbow'!$A$8:$AK$119</definedName>
    <definedName name="Scores" localSheetId="0">'Gent Rec'!$A$8:$AK$119</definedName>
    <definedName name="Scores" localSheetId="12">Goldcrest!$A$8:$AK$119</definedName>
    <definedName name="Scores" localSheetId="9">Juniors!$A$8:$AK$118</definedName>
    <definedName name="Scores" localSheetId="7">'Lady Bbow'!$A$8:$AK$118</definedName>
    <definedName name="Scores" localSheetId="3">'Lady Comp'!$A$8:$AK$119</definedName>
    <definedName name="Scores" localSheetId="5">'Lady Lbow'!$A$8:$AK$119</definedName>
    <definedName name="Scores" localSheetId="1">'Lady Rec'!$A$8:$AK$119</definedName>
    <definedName name="Scores" localSheetId="15">'P&amp;S'!$A$8:$AK$119</definedName>
    <definedName name="Scores" localSheetId="13">Rochdale!$A$8:$AK$119</definedName>
    <definedName name="Scores" localSheetId="14">'St Helens'!$A$8:$AK$119</definedName>
    <definedName name="Scores" localSheetId="8">Windsor!$A$8:$AK$118</definedName>
    <definedName name="Scores">#REF!</definedName>
    <definedName name="Sex">Variables!$B$12:$B$14</definedName>
    <definedName name="titles">Variables!$B$5:$B$8</definedName>
    <definedName name="TOTAL" localSheetId="11">Assheton!$AK$8:$AK$119</definedName>
    <definedName name="TOTAL" localSheetId="16">Chorley!$AK$8:$AK$119</definedName>
    <definedName name="TOTAL" localSheetId="10">Eccles!$AK$8:$AK$119</definedName>
    <definedName name="TOTAL" localSheetId="6">'Gent Bbow'!$AK$8:$AK$119</definedName>
    <definedName name="TOTAL" localSheetId="2">'Gent Comp'!$AK$8:$AK$119</definedName>
    <definedName name="TOTAL" localSheetId="4">'Gent Lbow'!$AK$8:$AK$119</definedName>
    <definedName name="TOTAL" localSheetId="0">'Gent Rec'!$AK$8:$AK$119</definedName>
    <definedName name="TOTAL" localSheetId="12">Goldcrest!$AK$8:$AK$119</definedName>
    <definedName name="TOTAL" localSheetId="9">Juniors!$AK$8:$AK$118</definedName>
    <definedName name="TOTAL" localSheetId="7">'Lady Bbow'!$AK$8:$AK$118</definedName>
    <definedName name="TOTAL" localSheetId="3">'Lady Comp'!$AK$8:$AK$119</definedName>
    <definedName name="TOTAL" localSheetId="5">'Lady Lbow'!$AK$8:$AK$119</definedName>
    <definedName name="TOTAL" localSheetId="1">'Lady Rec'!$AK$8:$AK$119</definedName>
    <definedName name="TOTAL" localSheetId="15">'P&amp;S'!$AK$8:$AK$119</definedName>
    <definedName name="TOTAL" localSheetId="13">Rochdale!$AK$8:$AK$119</definedName>
    <definedName name="TOTAL" localSheetId="14">'St Helens'!$AK$8:$AK$119</definedName>
    <definedName name="TOTAL" localSheetId="8">Windsor!$AK$8:$AK$118</definedName>
    <definedName name="TOTAL">#REF!</definedName>
    <definedName name="TournamentName" localSheetId="11">Assheton!$C$1</definedName>
    <definedName name="TournamentName" localSheetId="16">Chorley!$C$1</definedName>
    <definedName name="TournamentName" localSheetId="10">Eccles!$C$1</definedName>
    <definedName name="TournamentName" localSheetId="6">'Gent Bbow'!$C$1</definedName>
    <definedName name="TournamentName" localSheetId="2">'Gent Comp'!$C$1</definedName>
    <definedName name="TournamentName" localSheetId="4">'Gent Lbow'!$C$1</definedName>
    <definedName name="TournamentName" localSheetId="0">'Gent Rec'!$C$1</definedName>
    <definedName name="TournamentName" localSheetId="12">Goldcrest!$C$1</definedName>
    <definedName name="TournamentName" localSheetId="9">Juniors!$C$1</definedName>
    <definedName name="TournamentName" localSheetId="7">'Lady Bbow'!$C$1</definedName>
    <definedName name="TournamentName" localSheetId="3">'Lady Comp'!$C$1</definedName>
    <definedName name="TournamentName" localSheetId="5">'Lady Lbow'!$C$1</definedName>
    <definedName name="TournamentName" localSheetId="1">'Lady Rec'!$C$1</definedName>
    <definedName name="TournamentName" localSheetId="15">'P&amp;S'!$C$1</definedName>
    <definedName name="TournamentName" localSheetId="13">Rochdale!$C$1</definedName>
    <definedName name="TournamentName" localSheetId="14">'St Helens'!$C$1</definedName>
    <definedName name="TournamentName" localSheetId="8">Windsor!$C$1</definedName>
    <definedName name="TournamentName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13" i="21"/>
  <c r="AL53" i="23"/>
  <c r="AL41" i="24"/>
  <c r="AL27" i="21"/>
  <c r="AL60" i="22"/>
  <c r="AL63" i="23"/>
  <c r="AL55" i="24"/>
  <c r="AL74" i="25"/>
  <c r="AL51" i="26"/>
  <c r="AL16" i="27"/>
  <c r="AK16"/>
  <c r="AG119"/>
  <c r="AF119"/>
  <c r="I119"/>
  <c r="K119" s="1"/>
  <c r="M119" s="1"/>
  <c r="O119" s="1"/>
  <c r="Q119" s="1"/>
  <c r="S119" s="1"/>
  <c r="U119" s="1"/>
  <c r="W119" s="1"/>
  <c r="Y119" s="1"/>
  <c r="AA119" s="1"/>
  <c r="AC119" s="1"/>
  <c r="AE119" s="1"/>
  <c r="AK119" s="1"/>
  <c r="AG118"/>
  <c r="AF118"/>
  <c r="I118"/>
  <c r="K118" s="1"/>
  <c r="M118" s="1"/>
  <c r="O118" s="1"/>
  <c r="Q118" s="1"/>
  <c r="S118" s="1"/>
  <c r="U118" s="1"/>
  <c r="W118" s="1"/>
  <c r="Y118" s="1"/>
  <c r="AA118" s="1"/>
  <c r="AC118" s="1"/>
  <c r="AE118" s="1"/>
  <c r="AK118" s="1"/>
  <c r="AG117"/>
  <c r="AF117"/>
  <c r="I117"/>
  <c r="K117" s="1"/>
  <c r="M117" s="1"/>
  <c r="O117" s="1"/>
  <c r="Q117" s="1"/>
  <c r="S117" s="1"/>
  <c r="U117" s="1"/>
  <c r="W117" s="1"/>
  <c r="Y117" s="1"/>
  <c r="AA117" s="1"/>
  <c r="AC117" s="1"/>
  <c r="AE117" s="1"/>
  <c r="AK117" s="1"/>
  <c r="AG116"/>
  <c r="AF116"/>
  <c r="K116"/>
  <c r="M116" s="1"/>
  <c r="O116" s="1"/>
  <c r="Q116" s="1"/>
  <c r="S116" s="1"/>
  <c r="U116" s="1"/>
  <c r="W116" s="1"/>
  <c r="Y116" s="1"/>
  <c r="AA116" s="1"/>
  <c r="AC116" s="1"/>
  <c r="AE116" s="1"/>
  <c r="AK116" s="1"/>
  <c r="I116"/>
  <c r="AG115"/>
  <c r="AF115"/>
  <c r="Y115"/>
  <c r="AA115" s="1"/>
  <c r="AC115" s="1"/>
  <c r="AE115" s="1"/>
  <c r="AK115" s="1"/>
  <c r="I115"/>
  <c r="K115" s="1"/>
  <c r="M115" s="1"/>
  <c r="O115" s="1"/>
  <c r="Q115" s="1"/>
  <c r="S115" s="1"/>
  <c r="U115" s="1"/>
  <c r="W115" s="1"/>
  <c r="AG114"/>
  <c r="AF114"/>
  <c r="Y114"/>
  <c r="AA114" s="1"/>
  <c r="AC114" s="1"/>
  <c r="AE114" s="1"/>
  <c r="AK114" s="1"/>
  <c r="I114"/>
  <c r="K114" s="1"/>
  <c r="M114" s="1"/>
  <c r="O114" s="1"/>
  <c r="Q114" s="1"/>
  <c r="S114" s="1"/>
  <c r="U114" s="1"/>
  <c r="W114" s="1"/>
  <c r="AG113"/>
  <c r="AF113"/>
  <c r="K113"/>
  <c r="M113" s="1"/>
  <c r="O113" s="1"/>
  <c r="Q113" s="1"/>
  <c r="S113" s="1"/>
  <c r="U113" s="1"/>
  <c r="W113" s="1"/>
  <c r="Y113" s="1"/>
  <c r="AA113" s="1"/>
  <c r="AC113" s="1"/>
  <c r="AE113" s="1"/>
  <c r="AK113" s="1"/>
  <c r="I113"/>
  <c r="AG112"/>
  <c r="AF112"/>
  <c r="I112"/>
  <c r="K112" s="1"/>
  <c r="M112" s="1"/>
  <c r="O112" s="1"/>
  <c r="Q112" s="1"/>
  <c r="S112" s="1"/>
  <c r="U112" s="1"/>
  <c r="W112" s="1"/>
  <c r="Y112" s="1"/>
  <c r="AA112" s="1"/>
  <c r="AC112" s="1"/>
  <c r="AE112" s="1"/>
  <c r="AK112" s="1"/>
  <c r="AG111"/>
  <c r="AF111"/>
  <c r="I111"/>
  <c r="K111" s="1"/>
  <c r="M111" s="1"/>
  <c r="O111" s="1"/>
  <c r="Q111" s="1"/>
  <c r="S111" s="1"/>
  <c r="U111" s="1"/>
  <c r="W111" s="1"/>
  <c r="Y111" s="1"/>
  <c r="AA111" s="1"/>
  <c r="AC111" s="1"/>
  <c r="AE111" s="1"/>
  <c r="AK111" s="1"/>
  <c r="AG110"/>
  <c r="AF110"/>
  <c r="I110"/>
  <c r="K110" s="1"/>
  <c r="M110" s="1"/>
  <c r="O110" s="1"/>
  <c r="Q110" s="1"/>
  <c r="S110" s="1"/>
  <c r="U110" s="1"/>
  <c r="W110" s="1"/>
  <c r="Y110" s="1"/>
  <c r="AA110" s="1"/>
  <c r="AC110" s="1"/>
  <c r="AE110" s="1"/>
  <c r="AK110" s="1"/>
  <c r="AG109"/>
  <c r="AF109"/>
  <c r="M109"/>
  <c r="O109" s="1"/>
  <c r="Q109" s="1"/>
  <c r="S109" s="1"/>
  <c r="U109" s="1"/>
  <c r="W109" s="1"/>
  <c r="Y109" s="1"/>
  <c r="AA109" s="1"/>
  <c r="AC109" s="1"/>
  <c r="AE109" s="1"/>
  <c r="AK109" s="1"/>
  <c r="K109"/>
  <c r="I109"/>
  <c r="AG108"/>
  <c r="AF108"/>
  <c r="I108"/>
  <c r="K108" s="1"/>
  <c r="M108" s="1"/>
  <c r="O108" s="1"/>
  <c r="Q108" s="1"/>
  <c r="S108" s="1"/>
  <c r="U108" s="1"/>
  <c r="W108" s="1"/>
  <c r="Y108" s="1"/>
  <c r="AA108" s="1"/>
  <c r="AC108" s="1"/>
  <c r="AE108" s="1"/>
  <c r="AK108" s="1"/>
  <c r="AG107"/>
  <c r="AF107"/>
  <c r="I107"/>
  <c r="K107" s="1"/>
  <c r="M107" s="1"/>
  <c r="O107" s="1"/>
  <c r="Q107" s="1"/>
  <c r="S107" s="1"/>
  <c r="U107" s="1"/>
  <c r="W107" s="1"/>
  <c r="Y107" s="1"/>
  <c r="AA107" s="1"/>
  <c r="AC107" s="1"/>
  <c r="AE107" s="1"/>
  <c r="AK107" s="1"/>
  <c r="AG106"/>
  <c r="AF106"/>
  <c r="I106"/>
  <c r="K106" s="1"/>
  <c r="M106" s="1"/>
  <c r="O106" s="1"/>
  <c r="Q106" s="1"/>
  <c r="S106" s="1"/>
  <c r="U106" s="1"/>
  <c r="W106" s="1"/>
  <c r="Y106" s="1"/>
  <c r="AA106" s="1"/>
  <c r="AC106" s="1"/>
  <c r="AE106" s="1"/>
  <c r="AK106" s="1"/>
  <c r="AG105"/>
  <c r="AF105"/>
  <c r="I105"/>
  <c r="K105" s="1"/>
  <c r="M105" s="1"/>
  <c r="O105" s="1"/>
  <c r="Q105" s="1"/>
  <c r="S105" s="1"/>
  <c r="U105" s="1"/>
  <c r="W105" s="1"/>
  <c r="Y105" s="1"/>
  <c r="AA105" s="1"/>
  <c r="AC105" s="1"/>
  <c r="AE105" s="1"/>
  <c r="AK105" s="1"/>
  <c r="AG104"/>
  <c r="AF104"/>
  <c r="I104"/>
  <c r="K104" s="1"/>
  <c r="M104" s="1"/>
  <c r="O104" s="1"/>
  <c r="Q104" s="1"/>
  <c r="S104" s="1"/>
  <c r="U104" s="1"/>
  <c r="W104" s="1"/>
  <c r="Y104" s="1"/>
  <c r="AA104" s="1"/>
  <c r="AC104" s="1"/>
  <c r="AE104" s="1"/>
  <c r="AK104" s="1"/>
  <c r="AG103"/>
  <c r="AF103"/>
  <c r="I103"/>
  <c r="K103" s="1"/>
  <c r="M103" s="1"/>
  <c r="O103" s="1"/>
  <c r="Q103" s="1"/>
  <c r="S103" s="1"/>
  <c r="U103" s="1"/>
  <c r="W103" s="1"/>
  <c r="Y103" s="1"/>
  <c r="AA103" s="1"/>
  <c r="AC103" s="1"/>
  <c r="AE103" s="1"/>
  <c r="AK103" s="1"/>
  <c r="AG102"/>
  <c r="AF102"/>
  <c r="I102"/>
  <c r="K102" s="1"/>
  <c r="M102" s="1"/>
  <c r="O102" s="1"/>
  <c r="Q102" s="1"/>
  <c r="S102" s="1"/>
  <c r="U102" s="1"/>
  <c r="W102" s="1"/>
  <c r="Y102" s="1"/>
  <c r="AA102" s="1"/>
  <c r="AC102" s="1"/>
  <c r="AE102" s="1"/>
  <c r="AK102" s="1"/>
  <c r="AG101"/>
  <c r="AF101"/>
  <c r="I101"/>
  <c r="K101" s="1"/>
  <c r="M101" s="1"/>
  <c r="O101" s="1"/>
  <c r="Q101" s="1"/>
  <c r="S101" s="1"/>
  <c r="U101" s="1"/>
  <c r="W101" s="1"/>
  <c r="Y101" s="1"/>
  <c r="AA101" s="1"/>
  <c r="AC101" s="1"/>
  <c r="AE101" s="1"/>
  <c r="AK101" s="1"/>
  <c r="AG100"/>
  <c r="AF100"/>
  <c r="I100"/>
  <c r="K100" s="1"/>
  <c r="M100" s="1"/>
  <c r="O100" s="1"/>
  <c r="Q100" s="1"/>
  <c r="S100" s="1"/>
  <c r="U100" s="1"/>
  <c r="W100" s="1"/>
  <c r="Y100" s="1"/>
  <c r="AA100" s="1"/>
  <c r="AC100" s="1"/>
  <c r="AE100" s="1"/>
  <c r="AK100" s="1"/>
  <c r="AG99"/>
  <c r="AF99"/>
  <c r="I99"/>
  <c r="K99" s="1"/>
  <c r="M99" s="1"/>
  <c r="O99" s="1"/>
  <c r="Q99" s="1"/>
  <c r="S99" s="1"/>
  <c r="U99" s="1"/>
  <c r="W99" s="1"/>
  <c r="Y99" s="1"/>
  <c r="AA99" s="1"/>
  <c r="AC99" s="1"/>
  <c r="AE99" s="1"/>
  <c r="AK99" s="1"/>
  <c r="AG98"/>
  <c r="AF98"/>
  <c r="I98"/>
  <c r="K98" s="1"/>
  <c r="M98" s="1"/>
  <c r="O98" s="1"/>
  <c r="Q98" s="1"/>
  <c r="S98" s="1"/>
  <c r="U98" s="1"/>
  <c r="W98" s="1"/>
  <c r="Y98" s="1"/>
  <c r="AA98" s="1"/>
  <c r="AC98" s="1"/>
  <c r="AE98" s="1"/>
  <c r="AK98" s="1"/>
  <c r="AG97"/>
  <c r="AF97"/>
  <c r="I97"/>
  <c r="K97" s="1"/>
  <c r="M97" s="1"/>
  <c r="O97" s="1"/>
  <c r="Q97" s="1"/>
  <c r="S97" s="1"/>
  <c r="U97" s="1"/>
  <c r="W97" s="1"/>
  <c r="Y97" s="1"/>
  <c r="AA97" s="1"/>
  <c r="AC97" s="1"/>
  <c r="AE97" s="1"/>
  <c r="AK97" s="1"/>
  <c r="AG96"/>
  <c r="AF96"/>
  <c r="I96"/>
  <c r="K96" s="1"/>
  <c r="M96" s="1"/>
  <c r="O96" s="1"/>
  <c r="Q96" s="1"/>
  <c r="S96" s="1"/>
  <c r="U96" s="1"/>
  <c r="W96" s="1"/>
  <c r="Y96" s="1"/>
  <c r="AA96" s="1"/>
  <c r="AC96" s="1"/>
  <c r="AE96" s="1"/>
  <c r="AK96" s="1"/>
  <c r="AG95"/>
  <c r="AF95"/>
  <c r="I95"/>
  <c r="K95" s="1"/>
  <c r="M95" s="1"/>
  <c r="O95" s="1"/>
  <c r="Q95" s="1"/>
  <c r="S95" s="1"/>
  <c r="U95" s="1"/>
  <c r="W95" s="1"/>
  <c r="Y95" s="1"/>
  <c r="AA95" s="1"/>
  <c r="AC95" s="1"/>
  <c r="AE95" s="1"/>
  <c r="AK95" s="1"/>
  <c r="AG94"/>
  <c r="AF94"/>
  <c r="I94"/>
  <c r="K94" s="1"/>
  <c r="M94" s="1"/>
  <c r="O94" s="1"/>
  <c r="Q94" s="1"/>
  <c r="S94" s="1"/>
  <c r="U94" s="1"/>
  <c r="W94" s="1"/>
  <c r="Y94" s="1"/>
  <c r="AA94" s="1"/>
  <c r="AC94" s="1"/>
  <c r="AE94" s="1"/>
  <c r="AK94" s="1"/>
  <c r="AG93"/>
  <c r="AF93"/>
  <c r="I93"/>
  <c r="K93" s="1"/>
  <c r="M93" s="1"/>
  <c r="O93" s="1"/>
  <c r="Q93" s="1"/>
  <c r="S93" s="1"/>
  <c r="U93" s="1"/>
  <c r="W93" s="1"/>
  <c r="Y93" s="1"/>
  <c r="AA93" s="1"/>
  <c r="AC93" s="1"/>
  <c r="AE93" s="1"/>
  <c r="AK93" s="1"/>
  <c r="AG92"/>
  <c r="AF92"/>
  <c r="I92"/>
  <c r="K92" s="1"/>
  <c r="M92" s="1"/>
  <c r="O92" s="1"/>
  <c r="Q92" s="1"/>
  <c r="S92" s="1"/>
  <c r="U92" s="1"/>
  <c r="W92" s="1"/>
  <c r="Y92" s="1"/>
  <c r="AA92" s="1"/>
  <c r="AC92" s="1"/>
  <c r="AE92" s="1"/>
  <c r="AK92" s="1"/>
  <c r="AG91"/>
  <c r="AF91"/>
  <c r="I91"/>
  <c r="K91" s="1"/>
  <c r="M91" s="1"/>
  <c r="O91" s="1"/>
  <c r="Q91" s="1"/>
  <c r="S91" s="1"/>
  <c r="U91" s="1"/>
  <c r="W91" s="1"/>
  <c r="Y91" s="1"/>
  <c r="AA91" s="1"/>
  <c r="AC91" s="1"/>
  <c r="AE91" s="1"/>
  <c r="AK91" s="1"/>
  <c r="AG90"/>
  <c r="AF90"/>
  <c r="I90"/>
  <c r="K90" s="1"/>
  <c r="M90" s="1"/>
  <c r="O90" s="1"/>
  <c r="Q90" s="1"/>
  <c r="S90" s="1"/>
  <c r="U90" s="1"/>
  <c r="W90" s="1"/>
  <c r="Y90" s="1"/>
  <c r="AA90" s="1"/>
  <c r="AC90" s="1"/>
  <c r="AE90" s="1"/>
  <c r="AK90" s="1"/>
  <c r="AG89"/>
  <c r="AF89"/>
  <c r="I89"/>
  <c r="K89" s="1"/>
  <c r="M89" s="1"/>
  <c r="O89" s="1"/>
  <c r="Q89" s="1"/>
  <c r="S89" s="1"/>
  <c r="U89" s="1"/>
  <c r="W89" s="1"/>
  <c r="Y89" s="1"/>
  <c r="AA89" s="1"/>
  <c r="AC89" s="1"/>
  <c r="AE89" s="1"/>
  <c r="AK89" s="1"/>
  <c r="AG88"/>
  <c r="AF88"/>
  <c r="I88"/>
  <c r="K88" s="1"/>
  <c r="M88" s="1"/>
  <c r="O88" s="1"/>
  <c r="Q88" s="1"/>
  <c r="S88" s="1"/>
  <c r="U88" s="1"/>
  <c r="W88" s="1"/>
  <c r="Y88" s="1"/>
  <c r="AA88" s="1"/>
  <c r="AC88" s="1"/>
  <c r="AE88" s="1"/>
  <c r="AK88" s="1"/>
  <c r="AG87"/>
  <c r="AF87"/>
  <c r="I87"/>
  <c r="K87" s="1"/>
  <c r="M87" s="1"/>
  <c r="O87" s="1"/>
  <c r="Q87" s="1"/>
  <c r="S87" s="1"/>
  <c r="U87" s="1"/>
  <c r="W87" s="1"/>
  <c r="Y87" s="1"/>
  <c r="AA87" s="1"/>
  <c r="AC87" s="1"/>
  <c r="AE87" s="1"/>
  <c r="AK87" s="1"/>
  <c r="AG86"/>
  <c r="AF86"/>
  <c r="I86"/>
  <c r="K86" s="1"/>
  <c r="M86" s="1"/>
  <c r="O86" s="1"/>
  <c r="Q86" s="1"/>
  <c r="S86" s="1"/>
  <c r="U86" s="1"/>
  <c r="W86" s="1"/>
  <c r="Y86" s="1"/>
  <c r="AA86" s="1"/>
  <c r="AC86" s="1"/>
  <c r="AE86" s="1"/>
  <c r="AK86" s="1"/>
  <c r="AG85"/>
  <c r="AF85"/>
  <c r="I85"/>
  <c r="K85" s="1"/>
  <c r="M85" s="1"/>
  <c r="O85" s="1"/>
  <c r="Q85" s="1"/>
  <c r="S85" s="1"/>
  <c r="U85" s="1"/>
  <c r="W85" s="1"/>
  <c r="Y85" s="1"/>
  <c r="AA85" s="1"/>
  <c r="AC85" s="1"/>
  <c r="AE85" s="1"/>
  <c r="AK85" s="1"/>
  <c r="AG84"/>
  <c r="AF84"/>
  <c r="I84"/>
  <c r="K84" s="1"/>
  <c r="M84" s="1"/>
  <c r="O84" s="1"/>
  <c r="Q84" s="1"/>
  <c r="S84" s="1"/>
  <c r="U84" s="1"/>
  <c r="W84" s="1"/>
  <c r="Y84" s="1"/>
  <c r="AA84" s="1"/>
  <c r="AC84" s="1"/>
  <c r="AE84" s="1"/>
  <c r="AK84" s="1"/>
  <c r="AG83"/>
  <c r="AF83"/>
  <c r="I83"/>
  <c r="K83" s="1"/>
  <c r="M83" s="1"/>
  <c r="O83" s="1"/>
  <c r="Q83" s="1"/>
  <c r="S83" s="1"/>
  <c r="U83" s="1"/>
  <c r="W83" s="1"/>
  <c r="Y83" s="1"/>
  <c r="AA83" s="1"/>
  <c r="AC83" s="1"/>
  <c r="AE83" s="1"/>
  <c r="AK83" s="1"/>
  <c r="AG82"/>
  <c r="AF82"/>
  <c r="I82"/>
  <c r="K82" s="1"/>
  <c r="M82" s="1"/>
  <c r="O82" s="1"/>
  <c r="Q82" s="1"/>
  <c r="S82" s="1"/>
  <c r="U82" s="1"/>
  <c r="W82" s="1"/>
  <c r="Y82" s="1"/>
  <c r="AA82" s="1"/>
  <c r="AC82" s="1"/>
  <c r="AE82" s="1"/>
  <c r="AK82" s="1"/>
  <c r="AG81"/>
  <c r="AF81"/>
  <c r="I81"/>
  <c r="K81" s="1"/>
  <c r="M81" s="1"/>
  <c r="O81" s="1"/>
  <c r="Q81" s="1"/>
  <c r="S81" s="1"/>
  <c r="U81" s="1"/>
  <c r="W81" s="1"/>
  <c r="Y81" s="1"/>
  <c r="AA81" s="1"/>
  <c r="AC81" s="1"/>
  <c r="AE81" s="1"/>
  <c r="AK81" s="1"/>
  <c r="AG80"/>
  <c r="AF80"/>
  <c r="K80"/>
  <c r="M80" s="1"/>
  <c r="O80" s="1"/>
  <c r="Q80" s="1"/>
  <c r="S80" s="1"/>
  <c r="U80" s="1"/>
  <c r="W80" s="1"/>
  <c r="Y80" s="1"/>
  <c r="AA80" s="1"/>
  <c r="AC80" s="1"/>
  <c r="AE80" s="1"/>
  <c r="AK80" s="1"/>
  <c r="I80"/>
  <c r="AG79"/>
  <c r="AF79"/>
  <c r="I79"/>
  <c r="K79" s="1"/>
  <c r="M79" s="1"/>
  <c r="O79" s="1"/>
  <c r="Q79" s="1"/>
  <c r="S79" s="1"/>
  <c r="U79" s="1"/>
  <c r="W79" s="1"/>
  <c r="Y79" s="1"/>
  <c r="AA79" s="1"/>
  <c r="AC79" s="1"/>
  <c r="AE79" s="1"/>
  <c r="AK79" s="1"/>
  <c r="AG78"/>
  <c r="AF78"/>
  <c r="I78"/>
  <c r="K78" s="1"/>
  <c r="M78" s="1"/>
  <c r="O78" s="1"/>
  <c r="Q78" s="1"/>
  <c r="S78" s="1"/>
  <c r="U78" s="1"/>
  <c r="W78" s="1"/>
  <c r="Y78" s="1"/>
  <c r="AA78" s="1"/>
  <c r="AC78" s="1"/>
  <c r="AE78" s="1"/>
  <c r="AK78" s="1"/>
  <c r="AG77"/>
  <c r="AF77"/>
  <c r="I77"/>
  <c r="K77" s="1"/>
  <c r="M77" s="1"/>
  <c r="O77" s="1"/>
  <c r="Q77" s="1"/>
  <c r="S77" s="1"/>
  <c r="U77" s="1"/>
  <c r="W77" s="1"/>
  <c r="Y77" s="1"/>
  <c r="AA77" s="1"/>
  <c r="AC77" s="1"/>
  <c r="AE77" s="1"/>
  <c r="AK77" s="1"/>
  <c r="AG76"/>
  <c r="AF76"/>
  <c r="I76"/>
  <c r="K76" s="1"/>
  <c r="M76" s="1"/>
  <c r="O76" s="1"/>
  <c r="Q76" s="1"/>
  <c r="S76" s="1"/>
  <c r="U76" s="1"/>
  <c r="W76" s="1"/>
  <c r="Y76" s="1"/>
  <c r="AA76" s="1"/>
  <c r="AC76" s="1"/>
  <c r="AE76" s="1"/>
  <c r="AK76" s="1"/>
  <c r="AG75"/>
  <c r="AF75"/>
  <c r="I75"/>
  <c r="K75" s="1"/>
  <c r="M75" s="1"/>
  <c r="O75" s="1"/>
  <c r="Q75" s="1"/>
  <c r="S75" s="1"/>
  <c r="U75" s="1"/>
  <c r="W75" s="1"/>
  <c r="Y75" s="1"/>
  <c r="AA75" s="1"/>
  <c r="AC75" s="1"/>
  <c r="AE75" s="1"/>
  <c r="AK75" s="1"/>
  <c r="AG74"/>
  <c r="AF74"/>
  <c r="I74"/>
  <c r="K74" s="1"/>
  <c r="M74" s="1"/>
  <c r="O74" s="1"/>
  <c r="Q74" s="1"/>
  <c r="S74" s="1"/>
  <c r="U74" s="1"/>
  <c r="W74" s="1"/>
  <c r="Y74" s="1"/>
  <c r="AA74" s="1"/>
  <c r="AC74" s="1"/>
  <c r="AE74" s="1"/>
  <c r="AK74" s="1"/>
  <c r="AG73"/>
  <c r="AF73"/>
  <c r="K73"/>
  <c r="M73" s="1"/>
  <c r="O73" s="1"/>
  <c r="Q73" s="1"/>
  <c r="S73" s="1"/>
  <c r="U73" s="1"/>
  <c r="W73" s="1"/>
  <c r="Y73" s="1"/>
  <c r="AA73" s="1"/>
  <c r="AC73" s="1"/>
  <c r="AE73" s="1"/>
  <c r="AK73" s="1"/>
  <c r="I73"/>
  <c r="AG72"/>
  <c r="AF72"/>
  <c r="I72"/>
  <c r="K72" s="1"/>
  <c r="M72" s="1"/>
  <c r="O72" s="1"/>
  <c r="Q72" s="1"/>
  <c r="S72" s="1"/>
  <c r="U72" s="1"/>
  <c r="W72" s="1"/>
  <c r="Y72" s="1"/>
  <c r="AA72" s="1"/>
  <c r="AC72" s="1"/>
  <c r="AE72" s="1"/>
  <c r="AK72" s="1"/>
  <c r="AG71"/>
  <c r="AF71"/>
  <c r="I71"/>
  <c r="K71" s="1"/>
  <c r="M71" s="1"/>
  <c r="O71" s="1"/>
  <c r="Q71" s="1"/>
  <c r="S71" s="1"/>
  <c r="U71" s="1"/>
  <c r="W71" s="1"/>
  <c r="Y71" s="1"/>
  <c r="AA71" s="1"/>
  <c r="AC71" s="1"/>
  <c r="AE71" s="1"/>
  <c r="AK71" s="1"/>
  <c r="AG70"/>
  <c r="AF70"/>
  <c r="I70"/>
  <c r="K70" s="1"/>
  <c r="M70" s="1"/>
  <c r="O70" s="1"/>
  <c r="Q70" s="1"/>
  <c r="S70" s="1"/>
  <c r="U70" s="1"/>
  <c r="W70" s="1"/>
  <c r="Y70" s="1"/>
  <c r="AA70" s="1"/>
  <c r="AC70" s="1"/>
  <c r="AE70" s="1"/>
  <c r="AK70" s="1"/>
  <c r="AG69"/>
  <c r="AF69"/>
  <c r="I69"/>
  <c r="K69" s="1"/>
  <c r="M69" s="1"/>
  <c r="O69" s="1"/>
  <c r="Q69" s="1"/>
  <c r="S69" s="1"/>
  <c r="U69" s="1"/>
  <c r="W69" s="1"/>
  <c r="Y69" s="1"/>
  <c r="AA69" s="1"/>
  <c r="AC69" s="1"/>
  <c r="AE69" s="1"/>
  <c r="AK69" s="1"/>
  <c r="AG68"/>
  <c r="AF68"/>
  <c r="I68"/>
  <c r="K68" s="1"/>
  <c r="M68" s="1"/>
  <c r="O68" s="1"/>
  <c r="Q68" s="1"/>
  <c r="S68" s="1"/>
  <c r="U68" s="1"/>
  <c r="W68" s="1"/>
  <c r="Y68" s="1"/>
  <c r="AA68" s="1"/>
  <c r="AC68" s="1"/>
  <c r="AE68" s="1"/>
  <c r="AK68" s="1"/>
  <c r="AG67"/>
  <c r="AF67"/>
  <c r="I67"/>
  <c r="K67" s="1"/>
  <c r="M67" s="1"/>
  <c r="O67" s="1"/>
  <c r="Q67" s="1"/>
  <c r="S67" s="1"/>
  <c r="U67" s="1"/>
  <c r="W67" s="1"/>
  <c r="Y67" s="1"/>
  <c r="AA67" s="1"/>
  <c r="AC67" s="1"/>
  <c r="AE67" s="1"/>
  <c r="AK67" s="1"/>
  <c r="AG66"/>
  <c r="AF66"/>
  <c r="I66"/>
  <c r="K66" s="1"/>
  <c r="M66" s="1"/>
  <c r="O66" s="1"/>
  <c r="Q66" s="1"/>
  <c r="S66" s="1"/>
  <c r="U66" s="1"/>
  <c r="W66" s="1"/>
  <c r="Y66" s="1"/>
  <c r="AA66" s="1"/>
  <c r="AC66" s="1"/>
  <c r="AE66" s="1"/>
  <c r="AK66" s="1"/>
  <c r="AG65"/>
  <c r="AF65"/>
  <c r="I65"/>
  <c r="K65" s="1"/>
  <c r="M65" s="1"/>
  <c r="O65" s="1"/>
  <c r="Q65" s="1"/>
  <c r="S65" s="1"/>
  <c r="U65" s="1"/>
  <c r="W65" s="1"/>
  <c r="Y65" s="1"/>
  <c r="AA65" s="1"/>
  <c r="AC65" s="1"/>
  <c r="AE65" s="1"/>
  <c r="AK65" s="1"/>
  <c r="AG64"/>
  <c r="AF64"/>
  <c r="I64"/>
  <c r="K64" s="1"/>
  <c r="M64" s="1"/>
  <c r="O64" s="1"/>
  <c r="Q64" s="1"/>
  <c r="S64" s="1"/>
  <c r="U64" s="1"/>
  <c r="W64" s="1"/>
  <c r="Y64" s="1"/>
  <c r="AA64" s="1"/>
  <c r="AC64" s="1"/>
  <c r="AE64" s="1"/>
  <c r="AK64" s="1"/>
  <c r="AG63"/>
  <c r="AF63"/>
  <c r="K63"/>
  <c r="M63" s="1"/>
  <c r="O63" s="1"/>
  <c r="Q63" s="1"/>
  <c r="S63" s="1"/>
  <c r="U63" s="1"/>
  <c r="W63" s="1"/>
  <c r="Y63" s="1"/>
  <c r="AA63" s="1"/>
  <c r="AC63" s="1"/>
  <c r="AE63" s="1"/>
  <c r="AK63" s="1"/>
  <c r="I63"/>
  <c r="AG62"/>
  <c r="AF62"/>
  <c r="AE62"/>
  <c r="AK62" s="1"/>
  <c r="O62"/>
  <c r="Q62" s="1"/>
  <c r="S62" s="1"/>
  <c r="U62" s="1"/>
  <c r="W62" s="1"/>
  <c r="Y62" s="1"/>
  <c r="AA62" s="1"/>
  <c r="AC62" s="1"/>
  <c r="I62"/>
  <c r="K62" s="1"/>
  <c r="M62" s="1"/>
  <c r="AG61"/>
  <c r="AF61"/>
  <c r="K61"/>
  <c r="M61" s="1"/>
  <c r="O61" s="1"/>
  <c r="Q61" s="1"/>
  <c r="S61" s="1"/>
  <c r="U61" s="1"/>
  <c r="W61" s="1"/>
  <c r="Y61" s="1"/>
  <c r="AA61" s="1"/>
  <c r="AC61" s="1"/>
  <c r="AE61" s="1"/>
  <c r="AK61" s="1"/>
  <c r="I61"/>
  <c r="AG60"/>
  <c r="AF60"/>
  <c r="I60"/>
  <c r="K60" s="1"/>
  <c r="M60" s="1"/>
  <c r="O60" s="1"/>
  <c r="Q60" s="1"/>
  <c r="S60" s="1"/>
  <c r="U60" s="1"/>
  <c r="W60" s="1"/>
  <c r="Y60" s="1"/>
  <c r="AA60" s="1"/>
  <c r="AC60" s="1"/>
  <c r="AE60" s="1"/>
  <c r="AK60" s="1"/>
  <c r="AG59"/>
  <c r="AF59"/>
  <c r="I59"/>
  <c r="K59" s="1"/>
  <c r="M59" s="1"/>
  <c r="O59" s="1"/>
  <c r="Q59" s="1"/>
  <c r="S59" s="1"/>
  <c r="U59" s="1"/>
  <c r="W59" s="1"/>
  <c r="Y59" s="1"/>
  <c r="AA59" s="1"/>
  <c r="AC59" s="1"/>
  <c r="AE59" s="1"/>
  <c r="AK59" s="1"/>
  <c r="AG58"/>
  <c r="AF58"/>
  <c r="I58"/>
  <c r="K58" s="1"/>
  <c r="M58" s="1"/>
  <c r="O58" s="1"/>
  <c r="Q58" s="1"/>
  <c r="S58" s="1"/>
  <c r="U58" s="1"/>
  <c r="W58" s="1"/>
  <c r="Y58" s="1"/>
  <c r="AA58" s="1"/>
  <c r="AC58" s="1"/>
  <c r="AE58" s="1"/>
  <c r="AK58" s="1"/>
  <c r="AG57"/>
  <c r="AF57"/>
  <c r="I57"/>
  <c r="K57" s="1"/>
  <c r="M57" s="1"/>
  <c r="O57" s="1"/>
  <c r="Q57" s="1"/>
  <c r="S57" s="1"/>
  <c r="U57" s="1"/>
  <c r="W57" s="1"/>
  <c r="Y57" s="1"/>
  <c r="AA57" s="1"/>
  <c r="AC57" s="1"/>
  <c r="AE57" s="1"/>
  <c r="AK57" s="1"/>
  <c r="AG56"/>
  <c r="AF56"/>
  <c r="I56"/>
  <c r="K56" s="1"/>
  <c r="M56" s="1"/>
  <c r="O56" s="1"/>
  <c r="Q56" s="1"/>
  <c r="S56" s="1"/>
  <c r="U56" s="1"/>
  <c r="W56" s="1"/>
  <c r="Y56" s="1"/>
  <c r="AA56" s="1"/>
  <c r="AC56" s="1"/>
  <c r="AE56" s="1"/>
  <c r="AK56" s="1"/>
  <c r="AG55"/>
  <c r="AF55"/>
  <c r="I55"/>
  <c r="K55" s="1"/>
  <c r="M55" s="1"/>
  <c r="O55" s="1"/>
  <c r="Q55" s="1"/>
  <c r="S55" s="1"/>
  <c r="U55" s="1"/>
  <c r="W55" s="1"/>
  <c r="Y55" s="1"/>
  <c r="AA55" s="1"/>
  <c r="AC55" s="1"/>
  <c r="AE55" s="1"/>
  <c r="AK55" s="1"/>
  <c r="AG54"/>
  <c r="AF54"/>
  <c r="I54"/>
  <c r="K54" s="1"/>
  <c r="M54" s="1"/>
  <c r="O54" s="1"/>
  <c r="Q54" s="1"/>
  <c r="S54" s="1"/>
  <c r="U54" s="1"/>
  <c r="W54" s="1"/>
  <c r="Y54" s="1"/>
  <c r="AA54" s="1"/>
  <c r="AC54" s="1"/>
  <c r="AE54" s="1"/>
  <c r="AK54" s="1"/>
  <c r="AG53"/>
  <c r="AF53"/>
  <c r="I53"/>
  <c r="K53" s="1"/>
  <c r="M53" s="1"/>
  <c r="O53" s="1"/>
  <c r="Q53" s="1"/>
  <c r="S53" s="1"/>
  <c r="U53" s="1"/>
  <c r="W53" s="1"/>
  <c r="Y53" s="1"/>
  <c r="AA53" s="1"/>
  <c r="AC53" s="1"/>
  <c r="AE53" s="1"/>
  <c r="AK53" s="1"/>
  <c r="AG52"/>
  <c r="AF52"/>
  <c r="I52"/>
  <c r="K52" s="1"/>
  <c r="M52" s="1"/>
  <c r="O52" s="1"/>
  <c r="Q52" s="1"/>
  <c r="S52" s="1"/>
  <c r="U52" s="1"/>
  <c r="W52" s="1"/>
  <c r="Y52" s="1"/>
  <c r="AA52" s="1"/>
  <c r="AC52" s="1"/>
  <c r="AE52" s="1"/>
  <c r="AK52" s="1"/>
  <c r="AG51"/>
  <c r="AF51"/>
  <c r="I51"/>
  <c r="K51" s="1"/>
  <c r="M51" s="1"/>
  <c r="O51" s="1"/>
  <c r="Q51" s="1"/>
  <c r="S51" s="1"/>
  <c r="U51" s="1"/>
  <c r="W51" s="1"/>
  <c r="Y51" s="1"/>
  <c r="AA51" s="1"/>
  <c r="AC51" s="1"/>
  <c r="AE51" s="1"/>
  <c r="AK51" s="1"/>
  <c r="AG50"/>
  <c r="AF50"/>
  <c r="I50"/>
  <c r="K50" s="1"/>
  <c r="M50" s="1"/>
  <c r="O50" s="1"/>
  <c r="Q50" s="1"/>
  <c r="S50" s="1"/>
  <c r="U50" s="1"/>
  <c r="W50" s="1"/>
  <c r="Y50" s="1"/>
  <c r="AA50" s="1"/>
  <c r="AC50" s="1"/>
  <c r="AE50" s="1"/>
  <c r="AK50" s="1"/>
  <c r="AG49"/>
  <c r="AF49"/>
  <c r="I49"/>
  <c r="K49" s="1"/>
  <c r="M49" s="1"/>
  <c r="O49" s="1"/>
  <c r="Q49" s="1"/>
  <c r="S49" s="1"/>
  <c r="U49" s="1"/>
  <c r="W49" s="1"/>
  <c r="Y49" s="1"/>
  <c r="AA49" s="1"/>
  <c r="AC49" s="1"/>
  <c r="AE49" s="1"/>
  <c r="AK49" s="1"/>
  <c r="AG48"/>
  <c r="AF48"/>
  <c r="I48"/>
  <c r="K48" s="1"/>
  <c r="M48" s="1"/>
  <c r="O48" s="1"/>
  <c r="Q48" s="1"/>
  <c r="S48" s="1"/>
  <c r="U48" s="1"/>
  <c r="W48" s="1"/>
  <c r="Y48" s="1"/>
  <c r="AA48" s="1"/>
  <c r="AC48" s="1"/>
  <c r="AE48" s="1"/>
  <c r="AK48" s="1"/>
  <c r="AG47"/>
  <c r="AF47"/>
  <c r="K47"/>
  <c r="M47" s="1"/>
  <c r="O47" s="1"/>
  <c r="Q47" s="1"/>
  <c r="S47" s="1"/>
  <c r="U47" s="1"/>
  <c r="W47" s="1"/>
  <c r="Y47" s="1"/>
  <c r="AA47" s="1"/>
  <c r="AC47" s="1"/>
  <c r="AE47" s="1"/>
  <c r="AK47" s="1"/>
  <c r="I47"/>
  <c r="AG46"/>
  <c r="AF46"/>
  <c r="O46"/>
  <c r="Q46" s="1"/>
  <c r="S46" s="1"/>
  <c r="U46" s="1"/>
  <c r="W46" s="1"/>
  <c r="Y46" s="1"/>
  <c r="AA46" s="1"/>
  <c r="AC46" s="1"/>
  <c r="AE46" s="1"/>
  <c r="AK46" s="1"/>
  <c r="I46"/>
  <c r="K46" s="1"/>
  <c r="M46" s="1"/>
  <c r="AG45"/>
  <c r="AF45"/>
  <c r="I45"/>
  <c r="K45" s="1"/>
  <c r="M45" s="1"/>
  <c r="O45" s="1"/>
  <c r="Q45" s="1"/>
  <c r="S45" s="1"/>
  <c r="U45" s="1"/>
  <c r="W45" s="1"/>
  <c r="Y45" s="1"/>
  <c r="AA45" s="1"/>
  <c r="AC45" s="1"/>
  <c r="AE45" s="1"/>
  <c r="AK45" s="1"/>
  <c r="AG44"/>
  <c r="AF44"/>
  <c r="I44"/>
  <c r="K44" s="1"/>
  <c r="M44" s="1"/>
  <c r="O44" s="1"/>
  <c r="Q44" s="1"/>
  <c r="S44" s="1"/>
  <c r="U44" s="1"/>
  <c r="W44" s="1"/>
  <c r="Y44" s="1"/>
  <c r="AA44" s="1"/>
  <c r="AC44" s="1"/>
  <c r="AE44" s="1"/>
  <c r="AK44" s="1"/>
  <c r="AG43"/>
  <c r="AF43"/>
  <c r="I43"/>
  <c r="K43" s="1"/>
  <c r="M43" s="1"/>
  <c r="O43" s="1"/>
  <c r="Q43" s="1"/>
  <c r="S43" s="1"/>
  <c r="U43" s="1"/>
  <c r="W43" s="1"/>
  <c r="Y43" s="1"/>
  <c r="AA43" s="1"/>
  <c r="AC43" s="1"/>
  <c r="AE43" s="1"/>
  <c r="AK43" s="1"/>
  <c r="AG42"/>
  <c r="AF42"/>
  <c r="I42"/>
  <c r="K42" s="1"/>
  <c r="M42" s="1"/>
  <c r="O42" s="1"/>
  <c r="Q42" s="1"/>
  <c r="S42" s="1"/>
  <c r="U42" s="1"/>
  <c r="W42" s="1"/>
  <c r="Y42" s="1"/>
  <c r="AA42" s="1"/>
  <c r="AC42" s="1"/>
  <c r="AE42" s="1"/>
  <c r="AK42" s="1"/>
  <c r="AG41"/>
  <c r="AF41"/>
  <c r="I41"/>
  <c r="K41" s="1"/>
  <c r="M41" s="1"/>
  <c r="O41" s="1"/>
  <c r="Q41" s="1"/>
  <c r="S41" s="1"/>
  <c r="U41" s="1"/>
  <c r="W41" s="1"/>
  <c r="Y41" s="1"/>
  <c r="AA41" s="1"/>
  <c r="AC41" s="1"/>
  <c r="AE41" s="1"/>
  <c r="AK41" s="1"/>
  <c r="AG40"/>
  <c r="AF40"/>
  <c r="I40"/>
  <c r="K40" s="1"/>
  <c r="M40" s="1"/>
  <c r="O40" s="1"/>
  <c r="Q40" s="1"/>
  <c r="S40" s="1"/>
  <c r="U40" s="1"/>
  <c r="W40" s="1"/>
  <c r="Y40" s="1"/>
  <c r="AA40" s="1"/>
  <c r="AC40" s="1"/>
  <c r="AE40" s="1"/>
  <c r="AK40" s="1"/>
  <c r="AG39"/>
  <c r="AF39"/>
  <c r="I39"/>
  <c r="K39" s="1"/>
  <c r="M39" s="1"/>
  <c r="O39" s="1"/>
  <c r="Q39" s="1"/>
  <c r="S39" s="1"/>
  <c r="U39" s="1"/>
  <c r="W39" s="1"/>
  <c r="Y39" s="1"/>
  <c r="AA39" s="1"/>
  <c r="AC39" s="1"/>
  <c r="AE39" s="1"/>
  <c r="AK39" s="1"/>
  <c r="AG38"/>
  <c r="AF38"/>
  <c r="I38"/>
  <c r="K38" s="1"/>
  <c r="M38" s="1"/>
  <c r="O38" s="1"/>
  <c r="Q38" s="1"/>
  <c r="S38" s="1"/>
  <c r="U38" s="1"/>
  <c r="W38" s="1"/>
  <c r="Y38" s="1"/>
  <c r="AA38" s="1"/>
  <c r="AC38" s="1"/>
  <c r="AE38" s="1"/>
  <c r="AK38" s="1"/>
  <c r="AG37"/>
  <c r="AF37"/>
  <c r="I37"/>
  <c r="K37" s="1"/>
  <c r="M37" s="1"/>
  <c r="O37" s="1"/>
  <c r="Q37" s="1"/>
  <c r="S37" s="1"/>
  <c r="U37" s="1"/>
  <c r="W37" s="1"/>
  <c r="Y37" s="1"/>
  <c r="AA37" s="1"/>
  <c r="AC37" s="1"/>
  <c r="AE37" s="1"/>
  <c r="AK37" s="1"/>
  <c r="AG36"/>
  <c r="AF36"/>
  <c r="I36"/>
  <c r="K36" s="1"/>
  <c r="M36" s="1"/>
  <c r="O36" s="1"/>
  <c r="Q36" s="1"/>
  <c r="S36" s="1"/>
  <c r="U36" s="1"/>
  <c r="W36" s="1"/>
  <c r="Y36" s="1"/>
  <c r="AA36" s="1"/>
  <c r="AC36" s="1"/>
  <c r="AE36" s="1"/>
  <c r="AK36" s="1"/>
  <c r="AG35"/>
  <c r="AF35"/>
  <c r="K35"/>
  <c r="M35" s="1"/>
  <c r="O35" s="1"/>
  <c r="Q35" s="1"/>
  <c r="S35" s="1"/>
  <c r="U35" s="1"/>
  <c r="W35" s="1"/>
  <c r="Y35" s="1"/>
  <c r="AA35" s="1"/>
  <c r="AC35" s="1"/>
  <c r="AE35" s="1"/>
  <c r="AK35" s="1"/>
  <c r="I35"/>
  <c r="AG34"/>
  <c r="AF34"/>
  <c r="I34"/>
  <c r="K34" s="1"/>
  <c r="M34" s="1"/>
  <c r="O34" s="1"/>
  <c r="Q34" s="1"/>
  <c r="S34" s="1"/>
  <c r="U34" s="1"/>
  <c r="W34" s="1"/>
  <c r="Y34" s="1"/>
  <c r="AA34" s="1"/>
  <c r="AC34" s="1"/>
  <c r="AE34" s="1"/>
  <c r="AK34" s="1"/>
  <c r="AG33"/>
  <c r="AF33"/>
  <c r="I33"/>
  <c r="K33" s="1"/>
  <c r="M33" s="1"/>
  <c r="O33" s="1"/>
  <c r="Q33" s="1"/>
  <c r="S33" s="1"/>
  <c r="U33" s="1"/>
  <c r="W33" s="1"/>
  <c r="Y33" s="1"/>
  <c r="AA33" s="1"/>
  <c r="AC33" s="1"/>
  <c r="AE33" s="1"/>
  <c r="AK33" s="1"/>
  <c r="AG20"/>
  <c r="AF20"/>
  <c r="I20"/>
  <c r="K20" s="1"/>
  <c r="M20" s="1"/>
  <c r="O20" s="1"/>
  <c r="Q20" s="1"/>
  <c r="S20" s="1"/>
  <c r="U20" s="1"/>
  <c r="W20" s="1"/>
  <c r="Y20" s="1"/>
  <c r="AA20" s="1"/>
  <c r="AC20" s="1"/>
  <c r="AE20" s="1"/>
  <c r="AK20" s="1"/>
  <c r="AG31"/>
  <c r="AF31"/>
  <c r="I31"/>
  <c r="K31" s="1"/>
  <c r="M31" s="1"/>
  <c r="O31" s="1"/>
  <c r="Q31" s="1"/>
  <c r="S31" s="1"/>
  <c r="U31" s="1"/>
  <c r="W31" s="1"/>
  <c r="Y31" s="1"/>
  <c r="AA31" s="1"/>
  <c r="AC31" s="1"/>
  <c r="AE31" s="1"/>
  <c r="AK31" s="1"/>
  <c r="AG9"/>
  <c r="AF9"/>
  <c r="I9"/>
  <c r="K9" s="1"/>
  <c r="M9" s="1"/>
  <c r="O9" s="1"/>
  <c r="Q9" s="1"/>
  <c r="S9" s="1"/>
  <c r="U9" s="1"/>
  <c r="W9" s="1"/>
  <c r="Y9" s="1"/>
  <c r="AA9" s="1"/>
  <c r="AC9" s="1"/>
  <c r="AE9" s="1"/>
  <c r="AK9" s="1"/>
  <c r="AG29"/>
  <c r="AF29"/>
  <c r="I29"/>
  <c r="K29" s="1"/>
  <c r="M29" s="1"/>
  <c r="O29" s="1"/>
  <c r="Q29" s="1"/>
  <c r="S29" s="1"/>
  <c r="U29" s="1"/>
  <c r="W29" s="1"/>
  <c r="Y29" s="1"/>
  <c r="AA29" s="1"/>
  <c r="AC29" s="1"/>
  <c r="AE29" s="1"/>
  <c r="AK29" s="1"/>
  <c r="AG28"/>
  <c r="AF28"/>
  <c r="I28"/>
  <c r="K28" s="1"/>
  <c r="M28" s="1"/>
  <c r="O28" s="1"/>
  <c r="Q28" s="1"/>
  <c r="S28" s="1"/>
  <c r="U28" s="1"/>
  <c r="W28" s="1"/>
  <c r="Y28" s="1"/>
  <c r="AA28" s="1"/>
  <c r="AC28" s="1"/>
  <c r="AE28" s="1"/>
  <c r="AK28" s="1"/>
  <c r="AG27"/>
  <c r="AF27"/>
  <c r="I27"/>
  <c r="K27" s="1"/>
  <c r="M27" s="1"/>
  <c r="O27" s="1"/>
  <c r="Q27" s="1"/>
  <c r="S27" s="1"/>
  <c r="U27" s="1"/>
  <c r="W27" s="1"/>
  <c r="Y27" s="1"/>
  <c r="AA27" s="1"/>
  <c r="AC27" s="1"/>
  <c r="AE27" s="1"/>
  <c r="AK27" s="1"/>
  <c r="AG26"/>
  <c r="AF26"/>
  <c r="I26"/>
  <c r="K26" s="1"/>
  <c r="M26" s="1"/>
  <c r="O26" s="1"/>
  <c r="Q26" s="1"/>
  <c r="S26" s="1"/>
  <c r="U26" s="1"/>
  <c r="W26" s="1"/>
  <c r="Y26" s="1"/>
  <c r="AA26" s="1"/>
  <c r="AC26" s="1"/>
  <c r="AE26" s="1"/>
  <c r="AK26" s="1"/>
  <c r="AG25"/>
  <c r="AF25"/>
  <c r="I25"/>
  <c r="K25" s="1"/>
  <c r="M25" s="1"/>
  <c r="O25" s="1"/>
  <c r="Q25" s="1"/>
  <c r="S25" s="1"/>
  <c r="U25" s="1"/>
  <c r="W25" s="1"/>
  <c r="Y25" s="1"/>
  <c r="AA25" s="1"/>
  <c r="AC25" s="1"/>
  <c r="AE25" s="1"/>
  <c r="AK25" s="1"/>
  <c r="AG14"/>
  <c r="AF14"/>
  <c r="I14"/>
  <c r="K14" s="1"/>
  <c r="M14" s="1"/>
  <c r="O14" s="1"/>
  <c r="Q14" s="1"/>
  <c r="S14" s="1"/>
  <c r="U14" s="1"/>
  <c r="W14" s="1"/>
  <c r="Y14" s="1"/>
  <c r="AA14" s="1"/>
  <c r="AC14" s="1"/>
  <c r="AE14" s="1"/>
  <c r="AK14" s="1"/>
  <c r="AG23"/>
  <c r="AF23"/>
  <c r="I23"/>
  <c r="K23" s="1"/>
  <c r="M23" s="1"/>
  <c r="O23" s="1"/>
  <c r="Q23" s="1"/>
  <c r="S23" s="1"/>
  <c r="U23" s="1"/>
  <c r="W23" s="1"/>
  <c r="Y23" s="1"/>
  <c r="AA23" s="1"/>
  <c r="AC23" s="1"/>
  <c r="AE23" s="1"/>
  <c r="AK23" s="1"/>
  <c r="AG22"/>
  <c r="AF22"/>
  <c r="I22"/>
  <c r="K22" s="1"/>
  <c r="M22" s="1"/>
  <c r="O22" s="1"/>
  <c r="Q22" s="1"/>
  <c r="S22" s="1"/>
  <c r="U22" s="1"/>
  <c r="W22" s="1"/>
  <c r="Y22" s="1"/>
  <c r="AA22" s="1"/>
  <c r="AC22" s="1"/>
  <c r="AE22" s="1"/>
  <c r="AK22" s="1"/>
  <c r="AG21"/>
  <c r="AF21"/>
  <c r="I21"/>
  <c r="K21" s="1"/>
  <c r="M21" s="1"/>
  <c r="O21" s="1"/>
  <c r="Q21" s="1"/>
  <c r="S21" s="1"/>
  <c r="U21" s="1"/>
  <c r="W21" s="1"/>
  <c r="Y21" s="1"/>
  <c r="AA21" s="1"/>
  <c r="AC21" s="1"/>
  <c r="AE21" s="1"/>
  <c r="AK21" s="1"/>
  <c r="AG30"/>
  <c r="AF30"/>
  <c r="I30"/>
  <c r="K30" s="1"/>
  <c r="M30" s="1"/>
  <c r="O30" s="1"/>
  <c r="Q30" s="1"/>
  <c r="S30" s="1"/>
  <c r="U30" s="1"/>
  <c r="W30" s="1"/>
  <c r="Y30" s="1"/>
  <c r="AA30" s="1"/>
  <c r="AC30" s="1"/>
  <c r="AE30" s="1"/>
  <c r="AK30" s="1"/>
  <c r="AG19"/>
  <c r="AF19"/>
  <c r="I19"/>
  <c r="K19" s="1"/>
  <c r="M19" s="1"/>
  <c r="O19" s="1"/>
  <c r="Q19" s="1"/>
  <c r="S19" s="1"/>
  <c r="U19" s="1"/>
  <c r="W19" s="1"/>
  <c r="Y19" s="1"/>
  <c r="AA19" s="1"/>
  <c r="AC19" s="1"/>
  <c r="AE19" s="1"/>
  <c r="AK19" s="1"/>
  <c r="AG18"/>
  <c r="AF18"/>
  <c r="I18"/>
  <c r="K18" s="1"/>
  <c r="M18" s="1"/>
  <c r="O18" s="1"/>
  <c r="Q18" s="1"/>
  <c r="S18" s="1"/>
  <c r="U18" s="1"/>
  <c r="W18" s="1"/>
  <c r="Y18" s="1"/>
  <c r="AA18" s="1"/>
  <c r="AC18" s="1"/>
  <c r="AE18" s="1"/>
  <c r="AK18" s="1"/>
  <c r="AG17"/>
  <c r="AF17"/>
  <c r="O17"/>
  <c r="Q17" s="1"/>
  <c r="S17" s="1"/>
  <c r="U17" s="1"/>
  <c r="W17" s="1"/>
  <c r="Y17" s="1"/>
  <c r="AA17" s="1"/>
  <c r="AC17" s="1"/>
  <c r="AE17" s="1"/>
  <c r="AK17" s="1"/>
  <c r="I17"/>
  <c r="K17" s="1"/>
  <c r="M17" s="1"/>
  <c r="AG24"/>
  <c r="AF24"/>
  <c r="M24"/>
  <c r="O24" s="1"/>
  <c r="Q24" s="1"/>
  <c r="S24" s="1"/>
  <c r="U24" s="1"/>
  <c r="W24" s="1"/>
  <c r="Y24" s="1"/>
  <c r="AA24" s="1"/>
  <c r="AC24" s="1"/>
  <c r="AE24" s="1"/>
  <c r="AK24" s="1"/>
  <c r="I24"/>
  <c r="K24" s="1"/>
  <c r="AG15"/>
  <c r="AF15"/>
  <c r="I15"/>
  <c r="K15" s="1"/>
  <c r="M15" s="1"/>
  <c r="O15" s="1"/>
  <c r="Q15" s="1"/>
  <c r="S15" s="1"/>
  <c r="U15" s="1"/>
  <c r="W15" s="1"/>
  <c r="Y15" s="1"/>
  <c r="AA15" s="1"/>
  <c r="AC15" s="1"/>
  <c r="AE15" s="1"/>
  <c r="AK15" s="1"/>
  <c r="AG32"/>
  <c r="AF32"/>
  <c r="I32"/>
  <c r="K32" s="1"/>
  <c r="M32" s="1"/>
  <c r="O32" s="1"/>
  <c r="Q32" s="1"/>
  <c r="S32" s="1"/>
  <c r="U32" s="1"/>
  <c r="W32" s="1"/>
  <c r="Y32" s="1"/>
  <c r="AA32" s="1"/>
  <c r="AC32" s="1"/>
  <c r="AE32" s="1"/>
  <c r="AK32" s="1"/>
  <c r="AG13"/>
  <c r="AF13"/>
  <c r="I13"/>
  <c r="K13" s="1"/>
  <c r="M13" s="1"/>
  <c r="O13" s="1"/>
  <c r="Q13" s="1"/>
  <c r="S13" s="1"/>
  <c r="U13" s="1"/>
  <c r="W13" s="1"/>
  <c r="Y13" s="1"/>
  <c r="AA13" s="1"/>
  <c r="AC13" s="1"/>
  <c r="AE13" s="1"/>
  <c r="AK13" s="1"/>
  <c r="AG12"/>
  <c r="AF12"/>
  <c r="I12"/>
  <c r="K12" s="1"/>
  <c r="M12" s="1"/>
  <c r="O12" s="1"/>
  <c r="Q12" s="1"/>
  <c r="S12" s="1"/>
  <c r="U12" s="1"/>
  <c r="W12" s="1"/>
  <c r="Y12" s="1"/>
  <c r="AA12" s="1"/>
  <c r="AC12" s="1"/>
  <c r="AE12" s="1"/>
  <c r="AK12" s="1"/>
  <c r="AG11"/>
  <c r="AF11"/>
  <c r="K11"/>
  <c r="M11" s="1"/>
  <c r="O11" s="1"/>
  <c r="Q11" s="1"/>
  <c r="S11" s="1"/>
  <c r="U11" s="1"/>
  <c r="W11" s="1"/>
  <c r="Y11" s="1"/>
  <c r="AA11" s="1"/>
  <c r="AC11" s="1"/>
  <c r="AE11" s="1"/>
  <c r="AK11" s="1"/>
  <c r="I11"/>
  <c r="AG10"/>
  <c r="AF10"/>
  <c r="I10"/>
  <c r="K10" s="1"/>
  <c r="M10" s="1"/>
  <c r="O10" s="1"/>
  <c r="Q10" s="1"/>
  <c r="S10" s="1"/>
  <c r="U10" s="1"/>
  <c r="W10" s="1"/>
  <c r="Y10" s="1"/>
  <c r="AA10" s="1"/>
  <c r="AC10" s="1"/>
  <c r="AE10" s="1"/>
  <c r="AK10" s="1"/>
  <c r="AG16"/>
  <c r="AF16"/>
  <c r="O16"/>
  <c r="Q16" s="1"/>
  <c r="S16" s="1"/>
  <c r="U16" s="1"/>
  <c r="W16" s="1"/>
  <c r="Y16" s="1"/>
  <c r="AA16" s="1"/>
  <c r="AC16" s="1"/>
  <c r="AE16" s="1"/>
  <c r="I16"/>
  <c r="K16" s="1"/>
  <c r="M16" s="1"/>
  <c r="AG8"/>
  <c r="AF8"/>
  <c r="M8"/>
  <c r="O8" s="1"/>
  <c r="Q8" s="1"/>
  <c r="S8" s="1"/>
  <c r="U8" s="1"/>
  <c r="W8" s="1"/>
  <c r="Y8" s="1"/>
  <c r="AA8" s="1"/>
  <c r="AC8" s="1"/>
  <c r="AE8" s="1"/>
  <c r="AK8" s="1"/>
  <c r="I8"/>
  <c r="K8" s="1"/>
  <c r="D5"/>
  <c r="D4"/>
  <c r="D3"/>
  <c r="D2"/>
  <c r="AG119" i="26"/>
  <c r="AF119"/>
  <c r="I119"/>
  <c r="K119" s="1"/>
  <c r="M119" s="1"/>
  <c r="O119" s="1"/>
  <c r="Q119" s="1"/>
  <c r="S119" s="1"/>
  <c r="U119" s="1"/>
  <c r="W119" s="1"/>
  <c r="Y119" s="1"/>
  <c r="AA119" s="1"/>
  <c r="AC119" s="1"/>
  <c r="AE119" s="1"/>
  <c r="AK119" s="1"/>
  <c r="AG118"/>
  <c r="AF118"/>
  <c r="I118"/>
  <c r="K118" s="1"/>
  <c r="M118" s="1"/>
  <c r="O118" s="1"/>
  <c r="Q118" s="1"/>
  <c r="S118" s="1"/>
  <c r="U118" s="1"/>
  <c r="W118" s="1"/>
  <c r="Y118" s="1"/>
  <c r="AA118" s="1"/>
  <c r="AC118" s="1"/>
  <c r="AE118" s="1"/>
  <c r="AK118" s="1"/>
  <c r="AG117"/>
  <c r="AF117"/>
  <c r="I117"/>
  <c r="K117" s="1"/>
  <c r="M117" s="1"/>
  <c r="O117" s="1"/>
  <c r="Q117" s="1"/>
  <c r="S117" s="1"/>
  <c r="U117" s="1"/>
  <c r="W117" s="1"/>
  <c r="Y117" s="1"/>
  <c r="AA117" s="1"/>
  <c r="AC117" s="1"/>
  <c r="AE117" s="1"/>
  <c r="AK117" s="1"/>
  <c r="AG116"/>
  <c r="AF116"/>
  <c r="I116"/>
  <c r="K116" s="1"/>
  <c r="M116" s="1"/>
  <c r="O116" s="1"/>
  <c r="Q116" s="1"/>
  <c r="S116" s="1"/>
  <c r="U116" s="1"/>
  <c r="W116" s="1"/>
  <c r="Y116" s="1"/>
  <c r="AA116" s="1"/>
  <c r="AC116" s="1"/>
  <c r="AE116" s="1"/>
  <c r="AK116" s="1"/>
  <c r="AG115"/>
  <c r="AF115"/>
  <c r="I115"/>
  <c r="K115" s="1"/>
  <c r="M115" s="1"/>
  <c r="O115" s="1"/>
  <c r="Q115" s="1"/>
  <c r="S115" s="1"/>
  <c r="U115" s="1"/>
  <c r="W115" s="1"/>
  <c r="Y115" s="1"/>
  <c r="AA115" s="1"/>
  <c r="AC115" s="1"/>
  <c r="AE115" s="1"/>
  <c r="AK115" s="1"/>
  <c r="AG114"/>
  <c r="AF114"/>
  <c r="I114"/>
  <c r="K114" s="1"/>
  <c r="M114" s="1"/>
  <c r="O114" s="1"/>
  <c r="Q114" s="1"/>
  <c r="S114" s="1"/>
  <c r="U114" s="1"/>
  <c r="W114" s="1"/>
  <c r="Y114" s="1"/>
  <c r="AA114" s="1"/>
  <c r="AC114" s="1"/>
  <c r="AE114" s="1"/>
  <c r="AK114" s="1"/>
  <c r="AG113"/>
  <c r="AF113"/>
  <c r="I113"/>
  <c r="K113" s="1"/>
  <c r="M113" s="1"/>
  <c r="O113" s="1"/>
  <c r="Q113" s="1"/>
  <c r="S113" s="1"/>
  <c r="U113" s="1"/>
  <c r="W113" s="1"/>
  <c r="Y113" s="1"/>
  <c r="AA113" s="1"/>
  <c r="AC113" s="1"/>
  <c r="AE113" s="1"/>
  <c r="AK113" s="1"/>
  <c r="AG112"/>
  <c r="AF112"/>
  <c r="I112"/>
  <c r="K112" s="1"/>
  <c r="M112" s="1"/>
  <c r="O112" s="1"/>
  <c r="Q112" s="1"/>
  <c r="S112" s="1"/>
  <c r="U112" s="1"/>
  <c r="W112" s="1"/>
  <c r="Y112" s="1"/>
  <c r="AA112" s="1"/>
  <c r="AC112" s="1"/>
  <c r="AE112" s="1"/>
  <c r="AK112" s="1"/>
  <c r="AG111"/>
  <c r="AF111"/>
  <c r="I111"/>
  <c r="K111" s="1"/>
  <c r="M111" s="1"/>
  <c r="O111" s="1"/>
  <c r="Q111" s="1"/>
  <c r="S111" s="1"/>
  <c r="U111" s="1"/>
  <c r="W111" s="1"/>
  <c r="Y111" s="1"/>
  <c r="AA111" s="1"/>
  <c r="AC111" s="1"/>
  <c r="AE111" s="1"/>
  <c r="AK111" s="1"/>
  <c r="AG110"/>
  <c r="AF110"/>
  <c r="I110"/>
  <c r="K110" s="1"/>
  <c r="M110" s="1"/>
  <c r="O110" s="1"/>
  <c r="Q110" s="1"/>
  <c r="S110" s="1"/>
  <c r="U110" s="1"/>
  <c r="W110" s="1"/>
  <c r="Y110" s="1"/>
  <c r="AA110" s="1"/>
  <c r="AC110" s="1"/>
  <c r="AE110" s="1"/>
  <c r="AK110" s="1"/>
  <c r="AG109"/>
  <c r="AF109"/>
  <c r="I109"/>
  <c r="K109" s="1"/>
  <c r="M109" s="1"/>
  <c r="O109" s="1"/>
  <c r="Q109" s="1"/>
  <c r="S109" s="1"/>
  <c r="U109" s="1"/>
  <c r="W109" s="1"/>
  <c r="Y109" s="1"/>
  <c r="AA109" s="1"/>
  <c r="AC109" s="1"/>
  <c r="AE109" s="1"/>
  <c r="AK109" s="1"/>
  <c r="AG108"/>
  <c r="AF108"/>
  <c r="K108"/>
  <c r="M108" s="1"/>
  <c r="O108" s="1"/>
  <c r="Q108" s="1"/>
  <c r="S108" s="1"/>
  <c r="U108" s="1"/>
  <c r="W108" s="1"/>
  <c r="Y108" s="1"/>
  <c r="AA108" s="1"/>
  <c r="AC108" s="1"/>
  <c r="AE108" s="1"/>
  <c r="AK108" s="1"/>
  <c r="I108"/>
  <c r="AG107"/>
  <c r="AF107"/>
  <c r="I107"/>
  <c r="K107" s="1"/>
  <c r="M107" s="1"/>
  <c r="O107" s="1"/>
  <c r="Q107" s="1"/>
  <c r="S107" s="1"/>
  <c r="U107" s="1"/>
  <c r="W107" s="1"/>
  <c r="Y107" s="1"/>
  <c r="AA107" s="1"/>
  <c r="AC107" s="1"/>
  <c r="AE107" s="1"/>
  <c r="AK107" s="1"/>
  <c r="AG106"/>
  <c r="AF106"/>
  <c r="I106"/>
  <c r="K106" s="1"/>
  <c r="M106" s="1"/>
  <c r="O106" s="1"/>
  <c r="Q106" s="1"/>
  <c r="S106" s="1"/>
  <c r="U106" s="1"/>
  <c r="W106" s="1"/>
  <c r="Y106" s="1"/>
  <c r="AA106" s="1"/>
  <c r="AC106" s="1"/>
  <c r="AE106" s="1"/>
  <c r="AK106" s="1"/>
  <c r="AG105"/>
  <c r="AF105"/>
  <c r="I105"/>
  <c r="K105" s="1"/>
  <c r="M105" s="1"/>
  <c r="O105" s="1"/>
  <c r="Q105" s="1"/>
  <c r="S105" s="1"/>
  <c r="U105" s="1"/>
  <c r="W105" s="1"/>
  <c r="Y105" s="1"/>
  <c r="AA105" s="1"/>
  <c r="AC105" s="1"/>
  <c r="AE105" s="1"/>
  <c r="AK105" s="1"/>
  <c r="AG104"/>
  <c r="AF104"/>
  <c r="K104"/>
  <c r="M104" s="1"/>
  <c r="O104" s="1"/>
  <c r="Q104" s="1"/>
  <c r="S104" s="1"/>
  <c r="U104" s="1"/>
  <c r="W104" s="1"/>
  <c r="Y104" s="1"/>
  <c r="AA104" s="1"/>
  <c r="AC104" s="1"/>
  <c r="AE104" s="1"/>
  <c r="AK104" s="1"/>
  <c r="I104"/>
  <c r="AG103"/>
  <c r="AF103"/>
  <c r="I103"/>
  <c r="K103" s="1"/>
  <c r="M103" s="1"/>
  <c r="O103" s="1"/>
  <c r="Q103" s="1"/>
  <c r="S103" s="1"/>
  <c r="U103" s="1"/>
  <c r="W103" s="1"/>
  <c r="Y103" s="1"/>
  <c r="AA103" s="1"/>
  <c r="AC103" s="1"/>
  <c r="AE103" s="1"/>
  <c r="AK103" s="1"/>
  <c r="AG102"/>
  <c r="AF102"/>
  <c r="I102"/>
  <c r="K102" s="1"/>
  <c r="M102" s="1"/>
  <c r="O102" s="1"/>
  <c r="Q102" s="1"/>
  <c r="S102" s="1"/>
  <c r="U102" s="1"/>
  <c r="W102" s="1"/>
  <c r="Y102" s="1"/>
  <c r="AA102" s="1"/>
  <c r="AC102" s="1"/>
  <c r="AE102" s="1"/>
  <c r="AK102" s="1"/>
  <c r="AG101"/>
  <c r="AF101"/>
  <c r="I101"/>
  <c r="K101" s="1"/>
  <c r="M101" s="1"/>
  <c r="O101" s="1"/>
  <c r="Q101" s="1"/>
  <c r="S101" s="1"/>
  <c r="U101" s="1"/>
  <c r="W101" s="1"/>
  <c r="Y101" s="1"/>
  <c r="AA101" s="1"/>
  <c r="AC101" s="1"/>
  <c r="AE101" s="1"/>
  <c r="AK101" s="1"/>
  <c r="AG100"/>
  <c r="AF100"/>
  <c r="I100"/>
  <c r="K100" s="1"/>
  <c r="M100" s="1"/>
  <c r="O100" s="1"/>
  <c r="Q100" s="1"/>
  <c r="S100" s="1"/>
  <c r="U100" s="1"/>
  <c r="W100" s="1"/>
  <c r="Y100" s="1"/>
  <c r="AA100" s="1"/>
  <c r="AC100" s="1"/>
  <c r="AE100" s="1"/>
  <c r="AK100" s="1"/>
  <c r="AG99"/>
  <c r="AF99"/>
  <c r="I99"/>
  <c r="K99" s="1"/>
  <c r="M99" s="1"/>
  <c r="O99" s="1"/>
  <c r="Q99" s="1"/>
  <c r="S99" s="1"/>
  <c r="U99" s="1"/>
  <c r="W99" s="1"/>
  <c r="Y99" s="1"/>
  <c r="AA99" s="1"/>
  <c r="AC99" s="1"/>
  <c r="AE99" s="1"/>
  <c r="AK99" s="1"/>
  <c r="AG98"/>
  <c r="AF98"/>
  <c r="I98"/>
  <c r="K98" s="1"/>
  <c r="M98" s="1"/>
  <c r="O98" s="1"/>
  <c r="Q98" s="1"/>
  <c r="S98" s="1"/>
  <c r="U98" s="1"/>
  <c r="W98" s="1"/>
  <c r="Y98" s="1"/>
  <c r="AA98" s="1"/>
  <c r="AC98" s="1"/>
  <c r="AE98" s="1"/>
  <c r="AK98" s="1"/>
  <c r="AG97"/>
  <c r="AF97"/>
  <c r="I97"/>
  <c r="K97" s="1"/>
  <c r="M97" s="1"/>
  <c r="O97" s="1"/>
  <c r="Q97" s="1"/>
  <c r="S97" s="1"/>
  <c r="U97" s="1"/>
  <c r="W97" s="1"/>
  <c r="Y97" s="1"/>
  <c r="AA97" s="1"/>
  <c r="AC97" s="1"/>
  <c r="AE97" s="1"/>
  <c r="AK97" s="1"/>
  <c r="AG96"/>
  <c r="AF96"/>
  <c r="I96"/>
  <c r="K96" s="1"/>
  <c r="M96" s="1"/>
  <c r="O96" s="1"/>
  <c r="Q96" s="1"/>
  <c r="S96" s="1"/>
  <c r="U96" s="1"/>
  <c r="W96" s="1"/>
  <c r="Y96" s="1"/>
  <c r="AA96" s="1"/>
  <c r="AC96" s="1"/>
  <c r="AE96" s="1"/>
  <c r="AK96" s="1"/>
  <c r="AG95"/>
  <c r="AF95"/>
  <c r="I95"/>
  <c r="K95" s="1"/>
  <c r="M95" s="1"/>
  <c r="O95" s="1"/>
  <c r="Q95" s="1"/>
  <c r="S95" s="1"/>
  <c r="U95" s="1"/>
  <c r="W95" s="1"/>
  <c r="Y95" s="1"/>
  <c r="AA95" s="1"/>
  <c r="AC95" s="1"/>
  <c r="AE95" s="1"/>
  <c r="AK95" s="1"/>
  <c r="AG94"/>
  <c r="AF94"/>
  <c r="O94"/>
  <c r="Q94" s="1"/>
  <c r="S94" s="1"/>
  <c r="U94" s="1"/>
  <c r="W94" s="1"/>
  <c r="Y94" s="1"/>
  <c r="AA94" s="1"/>
  <c r="AC94" s="1"/>
  <c r="AE94" s="1"/>
  <c r="AK94" s="1"/>
  <c r="I94"/>
  <c r="K94" s="1"/>
  <c r="M94" s="1"/>
  <c r="AG93"/>
  <c r="AF93"/>
  <c r="I93"/>
  <c r="K93" s="1"/>
  <c r="M93" s="1"/>
  <c r="O93" s="1"/>
  <c r="Q93" s="1"/>
  <c r="S93" s="1"/>
  <c r="U93" s="1"/>
  <c r="W93" s="1"/>
  <c r="Y93" s="1"/>
  <c r="AA93" s="1"/>
  <c r="AC93" s="1"/>
  <c r="AE93" s="1"/>
  <c r="AK93" s="1"/>
  <c r="AG92"/>
  <c r="AF92"/>
  <c r="K92"/>
  <c r="M92" s="1"/>
  <c r="O92" s="1"/>
  <c r="Q92" s="1"/>
  <c r="S92" s="1"/>
  <c r="U92" s="1"/>
  <c r="W92" s="1"/>
  <c r="Y92" s="1"/>
  <c r="AA92" s="1"/>
  <c r="AC92" s="1"/>
  <c r="AE92" s="1"/>
  <c r="AK92" s="1"/>
  <c r="I92"/>
  <c r="AG91"/>
  <c r="AF91"/>
  <c r="I91"/>
  <c r="K91" s="1"/>
  <c r="M91" s="1"/>
  <c r="O91" s="1"/>
  <c r="Q91" s="1"/>
  <c r="S91" s="1"/>
  <c r="U91" s="1"/>
  <c r="W91" s="1"/>
  <c r="Y91" s="1"/>
  <c r="AA91" s="1"/>
  <c r="AC91" s="1"/>
  <c r="AE91" s="1"/>
  <c r="AK91" s="1"/>
  <c r="AG90"/>
  <c r="AF90"/>
  <c r="I90"/>
  <c r="K90" s="1"/>
  <c r="M90" s="1"/>
  <c r="O90" s="1"/>
  <c r="Q90" s="1"/>
  <c r="S90" s="1"/>
  <c r="U90" s="1"/>
  <c r="W90" s="1"/>
  <c r="Y90" s="1"/>
  <c r="AA90" s="1"/>
  <c r="AC90" s="1"/>
  <c r="AE90" s="1"/>
  <c r="AK90" s="1"/>
  <c r="AG89"/>
  <c r="AF89"/>
  <c r="K89"/>
  <c r="M89" s="1"/>
  <c r="O89" s="1"/>
  <c r="Q89" s="1"/>
  <c r="S89" s="1"/>
  <c r="U89" s="1"/>
  <c r="W89" s="1"/>
  <c r="Y89" s="1"/>
  <c r="AA89" s="1"/>
  <c r="AC89" s="1"/>
  <c r="AE89" s="1"/>
  <c r="AK89" s="1"/>
  <c r="I89"/>
  <c r="AG88"/>
  <c r="AF88"/>
  <c r="I88"/>
  <c r="K88" s="1"/>
  <c r="M88" s="1"/>
  <c r="O88" s="1"/>
  <c r="Q88" s="1"/>
  <c r="S88" s="1"/>
  <c r="U88" s="1"/>
  <c r="W88" s="1"/>
  <c r="Y88" s="1"/>
  <c r="AA88" s="1"/>
  <c r="AC88" s="1"/>
  <c r="AE88" s="1"/>
  <c r="AK88" s="1"/>
  <c r="AG87"/>
  <c r="AF87"/>
  <c r="I87"/>
  <c r="K87" s="1"/>
  <c r="M87" s="1"/>
  <c r="O87" s="1"/>
  <c r="Q87" s="1"/>
  <c r="S87" s="1"/>
  <c r="U87" s="1"/>
  <c r="W87" s="1"/>
  <c r="Y87" s="1"/>
  <c r="AA87" s="1"/>
  <c r="AC87" s="1"/>
  <c r="AE87" s="1"/>
  <c r="AK87" s="1"/>
  <c r="AG86"/>
  <c r="AF86"/>
  <c r="I86"/>
  <c r="K86" s="1"/>
  <c r="M86" s="1"/>
  <c r="O86" s="1"/>
  <c r="Q86" s="1"/>
  <c r="S86" s="1"/>
  <c r="U86" s="1"/>
  <c r="W86" s="1"/>
  <c r="Y86" s="1"/>
  <c r="AA86" s="1"/>
  <c r="AC86" s="1"/>
  <c r="AE86" s="1"/>
  <c r="AK86" s="1"/>
  <c r="AG85"/>
  <c r="AF85"/>
  <c r="K85"/>
  <c r="M85" s="1"/>
  <c r="O85" s="1"/>
  <c r="Q85" s="1"/>
  <c r="S85" s="1"/>
  <c r="U85" s="1"/>
  <c r="W85" s="1"/>
  <c r="Y85" s="1"/>
  <c r="AA85" s="1"/>
  <c r="AC85" s="1"/>
  <c r="AE85" s="1"/>
  <c r="AK85" s="1"/>
  <c r="I85"/>
  <c r="AG84"/>
  <c r="AF84"/>
  <c r="I84"/>
  <c r="K84" s="1"/>
  <c r="M84" s="1"/>
  <c r="O84" s="1"/>
  <c r="Q84" s="1"/>
  <c r="S84" s="1"/>
  <c r="U84" s="1"/>
  <c r="W84" s="1"/>
  <c r="Y84" s="1"/>
  <c r="AA84" s="1"/>
  <c r="AC84" s="1"/>
  <c r="AE84" s="1"/>
  <c r="AK84" s="1"/>
  <c r="AG83"/>
  <c r="AF83"/>
  <c r="I83"/>
  <c r="K83" s="1"/>
  <c r="M83" s="1"/>
  <c r="O83" s="1"/>
  <c r="Q83" s="1"/>
  <c r="S83" s="1"/>
  <c r="U83" s="1"/>
  <c r="W83" s="1"/>
  <c r="Y83" s="1"/>
  <c r="AA83" s="1"/>
  <c r="AC83" s="1"/>
  <c r="AE83" s="1"/>
  <c r="AK83" s="1"/>
  <c r="AG82"/>
  <c r="AF82"/>
  <c r="I82"/>
  <c r="K82" s="1"/>
  <c r="M82" s="1"/>
  <c r="O82" s="1"/>
  <c r="Q82" s="1"/>
  <c r="S82" s="1"/>
  <c r="U82" s="1"/>
  <c r="W82" s="1"/>
  <c r="Y82" s="1"/>
  <c r="AA82" s="1"/>
  <c r="AC82" s="1"/>
  <c r="AE82" s="1"/>
  <c r="AK82" s="1"/>
  <c r="AG81"/>
  <c r="AF81"/>
  <c r="K81"/>
  <c r="M81" s="1"/>
  <c r="O81" s="1"/>
  <c r="Q81" s="1"/>
  <c r="S81" s="1"/>
  <c r="U81" s="1"/>
  <c r="W81" s="1"/>
  <c r="Y81" s="1"/>
  <c r="AA81" s="1"/>
  <c r="AC81" s="1"/>
  <c r="AE81" s="1"/>
  <c r="AK81" s="1"/>
  <c r="I81"/>
  <c r="AG80"/>
  <c r="AF80"/>
  <c r="I80"/>
  <c r="K80" s="1"/>
  <c r="M80" s="1"/>
  <c r="O80" s="1"/>
  <c r="Q80" s="1"/>
  <c r="S80" s="1"/>
  <c r="U80" s="1"/>
  <c r="W80" s="1"/>
  <c r="Y80" s="1"/>
  <c r="AA80" s="1"/>
  <c r="AC80" s="1"/>
  <c r="AE80" s="1"/>
  <c r="AK80" s="1"/>
  <c r="AG79"/>
  <c r="AF79"/>
  <c r="I79"/>
  <c r="K79" s="1"/>
  <c r="M79" s="1"/>
  <c r="O79" s="1"/>
  <c r="Q79" s="1"/>
  <c r="S79" s="1"/>
  <c r="U79" s="1"/>
  <c r="W79" s="1"/>
  <c r="Y79" s="1"/>
  <c r="AA79" s="1"/>
  <c r="AC79" s="1"/>
  <c r="AE79" s="1"/>
  <c r="AK79" s="1"/>
  <c r="AG78"/>
  <c r="AF78"/>
  <c r="I78"/>
  <c r="K78" s="1"/>
  <c r="M78" s="1"/>
  <c r="O78" s="1"/>
  <c r="Q78" s="1"/>
  <c r="S78" s="1"/>
  <c r="U78" s="1"/>
  <c r="W78" s="1"/>
  <c r="Y78" s="1"/>
  <c r="AA78" s="1"/>
  <c r="AC78" s="1"/>
  <c r="AE78" s="1"/>
  <c r="AK78" s="1"/>
  <c r="AG77"/>
  <c r="AF77"/>
  <c r="I77"/>
  <c r="K77" s="1"/>
  <c r="M77" s="1"/>
  <c r="O77" s="1"/>
  <c r="Q77" s="1"/>
  <c r="S77" s="1"/>
  <c r="U77" s="1"/>
  <c r="W77" s="1"/>
  <c r="Y77" s="1"/>
  <c r="AA77" s="1"/>
  <c r="AC77" s="1"/>
  <c r="AE77" s="1"/>
  <c r="AK77" s="1"/>
  <c r="AG76"/>
  <c r="AF76"/>
  <c r="I76"/>
  <c r="K76" s="1"/>
  <c r="M76" s="1"/>
  <c r="O76" s="1"/>
  <c r="Q76" s="1"/>
  <c r="S76" s="1"/>
  <c r="U76" s="1"/>
  <c r="W76" s="1"/>
  <c r="Y76" s="1"/>
  <c r="AA76" s="1"/>
  <c r="AC76" s="1"/>
  <c r="AE76" s="1"/>
  <c r="AK76" s="1"/>
  <c r="AG75"/>
  <c r="AF75"/>
  <c r="I75"/>
  <c r="K75" s="1"/>
  <c r="M75" s="1"/>
  <c r="O75" s="1"/>
  <c r="Q75" s="1"/>
  <c r="S75" s="1"/>
  <c r="U75" s="1"/>
  <c r="W75" s="1"/>
  <c r="Y75" s="1"/>
  <c r="AA75" s="1"/>
  <c r="AC75" s="1"/>
  <c r="AE75" s="1"/>
  <c r="AK75" s="1"/>
  <c r="AG74"/>
  <c r="AF74"/>
  <c r="I74"/>
  <c r="K74" s="1"/>
  <c r="M74" s="1"/>
  <c r="O74" s="1"/>
  <c r="Q74" s="1"/>
  <c r="S74" s="1"/>
  <c r="U74" s="1"/>
  <c r="W74" s="1"/>
  <c r="Y74" s="1"/>
  <c r="AA74" s="1"/>
  <c r="AC74" s="1"/>
  <c r="AE74" s="1"/>
  <c r="AK74" s="1"/>
  <c r="AG73"/>
  <c r="AF73"/>
  <c r="I73"/>
  <c r="K73" s="1"/>
  <c r="M73" s="1"/>
  <c r="O73" s="1"/>
  <c r="Q73" s="1"/>
  <c r="S73" s="1"/>
  <c r="U73" s="1"/>
  <c r="W73" s="1"/>
  <c r="Y73" s="1"/>
  <c r="AA73" s="1"/>
  <c r="AC73" s="1"/>
  <c r="AE73" s="1"/>
  <c r="AK73" s="1"/>
  <c r="AG72"/>
  <c r="AF72"/>
  <c r="I72"/>
  <c r="K72" s="1"/>
  <c r="M72" s="1"/>
  <c r="O72" s="1"/>
  <c r="Q72" s="1"/>
  <c r="S72" s="1"/>
  <c r="U72" s="1"/>
  <c r="W72" s="1"/>
  <c r="Y72" s="1"/>
  <c r="AA72" s="1"/>
  <c r="AC72" s="1"/>
  <c r="AE72" s="1"/>
  <c r="AK72" s="1"/>
  <c r="AG71"/>
  <c r="AF71"/>
  <c r="I71"/>
  <c r="K71" s="1"/>
  <c r="M71" s="1"/>
  <c r="O71" s="1"/>
  <c r="Q71" s="1"/>
  <c r="S71" s="1"/>
  <c r="U71" s="1"/>
  <c r="W71" s="1"/>
  <c r="Y71" s="1"/>
  <c r="AA71" s="1"/>
  <c r="AC71" s="1"/>
  <c r="AE71" s="1"/>
  <c r="AK71" s="1"/>
  <c r="AG70"/>
  <c r="AF70"/>
  <c r="I70"/>
  <c r="K70" s="1"/>
  <c r="M70" s="1"/>
  <c r="O70" s="1"/>
  <c r="Q70" s="1"/>
  <c r="S70" s="1"/>
  <c r="U70" s="1"/>
  <c r="W70" s="1"/>
  <c r="Y70" s="1"/>
  <c r="AA70" s="1"/>
  <c r="AC70" s="1"/>
  <c r="AE70" s="1"/>
  <c r="AK70" s="1"/>
  <c r="AG69"/>
  <c r="AF69"/>
  <c r="I69"/>
  <c r="K69" s="1"/>
  <c r="M69" s="1"/>
  <c r="O69" s="1"/>
  <c r="Q69" s="1"/>
  <c r="S69" s="1"/>
  <c r="U69" s="1"/>
  <c r="W69" s="1"/>
  <c r="Y69" s="1"/>
  <c r="AA69" s="1"/>
  <c r="AC69" s="1"/>
  <c r="AE69" s="1"/>
  <c r="AK69" s="1"/>
  <c r="AG68"/>
  <c r="AF68"/>
  <c r="K68"/>
  <c r="M68" s="1"/>
  <c r="O68" s="1"/>
  <c r="Q68" s="1"/>
  <c r="S68" s="1"/>
  <c r="U68" s="1"/>
  <c r="W68" s="1"/>
  <c r="Y68" s="1"/>
  <c r="AA68" s="1"/>
  <c r="AC68" s="1"/>
  <c r="AE68" s="1"/>
  <c r="AK68" s="1"/>
  <c r="I68"/>
  <c r="AG67"/>
  <c r="AF67"/>
  <c r="I67"/>
  <c r="K67" s="1"/>
  <c r="M67" s="1"/>
  <c r="O67" s="1"/>
  <c r="Q67" s="1"/>
  <c r="S67" s="1"/>
  <c r="U67" s="1"/>
  <c r="W67" s="1"/>
  <c r="Y67" s="1"/>
  <c r="AA67" s="1"/>
  <c r="AC67" s="1"/>
  <c r="AE67" s="1"/>
  <c r="AK67" s="1"/>
  <c r="AG66"/>
  <c r="AF66"/>
  <c r="I66"/>
  <c r="K66" s="1"/>
  <c r="M66" s="1"/>
  <c r="O66" s="1"/>
  <c r="Q66" s="1"/>
  <c r="S66" s="1"/>
  <c r="U66" s="1"/>
  <c r="W66" s="1"/>
  <c r="Y66" s="1"/>
  <c r="AA66" s="1"/>
  <c r="AC66" s="1"/>
  <c r="AE66" s="1"/>
  <c r="AK66" s="1"/>
  <c r="AG65"/>
  <c r="AF65"/>
  <c r="I65"/>
  <c r="K65" s="1"/>
  <c r="M65" s="1"/>
  <c r="O65" s="1"/>
  <c r="Q65" s="1"/>
  <c r="S65" s="1"/>
  <c r="U65" s="1"/>
  <c r="W65" s="1"/>
  <c r="Y65" s="1"/>
  <c r="AA65" s="1"/>
  <c r="AC65" s="1"/>
  <c r="AE65" s="1"/>
  <c r="AK65" s="1"/>
  <c r="AG64"/>
  <c r="AF64"/>
  <c r="I64"/>
  <c r="K64" s="1"/>
  <c r="M64" s="1"/>
  <c r="O64" s="1"/>
  <c r="Q64" s="1"/>
  <c r="S64" s="1"/>
  <c r="U64" s="1"/>
  <c r="W64" s="1"/>
  <c r="Y64" s="1"/>
  <c r="AA64" s="1"/>
  <c r="AC64" s="1"/>
  <c r="AE64" s="1"/>
  <c r="AK64" s="1"/>
  <c r="AG63"/>
  <c r="AF63"/>
  <c r="I63"/>
  <c r="K63" s="1"/>
  <c r="M63" s="1"/>
  <c r="O63" s="1"/>
  <c r="Q63" s="1"/>
  <c r="S63" s="1"/>
  <c r="U63" s="1"/>
  <c r="W63" s="1"/>
  <c r="Y63" s="1"/>
  <c r="AA63" s="1"/>
  <c r="AC63" s="1"/>
  <c r="AE63" s="1"/>
  <c r="AK63" s="1"/>
  <c r="AG62"/>
  <c r="AF62"/>
  <c r="I62"/>
  <c r="K62" s="1"/>
  <c r="M62" s="1"/>
  <c r="O62" s="1"/>
  <c r="Q62" s="1"/>
  <c r="S62" s="1"/>
  <c r="U62" s="1"/>
  <c r="W62" s="1"/>
  <c r="Y62" s="1"/>
  <c r="AA62" s="1"/>
  <c r="AC62" s="1"/>
  <c r="AE62" s="1"/>
  <c r="AK62" s="1"/>
  <c r="AG61"/>
  <c r="AF61"/>
  <c r="I61"/>
  <c r="K61" s="1"/>
  <c r="M61" s="1"/>
  <c r="O61" s="1"/>
  <c r="Q61" s="1"/>
  <c r="S61" s="1"/>
  <c r="U61" s="1"/>
  <c r="W61" s="1"/>
  <c r="Y61" s="1"/>
  <c r="AA61" s="1"/>
  <c r="AC61" s="1"/>
  <c r="AE61" s="1"/>
  <c r="AK61" s="1"/>
  <c r="AG60"/>
  <c r="AF60"/>
  <c r="K60"/>
  <c r="M60" s="1"/>
  <c r="O60" s="1"/>
  <c r="Q60" s="1"/>
  <c r="S60" s="1"/>
  <c r="U60" s="1"/>
  <c r="W60" s="1"/>
  <c r="Y60" s="1"/>
  <c r="AA60" s="1"/>
  <c r="AC60" s="1"/>
  <c r="AE60" s="1"/>
  <c r="AK60" s="1"/>
  <c r="I60"/>
  <c r="AG59"/>
  <c r="AF59"/>
  <c r="I59"/>
  <c r="K59" s="1"/>
  <c r="M59" s="1"/>
  <c r="O59" s="1"/>
  <c r="Q59" s="1"/>
  <c r="S59" s="1"/>
  <c r="U59" s="1"/>
  <c r="W59" s="1"/>
  <c r="Y59" s="1"/>
  <c r="AA59" s="1"/>
  <c r="AC59" s="1"/>
  <c r="AE59" s="1"/>
  <c r="AK59" s="1"/>
  <c r="AG58"/>
  <c r="AF58"/>
  <c r="I58"/>
  <c r="K58" s="1"/>
  <c r="M58" s="1"/>
  <c r="O58" s="1"/>
  <c r="Q58" s="1"/>
  <c r="S58" s="1"/>
  <c r="U58" s="1"/>
  <c r="W58" s="1"/>
  <c r="Y58" s="1"/>
  <c r="AA58" s="1"/>
  <c r="AC58" s="1"/>
  <c r="AE58" s="1"/>
  <c r="AK58" s="1"/>
  <c r="AG57"/>
  <c r="AF57"/>
  <c r="I57"/>
  <c r="K57" s="1"/>
  <c r="M57" s="1"/>
  <c r="O57" s="1"/>
  <c r="Q57" s="1"/>
  <c r="S57" s="1"/>
  <c r="U57" s="1"/>
  <c r="W57" s="1"/>
  <c r="Y57" s="1"/>
  <c r="AA57" s="1"/>
  <c r="AC57" s="1"/>
  <c r="AE57" s="1"/>
  <c r="AK57" s="1"/>
  <c r="AG56"/>
  <c r="AF56"/>
  <c r="I56"/>
  <c r="K56" s="1"/>
  <c r="M56" s="1"/>
  <c r="O56" s="1"/>
  <c r="Q56" s="1"/>
  <c r="S56" s="1"/>
  <c r="U56" s="1"/>
  <c r="W56" s="1"/>
  <c r="Y56" s="1"/>
  <c r="AA56" s="1"/>
  <c r="AC56" s="1"/>
  <c r="AE56" s="1"/>
  <c r="AK56" s="1"/>
  <c r="AG55"/>
  <c r="AF55"/>
  <c r="I55"/>
  <c r="K55" s="1"/>
  <c r="M55" s="1"/>
  <c r="O55" s="1"/>
  <c r="Q55" s="1"/>
  <c r="S55" s="1"/>
  <c r="U55" s="1"/>
  <c r="W55" s="1"/>
  <c r="Y55" s="1"/>
  <c r="AA55" s="1"/>
  <c r="AC55" s="1"/>
  <c r="AE55" s="1"/>
  <c r="AK55" s="1"/>
  <c r="AG54"/>
  <c r="AF54"/>
  <c r="I54"/>
  <c r="K54" s="1"/>
  <c r="M54" s="1"/>
  <c r="O54" s="1"/>
  <c r="Q54" s="1"/>
  <c r="S54" s="1"/>
  <c r="U54" s="1"/>
  <c r="W54" s="1"/>
  <c r="Y54" s="1"/>
  <c r="AA54" s="1"/>
  <c r="AC54" s="1"/>
  <c r="AE54" s="1"/>
  <c r="AK54" s="1"/>
  <c r="AG53"/>
  <c r="AF53"/>
  <c r="I53"/>
  <c r="K53" s="1"/>
  <c r="M53" s="1"/>
  <c r="O53" s="1"/>
  <c r="Q53" s="1"/>
  <c r="S53" s="1"/>
  <c r="U53" s="1"/>
  <c r="W53" s="1"/>
  <c r="Y53" s="1"/>
  <c r="AA53" s="1"/>
  <c r="AC53" s="1"/>
  <c r="AE53" s="1"/>
  <c r="AK53" s="1"/>
  <c r="AG52"/>
  <c r="AF52"/>
  <c r="I52"/>
  <c r="K52" s="1"/>
  <c r="M52" s="1"/>
  <c r="O52" s="1"/>
  <c r="Q52" s="1"/>
  <c r="S52" s="1"/>
  <c r="U52" s="1"/>
  <c r="W52" s="1"/>
  <c r="Y52" s="1"/>
  <c r="AA52" s="1"/>
  <c r="AC52" s="1"/>
  <c r="AE52" s="1"/>
  <c r="AK52" s="1"/>
  <c r="AG51"/>
  <c r="AF51"/>
  <c r="I51"/>
  <c r="K51" s="1"/>
  <c r="M51" s="1"/>
  <c r="O51" s="1"/>
  <c r="Q51" s="1"/>
  <c r="S51" s="1"/>
  <c r="U51" s="1"/>
  <c r="W51" s="1"/>
  <c r="Y51" s="1"/>
  <c r="AA51" s="1"/>
  <c r="AC51" s="1"/>
  <c r="AE51" s="1"/>
  <c r="AK51" s="1"/>
  <c r="AG50"/>
  <c r="AF50"/>
  <c r="I50"/>
  <c r="K50" s="1"/>
  <c r="M50" s="1"/>
  <c r="O50" s="1"/>
  <c r="Q50" s="1"/>
  <c r="S50" s="1"/>
  <c r="U50" s="1"/>
  <c r="W50" s="1"/>
  <c r="Y50" s="1"/>
  <c r="AA50" s="1"/>
  <c r="AC50" s="1"/>
  <c r="AE50" s="1"/>
  <c r="AK50" s="1"/>
  <c r="AG49"/>
  <c r="AF49"/>
  <c r="I49"/>
  <c r="K49" s="1"/>
  <c r="M49" s="1"/>
  <c r="O49" s="1"/>
  <c r="Q49" s="1"/>
  <c r="S49" s="1"/>
  <c r="U49" s="1"/>
  <c r="W49" s="1"/>
  <c r="Y49" s="1"/>
  <c r="AA49" s="1"/>
  <c r="AC49" s="1"/>
  <c r="AE49" s="1"/>
  <c r="AK49" s="1"/>
  <c r="AG48"/>
  <c r="AF48"/>
  <c r="I48"/>
  <c r="K48" s="1"/>
  <c r="M48" s="1"/>
  <c r="O48" s="1"/>
  <c r="Q48" s="1"/>
  <c r="S48" s="1"/>
  <c r="U48" s="1"/>
  <c r="W48" s="1"/>
  <c r="Y48" s="1"/>
  <c r="AA48" s="1"/>
  <c r="AC48" s="1"/>
  <c r="AE48" s="1"/>
  <c r="AK48" s="1"/>
  <c r="AG47"/>
  <c r="AF47"/>
  <c r="I47"/>
  <c r="K47" s="1"/>
  <c r="M47" s="1"/>
  <c r="O47" s="1"/>
  <c r="Q47" s="1"/>
  <c r="S47" s="1"/>
  <c r="U47" s="1"/>
  <c r="W47" s="1"/>
  <c r="Y47" s="1"/>
  <c r="AA47" s="1"/>
  <c r="AC47" s="1"/>
  <c r="AE47" s="1"/>
  <c r="AK47" s="1"/>
  <c r="AG46"/>
  <c r="AF46"/>
  <c r="I46"/>
  <c r="K46" s="1"/>
  <c r="M46" s="1"/>
  <c r="O46" s="1"/>
  <c r="Q46" s="1"/>
  <c r="S46" s="1"/>
  <c r="U46" s="1"/>
  <c r="W46" s="1"/>
  <c r="Y46" s="1"/>
  <c r="AA46" s="1"/>
  <c r="AC46" s="1"/>
  <c r="AE46" s="1"/>
  <c r="AK46" s="1"/>
  <c r="AG45"/>
  <c r="AF45"/>
  <c r="I45"/>
  <c r="K45" s="1"/>
  <c r="M45" s="1"/>
  <c r="O45" s="1"/>
  <c r="Q45" s="1"/>
  <c r="S45" s="1"/>
  <c r="U45" s="1"/>
  <c r="W45" s="1"/>
  <c r="Y45" s="1"/>
  <c r="AA45" s="1"/>
  <c r="AC45" s="1"/>
  <c r="AE45" s="1"/>
  <c r="AK45" s="1"/>
  <c r="AG44"/>
  <c r="AF44"/>
  <c r="M44"/>
  <c r="O44" s="1"/>
  <c r="Q44" s="1"/>
  <c r="S44" s="1"/>
  <c r="U44" s="1"/>
  <c r="W44" s="1"/>
  <c r="Y44" s="1"/>
  <c r="AA44" s="1"/>
  <c r="AC44" s="1"/>
  <c r="AE44" s="1"/>
  <c r="AK44" s="1"/>
  <c r="I44"/>
  <c r="K44" s="1"/>
  <c r="AG43"/>
  <c r="AF43"/>
  <c r="I43"/>
  <c r="K43" s="1"/>
  <c r="M43" s="1"/>
  <c r="O43" s="1"/>
  <c r="Q43" s="1"/>
  <c r="S43" s="1"/>
  <c r="U43" s="1"/>
  <c r="W43" s="1"/>
  <c r="Y43" s="1"/>
  <c r="AA43" s="1"/>
  <c r="AC43" s="1"/>
  <c r="AE43" s="1"/>
  <c r="AK43" s="1"/>
  <c r="AG42"/>
  <c r="AF42"/>
  <c r="M42"/>
  <c r="O42" s="1"/>
  <c r="Q42" s="1"/>
  <c r="S42" s="1"/>
  <c r="U42" s="1"/>
  <c r="W42" s="1"/>
  <c r="Y42" s="1"/>
  <c r="AA42" s="1"/>
  <c r="AC42" s="1"/>
  <c r="AE42" s="1"/>
  <c r="AK42" s="1"/>
  <c r="I42"/>
  <c r="K42" s="1"/>
  <c r="AG41"/>
  <c r="AF41"/>
  <c r="I41"/>
  <c r="K41" s="1"/>
  <c r="M41" s="1"/>
  <c r="O41" s="1"/>
  <c r="Q41" s="1"/>
  <c r="S41" s="1"/>
  <c r="U41" s="1"/>
  <c r="W41" s="1"/>
  <c r="Y41" s="1"/>
  <c r="AA41" s="1"/>
  <c r="AC41" s="1"/>
  <c r="AE41" s="1"/>
  <c r="AK41" s="1"/>
  <c r="AG40"/>
  <c r="AF40"/>
  <c r="I40"/>
  <c r="K40" s="1"/>
  <c r="M40" s="1"/>
  <c r="O40" s="1"/>
  <c r="Q40" s="1"/>
  <c r="S40" s="1"/>
  <c r="U40" s="1"/>
  <c r="W40" s="1"/>
  <c r="Y40" s="1"/>
  <c r="AA40" s="1"/>
  <c r="AC40" s="1"/>
  <c r="AE40" s="1"/>
  <c r="AK40" s="1"/>
  <c r="AG39"/>
  <c r="AF39"/>
  <c r="K39"/>
  <c r="M39" s="1"/>
  <c r="O39" s="1"/>
  <c r="Q39" s="1"/>
  <c r="S39" s="1"/>
  <c r="U39" s="1"/>
  <c r="W39" s="1"/>
  <c r="Y39" s="1"/>
  <c r="AA39" s="1"/>
  <c r="AC39" s="1"/>
  <c r="AE39" s="1"/>
  <c r="AK39" s="1"/>
  <c r="I39"/>
  <c r="AG38"/>
  <c r="AF38"/>
  <c r="I38"/>
  <c r="K38" s="1"/>
  <c r="M38" s="1"/>
  <c r="O38" s="1"/>
  <c r="Q38" s="1"/>
  <c r="S38" s="1"/>
  <c r="U38" s="1"/>
  <c r="W38" s="1"/>
  <c r="Y38" s="1"/>
  <c r="AA38" s="1"/>
  <c r="AC38" s="1"/>
  <c r="AE38" s="1"/>
  <c r="AK38" s="1"/>
  <c r="AG37"/>
  <c r="AF37"/>
  <c r="I37"/>
  <c r="K37" s="1"/>
  <c r="M37" s="1"/>
  <c r="O37" s="1"/>
  <c r="Q37" s="1"/>
  <c r="S37" s="1"/>
  <c r="U37" s="1"/>
  <c r="W37" s="1"/>
  <c r="Y37" s="1"/>
  <c r="AA37" s="1"/>
  <c r="AC37" s="1"/>
  <c r="AE37" s="1"/>
  <c r="AK37" s="1"/>
  <c r="AG36"/>
  <c r="AF36"/>
  <c r="I36"/>
  <c r="K36" s="1"/>
  <c r="M36" s="1"/>
  <c r="O36" s="1"/>
  <c r="Q36" s="1"/>
  <c r="S36" s="1"/>
  <c r="U36" s="1"/>
  <c r="W36" s="1"/>
  <c r="Y36" s="1"/>
  <c r="AA36" s="1"/>
  <c r="AC36" s="1"/>
  <c r="AE36" s="1"/>
  <c r="AK36" s="1"/>
  <c r="AG35"/>
  <c r="AF35"/>
  <c r="I35"/>
  <c r="K35" s="1"/>
  <c r="M35" s="1"/>
  <c r="O35" s="1"/>
  <c r="Q35" s="1"/>
  <c r="S35" s="1"/>
  <c r="U35" s="1"/>
  <c r="W35" s="1"/>
  <c r="Y35" s="1"/>
  <c r="AA35" s="1"/>
  <c r="AC35" s="1"/>
  <c r="AE35" s="1"/>
  <c r="AK35" s="1"/>
  <c r="AG34"/>
  <c r="AF34"/>
  <c r="I34"/>
  <c r="K34" s="1"/>
  <c r="M34" s="1"/>
  <c r="O34" s="1"/>
  <c r="Q34" s="1"/>
  <c r="S34" s="1"/>
  <c r="U34" s="1"/>
  <c r="W34" s="1"/>
  <c r="Y34" s="1"/>
  <c r="AA34" s="1"/>
  <c r="AC34" s="1"/>
  <c r="AE34" s="1"/>
  <c r="AK34" s="1"/>
  <c r="AG33"/>
  <c r="AF33"/>
  <c r="I33"/>
  <c r="K33" s="1"/>
  <c r="M33" s="1"/>
  <c r="O33" s="1"/>
  <c r="Q33" s="1"/>
  <c r="S33" s="1"/>
  <c r="U33" s="1"/>
  <c r="W33" s="1"/>
  <c r="Y33" s="1"/>
  <c r="AA33" s="1"/>
  <c r="AC33" s="1"/>
  <c r="AE33" s="1"/>
  <c r="AK33" s="1"/>
  <c r="AG32"/>
  <c r="AF32"/>
  <c r="I32"/>
  <c r="K32" s="1"/>
  <c r="M32" s="1"/>
  <c r="O32" s="1"/>
  <c r="Q32" s="1"/>
  <c r="S32" s="1"/>
  <c r="U32" s="1"/>
  <c r="W32" s="1"/>
  <c r="Y32" s="1"/>
  <c r="AA32" s="1"/>
  <c r="AC32" s="1"/>
  <c r="AE32" s="1"/>
  <c r="AK32" s="1"/>
  <c r="AG31"/>
  <c r="AF31"/>
  <c r="I31"/>
  <c r="K31" s="1"/>
  <c r="M31" s="1"/>
  <c r="O31" s="1"/>
  <c r="Q31" s="1"/>
  <c r="S31" s="1"/>
  <c r="U31" s="1"/>
  <c r="W31" s="1"/>
  <c r="Y31" s="1"/>
  <c r="AA31" s="1"/>
  <c r="AC31" s="1"/>
  <c r="AE31" s="1"/>
  <c r="AK31" s="1"/>
  <c r="AG30"/>
  <c r="AF30"/>
  <c r="I30"/>
  <c r="K30" s="1"/>
  <c r="M30" s="1"/>
  <c r="O30" s="1"/>
  <c r="Q30" s="1"/>
  <c r="S30" s="1"/>
  <c r="U30" s="1"/>
  <c r="W30" s="1"/>
  <c r="Y30" s="1"/>
  <c r="AA30" s="1"/>
  <c r="AC30" s="1"/>
  <c r="AE30" s="1"/>
  <c r="AK30" s="1"/>
  <c r="AG29"/>
  <c r="AF29"/>
  <c r="I29"/>
  <c r="K29" s="1"/>
  <c r="M29" s="1"/>
  <c r="O29" s="1"/>
  <c r="Q29" s="1"/>
  <c r="S29" s="1"/>
  <c r="U29" s="1"/>
  <c r="W29" s="1"/>
  <c r="Y29" s="1"/>
  <c r="AA29" s="1"/>
  <c r="AC29" s="1"/>
  <c r="AE29" s="1"/>
  <c r="AK29" s="1"/>
  <c r="AG28"/>
  <c r="AF28"/>
  <c r="I28"/>
  <c r="K28" s="1"/>
  <c r="M28" s="1"/>
  <c r="O28" s="1"/>
  <c r="Q28" s="1"/>
  <c r="S28" s="1"/>
  <c r="U28" s="1"/>
  <c r="W28" s="1"/>
  <c r="Y28" s="1"/>
  <c r="AA28" s="1"/>
  <c r="AC28" s="1"/>
  <c r="AE28" s="1"/>
  <c r="AK28" s="1"/>
  <c r="AG27"/>
  <c r="AF27"/>
  <c r="I27"/>
  <c r="K27" s="1"/>
  <c r="M27" s="1"/>
  <c r="O27" s="1"/>
  <c r="Q27" s="1"/>
  <c r="S27" s="1"/>
  <c r="U27" s="1"/>
  <c r="W27" s="1"/>
  <c r="Y27" s="1"/>
  <c r="AA27" s="1"/>
  <c r="AC27" s="1"/>
  <c r="AE27" s="1"/>
  <c r="AK27" s="1"/>
  <c r="AG26"/>
  <c r="AF26"/>
  <c r="I26"/>
  <c r="K26" s="1"/>
  <c r="M26" s="1"/>
  <c r="O26" s="1"/>
  <c r="Q26" s="1"/>
  <c r="S26" s="1"/>
  <c r="U26" s="1"/>
  <c r="W26" s="1"/>
  <c r="Y26" s="1"/>
  <c r="AA26" s="1"/>
  <c r="AC26" s="1"/>
  <c r="AE26" s="1"/>
  <c r="AK26" s="1"/>
  <c r="AG25"/>
  <c r="AF25"/>
  <c r="I25"/>
  <c r="K25" s="1"/>
  <c r="M25" s="1"/>
  <c r="O25" s="1"/>
  <c r="Q25" s="1"/>
  <c r="S25" s="1"/>
  <c r="U25" s="1"/>
  <c r="W25" s="1"/>
  <c r="Y25" s="1"/>
  <c r="AA25" s="1"/>
  <c r="AC25" s="1"/>
  <c r="AE25" s="1"/>
  <c r="AK25" s="1"/>
  <c r="AG24"/>
  <c r="AF24"/>
  <c r="M24"/>
  <c r="O24" s="1"/>
  <c r="Q24" s="1"/>
  <c r="S24" s="1"/>
  <c r="U24" s="1"/>
  <c r="W24" s="1"/>
  <c r="Y24" s="1"/>
  <c r="AA24" s="1"/>
  <c r="AC24" s="1"/>
  <c r="AE24" s="1"/>
  <c r="AK24" s="1"/>
  <c r="I24"/>
  <c r="K24" s="1"/>
  <c r="AG23"/>
  <c r="AF23"/>
  <c r="K23"/>
  <c r="M23" s="1"/>
  <c r="O23" s="1"/>
  <c r="Q23" s="1"/>
  <c r="S23" s="1"/>
  <c r="U23" s="1"/>
  <c r="W23" s="1"/>
  <c r="Y23" s="1"/>
  <c r="AA23" s="1"/>
  <c r="AC23" s="1"/>
  <c r="AE23" s="1"/>
  <c r="AK23" s="1"/>
  <c r="I23"/>
  <c r="AG22"/>
  <c r="AF22"/>
  <c r="K22"/>
  <c r="M22" s="1"/>
  <c r="O22" s="1"/>
  <c r="Q22" s="1"/>
  <c r="S22" s="1"/>
  <c r="U22" s="1"/>
  <c r="W22" s="1"/>
  <c r="Y22" s="1"/>
  <c r="AA22" s="1"/>
  <c r="AC22" s="1"/>
  <c r="AE22" s="1"/>
  <c r="AK22" s="1"/>
  <c r="I22"/>
  <c r="AG21"/>
  <c r="AF21"/>
  <c r="O21"/>
  <c r="Q21" s="1"/>
  <c r="S21" s="1"/>
  <c r="U21" s="1"/>
  <c r="W21" s="1"/>
  <c r="Y21" s="1"/>
  <c r="AA21" s="1"/>
  <c r="AC21" s="1"/>
  <c r="AE21" s="1"/>
  <c r="AK21" s="1"/>
  <c r="I21"/>
  <c r="K21" s="1"/>
  <c r="M21" s="1"/>
  <c r="AG20"/>
  <c r="AF20"/>
  <c r="I20"/>
  <c r="K20" s="1"/>
  <c r="M20" s="1"/>
  <c r="O20" s="1"/>
  <c r="Q20" s="1"/>
  <c r="S20" s="1"/>
  <c r="U20" s="1"/>
  <c r="W20" s="1"/>
  <c r="Y20" s="1"/>
  <c r="AA20" s="1"/>
  <c r="AC20" s="1"/>
  <c r="AE20" s="1"/>
  <c r="AK20" s="1"/>
  <c r="AG19"/>
  <c r="AF19"/>
  <c r="I19"/>
  <c r="K19" s="1"/>
  <c r="M19" s="1"/>
  <c r="O19" s="1"/>
  <c r="Q19" s="1"/>
  <c r="S19" s="1"/>
  <c r="U19" s="1"/>
  <c r="W19" s="1"/>
  <c r="Y19" s="1"/>
  <c r="AA19" s="1"/>
  <c r="AC19" s="1"/>
  <c r="AE19" s="1"/>
  <c r="AK19" s="1"/>
  <c r="AG18"/>
  <c r="AF18"/>
  <c r="I18"/>
  <c r="K18" s="1"/>
  <c r="M18" s="1"/>
  <c r="O18" s="1"/>
  <c r="Q18" s="1"/>
  <c r="S18" s="1"/>
  <c r="U18" s="1"/>
  <c r="W18" s="1"/>
  <c r="Y18" s="1"/>
  <c r="AA18" s="1"/>
  <c r="AC18" s="1"/>
  <c r="AE18" s="1"/>
  <c r="AK18" s="1"/>
  <c r="AG17"/>
  <c r="AF17"/>
  <c r="I17"/>
  <c r="K17" s="1"/>
  <c r="M17" s="1"/>
  <c r="O17" s="1"/>
  <c r="Q17" s="1"/>
  <c r="S17" s="1"/>
  <c r="U17" s="1"/>
  <c r="W17" s="1"/>
  <c r="Y17" s="1"/>
  <c r="AA17" s="1"/>
  <c r="AC17" s="1"/>
  <c r="AE17" s="1"/>
  <c r="AK17" s="1"/>
  <c r="AG16"/>
  <c r="AF16"/>
  <c r="O16"/>
  <c r="Q16" s="1"/>
  <c r="S16" s="1"/>
  <c r="U16" s="1"/>
  <c r="W16" s="1"/>
  <c r="Y16" s="1"/>
  <c r="AA16" s="1"/>
  <c r="AC16" s="1"/>
  <c r="AE16" s="1"/>
  <c r="AK16" s="1"/>
  <c r="M16"/>
  <c r="I16"/>
  <c r="K16" s="1"/>
  <c r="AG15"/>
  <c r="AF15"/>
  <c r="K15"/>
  <c r="M15" s="1"/>
  <c r="O15" s="1"/>
  <c r="Q15" s="1"/>
  <c r="S15" s="1"/>
  <c r="U15" s="1"/>
  <c r="W15" s="1"/>
  <c r="Y15" s="1"/>
  <c r="AA15" s="1"/>
  <c r="AC15" s="1"/>
  <c r="AE15" s="1"/>
  <c r="AK15" s="1"/>
  <c r="I15"/>
  <c r="AG14"/>
  <c r="AF14"/>
  <c r="K14"/>
  <c r="M14" s="1"/>
  <c r="O14" s="1"/>
  <c r="Q14" s="1"/>
  <c r="S14" s="1"/>
  <c r="U14" s="1"/>
  <c r="W14" s="1"/>
  <c r="Y14" s="1"/>
  <c r="AA14" s="1"/>
  <c r="AC14" s="1"/>
  <c r="AE14" s="1"/>
  <c r="AK14" s="1"/>
  <c r="I14"/>
  <c r="AG13"/>
  <c r="AF13"/>
  <c r="O13"/>
  <c r="Q13" s="1"/>
  <c r="S13" s="1"/>
  <c r="U13" s="1"/>
  <c r="W13" s="1"/>
  <c r="Y13" s="1"/>
  <c r="AA13" s="1"/>
  <c r="AC13" s="1"/>
  <c r="AE13" s="1"/>
  <c r="AK13" s="1"/>
  <c r="I13"/>
  <c r="K13" s="1"/>
  <c r="M13" s="1"/>
  <c r="AG12"/>
  <c r="AF12"/>
  <c r="I12"/>
  <c r="K12" s="1"/>
  <c r="M12" s="1"/>
  <c r="O12" s="1"/>
  <c r="Q12" s="1"/>
  <c r="S12" s="1"/>
  <c r="U12" s="1"/>
  <c r="W12" s="1"/>
  <c r="Y12" s="1"/>
  <c r="AA12" s="1"/>
  <c r="AC12" s="1"/>
  <c r="AE12" s="1"/>
  <c r="AK12" s="1"/>
  <c r="AG11"/>
  <c r="AF11"/>
  <c r="I11"/>
  <c r="K11" s="1"/>
  <c r="M11" s="1"/>
  <c r="O11" s="1"/>
  <c r="Q11" s="1"/>
  <c r="S11" s="1"/>
  <c r="U11" s="1"/>
  <c r="W11" s="1"/>
  <c r="Y11" s="1"/>
  <c r="AA11" s="1"/>
  <c r="AC11" s="1"/>
  <c r="AE11" s="1"/>
  <c r="AK11" s="1"/>
  <c r="AG10"/>
  <c r="AF10"/>
  <c r="I10"/>
  <c r="K10" s="1"/>
  <c r="M10" s="1"/>
  <c r="O10" s="1"/>
  <c r="Q10" s="1"/>
  <c r="S10" s="1"/>
  <c r="U10" s="1"/>
  <c r="W10" s="1"/>
  <c r="Y10" s="1"/>
  <c r="AA10" s="1"/>
  <c r="AC10" s="1"/>
  <c r="AE10" s="1"/>
  <c r="AK10" s="1"/>
  <c r="AG9"/>
  <c r="AF9"/>
  <c r="I9"/>
  <c r="K9" s="1"/>
  <c r="M9" s="1"/>
  <c r="O9" s="1"/>
  <c r="Q9" s="1"/>
  <c r="S9" s="1"/>
  <c r="U9" s="1"/>
  <c r="W9" s="1"/>
  <c r="Y9" s="1"/>
  <c r="AA9" s="1"/>
  <c r="AC9" s="1"/>
  <c r="AE9" s="1"/>
  <c r="AK9" s="1"/>
  <c r="AG8"/>
  <c r="AF8"/>
  <c r="O8"/>
  <c r="Q8" s="1"/>
  <c r="S8" s="1"/>
  <c r="U8" s="1"/>
  <c r="W8" s="1"/>
  <c r="Y8" s="1"/>
  <c r="AA8" s="1"/>
  <c r="AC8" s="1"/>
  <c r="AE8" s="1"/>
  <c r="AK8" s="1"/>
  <c r="M8"/>
  <c r="I8"/>
  <c r="K8" s="1"/>
  <c r="D5"/>
  <c r="D4"/>
  <c r="D3"/>
  <c r="D2"/>
  <c r="AG119" i="25"/>
  <c r="AF119"/>
  <c r="I119"/>
  <c r="K119" s="1"/>
  <c r="M119" s="1"/>
  <c r="O119" s="1"/>
  <c r="Q119" s="1"/>
  <c r="S119" s="1"/>
  <c r="U119" s="1"/>
  <c r="W119" s="1"/>
  <c r="Y119" s="1"/>
  <c r="AA119" s="1"/>
  <c r="AC119" s="1"/>
  <c r="AE119" s="1"/>
  <c r="AK119" s="1"/>
  <c r="AG118"/>
  <c r="AF118"/>
  <c r="I118"/>
  <c r="K118" s="1"/>
  <c r="M118" s="1"/>
  <c r="O118" s="1"/>
  <c r="Q118" s="1"/>
  <c r="S118" s="1"/>
  <c r="U118" s="1"/>
  <c r="W118" s="1"/>
  <c r="Y118" s="1"/>
  <c r="AA118" s="1"/>
  <c r="AC118" s="1"/>
  <c r="AE118" s="1"/>
  <c r="AK118" s="1"/>
  <c r="AG117"/>
  <c r="AF117"/>
  <c r="M117"/>
  <c r="O117" s="1"/>
  <c r="Q117" s="1"/>
  <c r="S117" s="1"/>
  <c r="U117" s="1"/>
  <c r="W117" s="1"/>
  <c r="Y117" s="1"/>
  <c r="AA117" s="1"/>
  <c r="AC117" s="1"/>
  <c r="AE117" s="1"/>
  <c r="AK117" s="1"/>
  <c r="K117"/>
  <c r="I117"/>
  <c r="AG116"/>
  <c r="AF116"/>
  <c r="I116"/>
  <c r="K116" s="1"/>
  <c r="M116" s="1"/>
  <c r="O116" s="1"/>
  <c r="Q116" s="1"/>
  <c r="S116" s="1"/>
  <c r="U116" s="1"/>
  <c r="W116" s="1"/>
  <c r="Y116" s="1"/>
  <c r="AA116" s="1"/>
  <c r="AC116" s="1"/>
  <c r="AE116" s="1"/>
  <c r="AK116" s="1"/>
  <c r="AG115"/>
  <c r="AF115"/>
  <c r="I115"/>
  <c r="K115" s="1"/>
  <c r="M115" s="1"/>
  <c r="O115" s="1"/>
  <c r="Q115" s="1"/>
  <c r="S115" s="1"/>
  <c r="U115" s="1"/>
  <c r="W115" s="1"/>
  <c r="Y115" s="1"/>
  <c r="AA115" s="1"/>
  <c r="AC115" s="1"/>
  <c r="AE115" s="1"/>
  <c r="AK115" s="1"/>
  <c r="AG114"/>
  <c r="AF114"/>
  <c r="I114"/>
  <c r="K114" s="1"/>
  <c r="M114" s="1"/>
  <c r="O114" s="1"/>
  <c r="Q114" s="1"/>
  <c r="S114" s="1"/>
  <c r="U114" s="1"/>
  <c r="W114" s="1"/>
  <c r="Y114" s="1"/>
  <c r="AA114" s="1"/>
  <c r="AC114" s="1"/>
  <c r="AE114" s="1"/>
  <c r="AK114" s="1"/>
  <c r="AG113"/>
  <c r="AF113"/>
  <c r="K113"/>
  <c r="M113" s="1"/>
  <c r="O113" s="1"/>
  <c r="Q113" s="1"/>
  <c r="S113" s="1"/>
  <c r="U113" s="1"/>
  <c r="W113" s="1"/>
  <c r="Y113" s="1"/>
  <c r="AA113" s="1"/>
  <c r="AC113" s="1"/>
  <c r="AE113" s="1"/>
  <c r="AK113" s="1"/>
  <c r="I113"/>
  <c r="AG112"/>
  <c r="AF112"/>
  <c r="AA112"/>
  <c r="AC112" s="1"/>
  <c r="AE112" s="1"/>
  <c r="AK112" s="1"/>
  <c r="K112"/>
  <c r="M112" s="1"/>
  <c r="O112" s="1"/>
  <c r="Q112" s="1"/>
  <c r="S112" s="1"/>
  <c r="U112" s="1"/>
  <c r="W112" s="1"/>
  <c r="Y112" s="1"/>
  <c r="I112"/>
  <c r="AG111"/>
  <c r="AF111"/>
  <c r="I111"/>
  <c r="K111" s="1"/>
  <c r="M111" s="1"/>
  <c r="O111" s="1"/>
  <c r="Q111" s="1"/>
  <c r="S111" s="1"/>
  <c r="U111" s="1"/>
  <c r="W111" s="1"/>
  <c r="Y111" s="1"/>
  <c r="AA111" s="1"/>
  <c r="AC111" s="1"/>
  <c r="AE111" s="1"/>
  <c r="AK111" s="1"/>
  <c r="AG110"/>
  <c r="AF110"/>
  <c r="I110"/>
  <c r="K110" s="1"/>
  <c r="M110" s="1"/>
  <c r="O110" s="1"/>
  <c r="Q110" s="1"/>
  <c r="S110" s="1"/>
  <c r="U110" s="1"/>
  <c r="W110" s="1"/>
  <c r="Y110" s="1"/>
  <c r="AA110" s="1"/>
  <c r="AC110" s="1"/>
  <c r="AE110" s="1"/>
  <c r="AK110" s="1"/>
  <c r="AG109"/>
  <c r="AF109"/>
  <c r="M109"/>
  <c r="O109" s="1"/>
  <c r="Q109" s="1"/>
  <c r="S109" s="1"/>
  <c r="U109" s="1"/>
  <c r="W109" s="1"/>
  <c r="Y109" s="1"/>
  <c r="AA109" s="1"/>
  <c r="AC109" s="1"/>
  <c r="AE109" s="1"/>
  <c r="AK109" s="1"/>
  <c r="K109"/>
  <c r="I109"/>
  <c r="AG108"/>
  <c r="AF108"/>
  <c r="I108"/>
  <c r="K108" s="1"/>
  <c r="M108" s="1"/>
  <c r="O108" s="1"/>
  <c r="Q108" s="1"/>
  <c r="S108" s="1"/>
  <c r="U108" s="1"/>
  <c r="W108" s="1"/>
  <c r="Y108" s="1"/>
  <c r="AA108" s="1"/>
  <c r="AC108" s="1"/>
  <c r="AE108" s="1"/>
  <c r="AK108" s="1"/>
  <c r="AG107"/>
  <c r="AF107"/>
  <c r="K107"/>
  <c r="M107" s="1"/>
  <c r="O107" s="1"/>
  <c r="Q107" s="1"/>
  <c r="S107" s="1"/>
  <c r="U107" s="1"/>
  <c r="W107" s="1"/>
  <c r="Y107" s="1"/>
  <c r="AA107" s="1"/>
  <c r="AC107" s="1"/>
  <c r="AE107" s="1"/>
  <c r="AK107" s="1"/>
  <c r="I107"/>
  <c r="AG106"/>
  <c r="AF106"/>
  <c r="Q106"/>
  <c r="S106" s="1"/>
  <c r="U106" s="1"/>
  <c r="W106" s="1"/>
  <c r="Y106" s="1"/>
  <c r="AA106" s="1"/>
  <c r="AC106" s="1"/>
  <c r="AE106" s="1"/>
  <c r="AK106" s="1"/>
  <c r="O106"/>
  <c r="I106"/>
  <c r="K106" s="1"/>
  <c r="M106" s="1"/>
  <c r="AG105"/>
  <c r="AF105"/>
  <c r="M105"/>
  <c r="O105" s="1"/>
  <c r="Q105" s="1"/>
  <c r="S105" s="1"/>
  <c r="U105" s="1"/>
  <c r="W105" s="1"/>
  <c r="Y105" s="1"/>
  <c r="AA105" s="1"/>
  <c r="AC105" s="1"/>
  <c r="AE105" s="1"/>
  <c r="AK105" s="1"/>
  <c r="K105"/>
  <c r="I105"/>
  <c r="AG104"/>
  <c r="AF104"/>
  <c r="K104"/>
  <c r="M104" s="1"/>
  <c r="O104" s="1"/>
  <c r="Q104" s="1"/>
  <c r="S104" s="1"/>
  <c r="U104" s="1"/>
  <c r="W104" s="1"/>
  <c r="Y104" s="1"/>
  <c r="AA104" s="1"/>
  <c r="AC104" s="1"/>
  <c r="AE104" s="1"/>
  <c r="AK104" s="1"/>
  <c r="I104"/>
  <c r="AG103"/>
  <c r="AF103"/>
  <c r="I103"/>
  <c r="K103" s="1"/>
  <c r="M103" s="1"/>
  <c r="O103" s="1"/>
  <c r="Q103" s="1"/>
  <c r="S103" s="1"/>
  <c r="U103" s="1"/>
  <c r="W103" s="1"/>
  <c r="Y103" s="1"/>
  <c r="AA103" s="1"/>
  <c r="AC103" s="1"/>
  <c r="AE103" s="1"/>
  <c r="AK103" s="1"/>
  <c r="AG102"/>
  <c r="AF102"/>
  <c r="I102"/>
  <c r="K102" s="1"/>
  <c r="M102" s="1"/>
  <c r="O102" s="1"/>
  <c r="Q102" s="1"/>
  <c r="S102" s="1"/>
  <c r="U102" s="1"/>
  <c r="W102" s="1"/>
  <c r="Y102" s="1"/>
  <c r="AA102" s="1"/>
  <c r="AC102" s="1"/>
  <c r="AE102" s="1"/>
  <c r="AK102" s="1"/>
  <c r="AG101"/>
  <c r="AF101"/>
  <c r="K101"/>
  <c r="M101" s="1"/>
  <c r="O101" s="1"/>
  <c r="Q101" s="1"/>
  <c r="S101" s="1"/>
  <c r="U101" s="1"/>
  <c r="W101" s="1"/>
  <c r="Y101" s="1"/>
  <c r="AA101" s="1"/>
  <c r="AC101" s="1"/>
  <c r="AE101" s="1"/>
  <c r="AK101" s="1"/>
  <c r="I101"/>
  <c r="AG100"/>
  <c r="AF100"/>
  <c r="U100"/>
  <c r="W100" s="1"/>
  <c r="Y100" s="1"/>
  <c r="AA100" s="1"/>
  <c r="AC100" s="1"/>
  <c r="AE100" s="1"/>
  <c r="AK100" s="1"/>
  <c r="K100"/>
  <c r="M100" s="1"/>
  <c r="O100" s="1"/>
  <c r="Q100" s="1"/>
  <c r="S100" s="1"/>
  <c r="I100"/>
  <c r="AG99"/>
  <c r="AF99"/>
  <c r="I99"/>
  <c r="K99" s="1"/>
  <c r="M99" s="1"/>
  <c r="O99" s="1"/>
  <c r="Q99" s="1"/>
  <c r="S99" s="1"/>
  <c r="U99" s="1"/>
  <c r="W99" s="1"/>
  <c r="Y99" s="1"/>
  <c r="AA99" s="1"/>
  <c r="AC99" s="1"/>
  <c r="AE99" s="1"/>
  <c r="AK99" s="1"/>
  <c r="AG98"/>
  <c r="AF98"/>
  <c r="I98"/>
  <c r="K98" s="1"/>
  <c r="M98" s="1"/>
  <c r="O98" s="1"/>
  <c r="Q98" s="1"/>
  <c r="S98" s="1"/>
  <c r="U98" s="1"/>
  <c r="W98" s="1"/>
  <c r="Y98" s="1"/>
  <c r="AA98" s="1"/>
  <c r="AC98" s="1"/>
  <c r="AE98" s="1"/>
  <c r="AK98" s="1"/>
  <c r="AG97"/>
  <c r="AF97"/>
  <c r="K97"/>
  <c r="M97" s="1"/>
  <c r="O97" s="1"/>
  <c r="Q97" s="1"/>
  <c r="S97" s="1"/>
  <c r="U97" s="1"/>
  <c r="W97" s="1"/>
  <c r="Y97" s="1"/>
  <c r="AA97" s="1"/>
  <c r="AC97" s="1"/>
  <c r="AE97" s="1"/>
  <c r="AK97" s="1"/>
  <c r="I97"/>
  <c r="AG96"/>
  <c r="AF96"/>
  <c r="K96"/>
  <c r="M96" s="1"/>
  <c r="O96" s="1"/>
  <c r="Q96" s="1"/>
  <c r="S96" s="1"/>
  <c r="U96" s="1"/>
  <c r="W96" s="1"/>
  <c r="Y96" s="1"/>
  <c r="AA96" s="1"/>
  <c r="AC96" s="1"/>
  <c r="AE96" s="1"/>
  <c r="AK96" s="1"/>
  <c r="I96"/>
  <c r="AG95"/>
  <c r="AF95"/>
  <c r="AA95"/>
  <c r="AC95" s="1"/>
  <c r="AE95" s="1"/>
  <c r="AK95" s="1"/>
  <c r="K95"/>
  <c r="M95" s="1"/>
  <c r="O95" s="1"/>
  <c r="Q95" s="1"/>
  <c r="S95" s="1"/>
  <c r="U95" s="1"/>
  <c r="W95" s="1"/>
  <c r="Y95" s="1"/>
  <c r="I95"/>
  <c r="AG94"/>
  <c r="AF94"/>
  <c r="I94"/>
  <c r="K94" s="1"/>
  <c r="M94" s="1"/>
  <c r="O94" s="1"/>
  <c r="Q94" s="1"/>
  <c r="S94" s="1"/>
  <c r="U94" s="1"/>
  <c r="W94" s="1"/>
  <c r="Y94" s="1"/>
  <c r="AA94" s="1"/>
  <c r="AC94" s="1"/>
  <c r="AE94" s="1"/>
  <c r="AK94" s="1"/>
  <c r="AG93"/>
  <c r="AF93"/>
  <c r="O93"/>
  <c r="Q93" s="1"/>
  <c r="S93" s="1"/>
  <c r="U93" s="1"/>
  <c r="W93" s="1"/>
  <c r="Y93" s="1"/>
  <c r="AA93" s="1"/>
  <c r="AC93" s="1"/>
  <c r="AE93" s="1"/>
  <c r="AK93" s="1"/>
  <c r="M93"/>
  <c r="K93"/>
  <c r="I93"/>
  <c r="AG92"/>
  <c r="AF92"/>
  <c r="K92"/>
  <c r="M92" s="1"/>
  <c r="O92" s="1"/>
  <c r="Q92" s="1"/>
  <c r="S92" s="1"/>
  <c r="U92" s="1"/>
  <c r="W92" s="1"/>
  <c r="Y92" s="1"/>
  <c r="AA92" s="1"/>
  <c r="AC92" s="1"/>
  <c r="AE92" s="1"/>
  <c r="AK92" s="1"/>
  <c r="I92"/>
  <c r="AG91"/>
  <c r="AF91"/>
  <c r="I91"/>
  <c r="K91" s="1"/>
  <c r="M91" s="1"/>
  <c r="O91" s="1"/>
  <c r="Q91" s="1"/>
  <c r="S91" s="1"/>
  <c r="U91" s="1"/>
  <c r="W91" s="1"/>
  <c r="Y91" s="1"/>
  <c r="AA91" s="1"/>
  <c r="AC91" s="1"/>
  <c r="AE91" s="1"/>
  <c r="AK91" s="1"/>
  <c r="AG90"/>
  <c r="AF90"/>
  <c r="O90"/>
  <c r="Q90" s="1"/>
  <c r="S90" s="1"/>
  <c r="U90" s="1"/>
  <c r="W90" s="1"/>
  <c r="Y90" s="1"/>
  <c r="AA90" s="1"/>
  <c r="AC90" s="1"/>
  <c r="AE90" s="1"/>
  <c r="AK90" s="1"/>
  <c r="I90"/>
  <c r="K90" s="1"/>
  <c r="M90" s="1"/>
  <c r="AG89"/>
  <c r="AF89"/>
  <c r="K89"/>
  <c r="M89" s="1"/>
  <c r="O89" s="1"/>
  <c r="Q89" s="1"/>
  <c r="S89" s="1"/>
  <c r="U89" s="1"/>
  <c r="W89" s="1"/>
  <c r="Y89" s="1"/>
  <c r="AA89" s="1"/>
  <c r="AC89" s="1"/>
  <c r="AE89" s="1"/>
  <c r="AK89" s="1"/>
  <c r="I89"/>
  <c r="AG88"/>
  <c r="AF88"/>
  <c r="S88"/>
  <c r="U88" s="1"/>
  <c r="W88" s="1"/>
  <c r="Y88" s="1"/>
  <c r="AA88" s="1"/>
  <c r="AC88" s="1"/>
  <c r="AE88" s="1"/>
  <c r="AK88" s="1"/>
  <c r="M88"/>
  <c r="O88" s="1"/>
  <c r="Q88" s="1"/>
  <c r="K88"/>
  <c r="I88"/>
  <c r="AG87"/>
  <c r="AF87"/>
  <c r="S87"/>
  <c r="U87" s="1"/>
  <c r="W87" s="1"/>
  <c r="Y87" s="1"/>
  <c r="AA87" s="1"/>
  <c r="AC87" s="1"/>
  <c r="AE87" s="1"/>
  <c r="AK87" s="1"/>
  <c r="I87"/>
  <c r="K87" s="1"/>
  <c r="M87" s="1"/>
  <c r="O87" s="1"/>
  <c r="Q87" s="1"/>
  <c r="AG86"/>
  <c r="AF86"/>
  <c r="W86"/>
  <c r="Y86" s="1"/>
  <c r="AA86" s="1"/>
  <c r="AC86" s="1"/>
  <c r="AE86" s="1"/>
  <c r="AK86" s="1"/>
  <c r="I86"/>
  <c r="K86" s="1"/>
  <c r="M86" s="1"/>
  <c r="O86" s="1"/>
  <c r="Q86" s="1"/>
  <c r="S86" s="1"/>
  <c r="U86" s="1"/>
  <c r="AG85"/>
  <c r="AF85"/>
  <c r="K85"/>
  <c r="M85" s="1"/>
  <c r="O85" s="1"/>
  <c r="Q85" s="1"/>
  <c r="S85" s="1"/>
  <c r="U85" s="1"/>
  <c r="W85" s="1"/>
  <c r="Y85" s="1"/>
  <c r="AA85" s="1"/>
  <c r="AC85" s="1"/>
  <c r="AE85" s="1"/>
  <c r="AK85" s="1"/>
  <c r="I85"/>
  <c r="AG84"/>
  <c r="AF84"/>
  <c r="I84"/>
  <c r="K84" s="1"/>
  <c r="M84" s="1"/>
  <c r="O84" s="1"/>
  <c r="Q84" s="1"/>
  <c r="S84" s="1"/>
  <c r="U84" s="1"/>
  <c r="W84" s="1"/>
  <c r="Y84" s="1"/>
  <c r="AA84" s="1"/>
  <c r="AC84" s="1"/>
  <c r="AE84" s="1"/>
  <c r="AK84" s="1"/>
  <c r="AG83"/>
  <c r="AF83"/>
  <c r="I83"/>
  <c r="K83" s="1"/>
  <c r="M83" s="1"/>
  <c r="O83" s="1"/>
  <c r="Q83" s="1"/>
  <c r="S83" s="1"/>
  <c r="U83" s="1"/>
  <c r="W83" s="1"/>
  <c r="Y83" s="1"/>
  <c r="AA83" s="1"/>
  <c r="AC83" s="1"/>
  <c r="AE83" s="1"/>
  <c r="AK83" s="1"/>
  <c r="AG82"/>
  <c r="AF82"/>
  <c r="I82"/>
  <c r="K82" s="1"/>
  <c r="M82" s="1"/>
  <c r="O82" s="1"/>
  <c r="Q82" s="1"/>
  <c r="S82" s="1"/>
  <c r="U82" s="1"/>
  <c r="W82" s="1"/>
  <c r="Y82" s="1"/>
  <c r="AA82" s="1"/>
  <c r="AC82" s="1"/>
  <c r="AE82" s="1"/>
  <c r="AK82" s="1"/>
  <c r="AG81"/>
  <c r="AF81"/>
  <c r="I81"/>
  <c r="K81" s="1"/>
  <c r="M81" s="1"/>
  <c r="O81" s="1"/>
  <c r="Q81" s="1"/>
  <c r="S81" s="1"/>
  <c r="U81" s="1"/>
  <c r="W81" s="1"/>
  <c r="Y81" s="1"/>
  <c r="AA81" s="1"/>
  <c r="AC81" s="1"/>
  <c r="AE81" s="1"/>
  <c r="AK81" s="1"/>
  <c r="AG80"/>
  <c r="AF80"/>
  <c r="K80"/>
  <c r="M80" s="1"/>
  <c r="O80" s="1"/>
  <c r="Q80" s="1"/>
  <c r="S80" s="1"/>
  <c r="U80" s="1"/>
  <c r="W80" s="1"/>
  <c r="Y80" s="1"/>
  <c r="AA80" s="1"/>
  <c r="AC80" s="1"/>
  <c r="AE80" s="1"/>
  <c r="AK80" s="1"/>
  <c r="I80"/>
  <c r="AG79"/>
  <c r="AF79"/>
  <c r="AA79"/>
  <c r="AC79" s="1"/>
  <c r="AE79" s="1"/>
  <c r="AK79" s="1"/>
  <c r="K79"/>
  <c r="M79" s="1"/>
  <c r="O79" s="1"/>
  <c r="Q79" s="1"/>
  <c r="S79" s="1"/>
  <c r="U79" s="1"/>
  <c r="W79" s="1"/>
  <c r="Y79" s="1"/>
  <c r="I79"/>
  <c r="AG78"/>
  <c r="AF78"/>
  <c r="O78"/>
  <c r="Q78" s="1"/>
  <c r="S78" s="1"/>
  <c r="U78" s="1"/>
  <c r="W78" s="1"/>
  <c r="Y78" s="1"/>
  <c r="AA78" s="1"/>
  <c r="AC78" s="1"/>
  <c r="AE78" s="1"/>
  <c r="AK78" s="1"/>
  <c r="I78"/>
  <c r="K78" s="1"/>
  <c r="M78" s="1"/>
  <c r="AG77"/>
  <c r="AF77"/>
  <c r="M77"/>
  <c r="O77" s="1"/>
  <c r="Q77" s="1"/>
  <c r="S77" s="1"/>
  <c r="U77" s="1"/>
  <c r="W77" s="1"/>
  <c r="Y77" s="1"/>
  <c r="AA77" s="1"/>
  <c r="AC77" s="1"/>
  <c r="AE77" s="1"/>
  <c r="AK77" s="1"/>
  <c r="K77"/>
  <c r="I77"/>
  <c r="AG76"/>
  <c r="AF76"/>
  <c r="I76"/>
  <c r="K76" s="1"/>
  <c r="M76" s="1"/>
  <c r="O76" s="1"/>
  <c r="Q76" s="1"/>
  <c r="S76" s="1"/>
  <c r="U76" s="1"/>
  <c r="W76" s="1"/>
  <c r="Y76" s="1"/>
  <c r="AA76" s="1"/>
  <c r="AC76" s="1"/>
  <c r="AE76" s="1"/>
  <c r="AK76" s="1"/>
  <c r="AG75"/>
  <c r="AF75"/>
  <c r="I75"/>
  <c r="K75" s="1"/>
  <c r="M75" s="1"/>
  <c r="O75" s="1"/>
  <c r="Q75" s="1"/>
  <c r="S75" s="1"/>
  <c r="U75" s="1"/>
  <c r="W75" s="1"/>
  <c r="Y75" s="1"/>
  <c r="AA75" s="1"/>
  <c r="AC75" s="1"/>
  <c r="AE75" s="1"/>
  <c r="AK75" s="1"/>
  <c r="AG74"/>
  <c r="AF74"/>
  <c r="I74"/>
  <c r="K74" s="1"/>
  <c r="M74" s="1"/>
  <c r="O74" s="1"/>
  <c r="Q74" s="1"/>
  <c r="S74" s="1"/>
  <c r="U74" s="1"/>
  <c r="W74" s="1"/>
  <c r="Y74" s="1"/>
  <c r="AA74" s="1"/>
  <c r="AC74" s="1"/>
  <c r="AE74" s="1"/>
  <c r="AK74" s="1"/>
  <c r="AG73"/>
  <c r="AF73"/>
  <c r="I73"/>
  <c r="K73" s="1"/>
  <c r="M73" s="1"/>
  <c r="O73" s="1"/>
  <c r="Q73" s="1"/>
  <c r="S73" s="1"/>
  <c r="U73" s="1"/>
  <c r="W73" s="1"/>
  <c r="Y73" s="1"/>
  <c r="AA73" s="1"/>
  <c r="AC73" s="1"/>
  <c r="AE73" s="1"/>
  <c r="AK73" s="1"/>
  <c r="AG72"/>
  <c r="AF72"/>
  <c r="I72"/>
  <c r="K72" s="1"/>
  <c r="M72" s="1"/>
  <c r="O72" s="1"/>
  <c r="Q72" s="1"/>
  <c r="S72" s="1"/>
  <c r="U72" s="1"/>
  <c r="W72" s="1"/>
  <c r="Y72" s="1"/>
  <c r="AA72" s="1"/>
  <c r="AC72" s="1"/>
  <c r="AE72" s="1"/>
  <c r="AK72" s="1"/>
  <c r="AG71"/>
  <c r="AF71"/>
  <c r="I71"/>
  <c r="K71" s="1"/>
  <c r="M71" s="1"/>
  <c r="O71" s="1"/>
  <c r="Q71" s="1"/>
  <c r="S71" s="1"/>
  <c r="U71" s="1"/>
  <c r="W71" s="1"/>
  <c r="Y71" s="1"/>
  <c r="AA71" s="1"/>
  <c r="AC71" s="1"/>
  <c r="AE71" s="1"/>
  <c r="AK71" s="1"/>
  <c r="AG70"/>
  <c r="AF70"/>
  <c r="I70"/>
  <c r="K70" s="1"/>
  <c r="M70" s="1"/>
  <c r="O70" s="1"/>
  <c r="Q70" s="1"/>
  <c r="S70" s="1"/>
  <c r="U70" s="1"/>
  <c r="W70" s="1"/>
  <c r="Y70" s="1"/>
  <c r="AA70" s="1"/>
  <c r="AC70" s="1"/>
  <c r="AE70" s="1"/>
  <c r="AK70" s="1"/>
  <c r="AG69"/>
  <c r="AF69"/>
  <c r="I69"/>
  <c r="K69" s="1"/>
  <c r="M69" s="1"/>
  <c r="O69" s="1"/>
  <c r="Q69" s="1"/>
  <c r="S69" s="1"/>
  <c r="U69" s="1"/>
  <c r="W69" s="1"/>
  <c r="Y69" s="1"/>
  <c r="AA69" s="1"/>
  <c r="AC69" s="1"/>
  <c r="AE69" s="1"/>
  <c r="AK69" s="1"/>
  <c r="AG68"/>
  <c r="AF68"/>
  <c r="I68"/>
  <c r="K68" s="1"/>
  <c r="M68" s="1"/>
  <c r="O68" s="1"/>
  <c r="Q68" s="1"/>
  <c r="S68" s="1"/>
  <c r="U68" s="1"/>
  <c r="W68" s="1"/>
  <c r="Y68" s="1"/>
  <c r="AA68" s="1"/>
  <c r="AC68" s="1"/>
  <c r="AE68" s="1"/>
  <c r="AK68" s="1"/>
  <c r="AG67"/>
  <c r="AF67"/>
  <c r="I67"/>
  <c r="K67" s="1"/>
  <c r="M67" s="1"/>
  <c r="O67" s="1"/>
  <c r="Q67" s="1"/>
  <c r="S67" s="1"/>
  <c r="U67" s="1"/>
  <c r="W67" s="1"/>
  <c r="Y67" s="1"/>
  <c r="AA67" s="1"/>
  <c r="AC67" s="1"/>
  <c r="AE67" s="1"/>
  <c r="AK67" s="1"/>
  <c r="AG66"/>
  <c r="AF66"/>
  <c r="I66"/>
  <c r="K66" s="1"/>
  <c r="M66" s="1"/>
  <c r="O66" s="1"/>
  <c r="Q66" s="1"/>
  <c r="S66" s="1"/>
  <c r="U66" s="1"/>
  <c r="W66" s="1"/>
  <c r="Y66" s="1"/>
  <c r="AA66" s="1"/>
  <c r="AC66" s="1"/>
  <c r="AE66" s="1"/>
  <c r="AK66" s="1"/>
  <c r="AG65"/>
  <c r="AF65"/>
  <c r="K65"/>
  <c r="M65" s="1"/>
  <c r="O65" s="1"/>
  <c r="Q65" s="1"/>
  <c r="S65" s="1"/>
  <c r="U65" s="1"/>
  <c r="W65" s="1"/>
  <c r="Y65" s="1"/>
  <c r="AA65" s="1"/>
  <c r="AC65" s="1"/>
  <c r="AE65" s="1"/>
  <c r="AK65" s="1"/>
  <c r="I65"/>
  <c r="AG64"/>
  <c r="AF64"/>
  <c r="K64"/>
  <c r="M64" s="1"/>
  <c r="O64" s="1"/>
  <c r="Q64" s="1"/>
  <c r="S64" s="1"/>
  <c r="U64" s="1"/>
  <c r="W64" s="1"/>
  <c r="Y64" s="1"/>
  <c r="AA64" s="1"/>
  <c r="AC64" s="1"/>
  <c r="AE64" s="1"/>
  <c r="AK64" s="1"/>
  <c r="I64"/>
  <c r="AG63"/>
  <c r="AF63"/>
  <c r="I63"/>
  <c r="K63" s="1"/>
  <c r="M63" s="1"/>
  <c r="O63" s="1"/>
  <c r="Q63" s="1"/>
  <c r="S63" s="1"/>
  <c r="U63" s="1"/>
  <c r="W63" s="1"/>
  <c r="Y63" s="1"/>
  <c r="AA63" s="1"/>
  <c r="AC63" s="1"/>
  <c r="AE63" s="1"/>
  <c r="AK63" s="1"/>
  <c r="AG62"/>
  <c r="AF62"/>
  <c r="I62"/>
  <c r="K62" s="1"/>
  <c r="M62" s="1"/>
  <c r="O62" s="1"/>
  <c r="Q62" s="1"/>
  <c r="S62" s="1"/>
  <c r="U62" s="1"/>
  <c r="W62" s="1"/>
  <c r="Y62" s="1"/>
  <c r="AA62" s="1"/>
  <c r="AC62" s="1"/>
  <c r="AE62" s="1"/>
  <c r="AK62" s="1"/>
  <c r="AG61"/>
  <c r="AF61"/>
  <c r="K61"/>
  <c r="M61" s="1"/>
  <c r="O61" s="1"/>
  <c r="Q61" s="1"/>
  <c r="S61" s="1"/>
  <c r="U61" s="1"/>
  <c r="W61" s="1"/>
  <c r="Y61" s="1"/>
  <c r="AA61" s="1"/>
  <c r="AC61" s="1"/>
  <c r="AE61" s="1"/>
  <c r="AK61" s="1"/>
  <c r="I61"/>
  <c r="AG60"/>
  <c r="AF60"/>
  <c r="I60"/>
  <c r="K60" s="1"/>
  <c r="M60" s="1"/>
  <c r="O60" s="1"/>
  <c r="Q60" s="1"/>
  <c r="S60" s="1"/>
  <c r="U60" s="1"/>
  <c r="W60" s="1"/>
  <c r="Y60" s="1"/>
  <c r="AA60" s="1"/>
  <c r="AC60" s="1"/>
  <c r="AE60" s="1"/>
  <c r="AK60" s="1"/>
  <c r="AG59"/>
  <c r="AF59"/>
  <c r="I59"/>
  <c r="K59" s="1"/>
  <c r="M59" s="1"/>
  <c r="O59" s="1"/>
  <c r="Q59" s="1"/>
  <c r="S59" s="1"/>
  <c r="U59" s="1"/>
  <c r="W59" s="1"/>
  <c r="Y59" s="1"/>
  <c r="AA59" s="1"/>
  <c r="AC59" s="1"/>
  <c r="AE59" s="1"/>
  <c r="AK59" s="1"/>
  <c r="AG58"/>
  <c r="AF58"/>
  <c r="I58"/>
  <c r="K58" s="1"/>
  <c r="M58" s="1"/>
  <c r="O58" s="1"/>
  <c r="Q58" s="1"/>
  <c r="S58" s="1"/>
  <c r="U58" s="1"/>
  <c r="W58" s="1"/>
  <c r="Y58" s="1"/>
  <c r="AA58" s="1"/>
  <c r="AC58" s="1"/>
  <c r="AE58" s="1"/>
  <c r="AK58" s="1"/>
  <c r="AG57"/>
  <c r="AF57"/>
  <c r="S57"/>
  <c r="U57" s="1"/>
  <c r="W57" s="1"/>
  <c r="Y57" s="1"/>
  <c r="AA57" s="1"/>
  <c r="AC57" s="1"/>
  <c r="AE57" s="1"/>
  <c r="AK57" s="1"/>
  <c r="K57"/>
  <c r="M57" s="1"/>
  <c r="O57" s="1"/>
  <c r="Q57" s="1"/>
  <c r="I57"/>
  <c r="AG56"/>
  <c r="AF56"/>
  <c r="S56"/>
  <c r="U56" s="1"/>
  <c r="W56" s="1"/>
  <c r="Y56" s="1"/>
  <c r="AA56" s="1"/>
  <c r="AC56" s="1"/>
  <c r="AE56" s="1"/>
  <c r="AK56" s="1"/>
  <c r="I56"/>
  <c r="K56" s="1"/>
  <c r="M56" s="1"/>
  <c r="O56" s="1"/>
  <c r="Q56" s="1"/>
  <c r="AG55"/>
  <c r="AF55"/>
  <c r="I55"/>
  <c r="K55" s="1"/>
  <c r="M55" s="1"/>
  <c r="O55" s="1"/>
  <c r="Q55" s="1"/>
  <c r="S55" s="1"/>
  <c r="U55" s="1"/>
  <c r="W55" s="1"/>
  <c r="Y55" s="1"/>
  <c r="AA55" s="1"/>
  <c r="AC55" s="1"/>
  <c r="AE55" s="1"/>
  <c r="AK55" s="1"/>
  <c r="AG54"/>
  <c r="AF54"/>
  <c r="I54"/>
  <c r="K54" s="1"/>
  <c r="M54" s="1"/>
  <c r="O54" s="1"/>
  <c r="Q54" s="1"/>
  <c r="S54" s="1"/>
  <c r="U54" s="1"/>
  <c r="W54" s="1"/>
  <c r="Y54" s="1"/>
  <c r="AA54" s="1"/>
  <c r="AC54" s="1"/>
  <c r="AE54" s="1"/>
  <c r="AK54" s="1"/>
  <c r="AG53"/>
  <c r="AF53"/>
  <c r="I53"/>
  <c r="K53" s="1"/>
  <c r="M53" s="1"/>
  <c r="O53" s="1"/>
  <c r="Q53" s="1"/>
  <c r="S53" s="1"/>
  <c r="U53" s="1"/>
  <c r="W53" s="1"/>
  <c r="Y53" s="1"/>
  <c r="AA53" s="1"/>
  <c r="AC53" s="1"/>
  <c r="AE53" s="1"/>
  <c r="AK53" s="1"/>
  <c r="AG52"/>
  <c r="AF52"/>
  <c r="Q52"/>
  <c r="S52" s="1"/>
  <c r="U52" s="1"/>
  <c r="W52" s="1"/>
  <c r="Y52" s="1"/>
  <c r="AA52" s="1"/>
  <c r="AC52" s="1"/>
  <c r="AE52" s="1"/>
  <c r="AK52" s="1"/>
  <c r="I52"/>
  <c r="K52" s="1"/>
  <c r="M52" s="1"/>
  <c r="O52" s="1"/>
  <c r="AG51"/>
  <c r="AF51"/>
  <c r="O51"/>
  <c r="Q51" s="1"/>
  <c r="S51" s="1"/>
  <c r="U51" s="1"/>
  <c r="W51" s="1"/>
  <c r="Y51" s="1"/>
  <c r="AA51" s="1"/>
  <c r="AC51" s="1"/>
  <c r="AE51" s="1"/>
  <c r="AK51" s="1"/>
  <c r="I51"/>
  <c r="K51" s="1"/>
  <c r="M51" s="1"/>
  <c r="AG50"/>
  <c r="AF50"/>
  <c r="O50"/>
  <c r="Q50" s="1"/>
  <c r="S50" s="1"/>
  <c r="U50" s="1"/>
  <c r="W50" s="1"/>
  <c r="Y50" s="1"/>
  <c r="AA50" s="1"/>
  <c r="AC50" s="1"/>
  <c r="AE50" s="1"/>
  <c r="AK50" s="1"/>
  <c r="I50"/>
  <c r="K50" s="1"/>
  <c r="M50" s="1"/>
  <c r="AG49"/>
  <c r="AF49"/>
  <c r="O49"/>
  <c r="Q49" s="1"/>
  <c r="S49" s="1"/>
  <c r="U49" s="1"/>
  <c r="W49" s="1"/>
  <c r="Y49" s="1"/>
  <c r="AA49" s="1"/>
  <c r="AC49" s="1"/>
  <c r="AE49" s="1"/>
  <c r="AK49" s="1"/>
  <c r="K49"/>
  <c r="M49" s="1"/>
  <c r="I49"/>
  <c r="AG48"/>
  <c r="AF48"/>
  <c r="I48"/>
  <c r="K48" s="1"/>
  <c r="M48" s="1"/>
  <c r="O48" s="1"/>
  <c r="Q48" s="1"/>
  <c r="S48" s="1"/>
  <c r="U48" s="1"/>
  <c r="W48" s="1"/>
  <c r="Y48" s="1"/>
  <c r="AA48" s="1"/>
  <c r="AC48" s="1"/>
  <c r="AE48" s="1"/>
  <c r="AK48" s="1"/>
  <c r="AG47"/>
  <c r="AF47"/>
  <c r="I47"/>
  <c r="K47" s="1"/>
  <c r="M47" s="1"/>
  <c r="O47" s="1"/>
  <c r="Q47" s="1"/>
  <c r="S47" s="1"/>
  <c r="U47" s="1"/>
  <c r="W47" s="1"/>
  <c r="Y47" s="1"/>
  <c r="AA47" s="1"/>
  <c r="AC47" s="1"/>
  <c r="AE47" s="1"/>
  <c r="AK47" s="1"/>
  <c r="AG46"/>
  <c r="AF46"/>
  <c r="I46"/>
  <c r="K46" s="1"/>
  <c r="M46" s="1"/>
  <c r="O46" s="1"/>
  <c r="Q46" s="1"/>
  <c r="S46" s="1"/>
  <c r="U46" s="1"/>
  <c r="W46" s="1"/>
  <c r="Y46" s="1"/>
  <c r="AA46" s="1"/>
  <c r="AC46" s="1"/>
  <c r="AE46" s="1"/>
  <c r="AK46" s="1"/>
  <c r="AG45"/>
  <c r="AF45"/>
  <c r="I45"/>
  <c r="K45" s="1"/>
  <c r="M45" s="1"/>
  <c r="O45" s="1"/>
  <c r="Q45" s="1"/>
  <c r="S45" s="1"/>
  <c r="U45" s="1"/>
  <c r="W45" s="1"/>
  <c r="Y45" s="1"/>
  <c r="AA45" s="1"/>
  <c r="AC45" s="1"/>
  <c r="AE45" s="1"/>
  <c r="AK45" s="1"/>
  <c r="AG44"/>
  <c r="AF44"/>
  <c r="I44"/>
  <c r="K44" s="1"/>
  <c r="M44" s="1"/>
  <c r="O44" s="1"/>
  <c r="Q44" s="1"/>
  <c r="S44" s="1"/>
  <c r="U44" s="1"/>
  <c r="W44" s="1"/>
  <c r="Y44" s="1"/>
  <c r="AA44" s="1"/>
  <c r="AC44" s="1"/>
  <c r="AE44" s="1"/>
  <c r="AK44" s="1"/>
  <c r="AG43"/>
  <c r="AF43"/>
  <c r="I43"/>
  <c r="K43" s="1"/>
  <c r="M43" s="1"/>
  <c r="O43" s="1"/>
  <c r="Q43" s="1"/>
  <c r="S43" s="1"/>
  <c r="U43" s="1"/>
  <c r="W43" s="1"/>
  <c r="Y43" s="1"/>
  <c r="AA43" s="1"/>
  <c r="AC43" s="1"/>
  <c r="AE43" s="1"/>
  <c r="AK43" s="1"/>
  <c r="AG42"/>
  <c r="AF42"/>
  <c r="I42"/>
  <c r="K42" s="1"/>
  <c r="M42" s="1"/>
  <c r="O42" s="1"/>
  <c r="Q42" s="1"/>
  <c r="S42" s="1"/>
  <c r="U42" s="1"/>
  <c r="W42" s="1"/>
  <c r="Y42" s="1"/>
  <c r="AA42" s="1"/>
  <c r="AC42" s="1"/>
  <c r="AE42" s="1"/>
  <c r="AK42" s="1"/>
  <c r="AG41"/>
  <c r="AF41"/>
  <c r="K41"/>
  <c r="M41" s="1"/>
  <c r="O41" s="1"/>
  <c r="Q41" s="1"/>
  <c r="S41" s="1"/>
  <c r="U41" s="1"/>
  <c r="W41" s="1"/>
  <c r="Y41" s="1"/>
  <c r="AA41" s="1"/>
  <c r="AC41" s="1"/>
  <c r="AE41" s="1"/>
  <c r="AK41" s="1"/>
  <c r="I41"/>
  <c r="AG40"/>
  <c r="AF40"/>
  <c r="I40"/>
  <c r="K40" s="1"/>
  <c r="M40" s="1"/>
  <c r="O40" s="1"/>
  <c r="Q40" s="1"/>
  <c r="S40" s="1"/>
  <c r="U40" s="1"/>
  <c r="W40" s="1"/>
  <c r="Y40" s="1"/>
  <c r="AA40" s="1"/>
  <c r="AC40" s="1"/>
  <c r="AE40" s="1"/>
  <c r="AK40" s="1"/>
  <c r="AG39"/>
  <c r="AF39"/>
  <c r="I39"/>
  <c r="K39" s="1"/>
  <c r="M39" s="1"/>
  <c r="O39" s="1"/>
  <c r="Q39" s="1"/>
  <c r="S39" s="1"/>
  <c r="U39" s="1"/>
  <c r="W39" s="1"/>
  <c r="Y39" s="1"/>
  <c r="AA39" s="1"/>
  <c r="AC39" s="1"/>
  <c r="AE39" s="1"/>
  <c r="AK39" s="1"/>
  <c r="AG38"/>
  <c r="AF38"/>
  <c r="I38"/>
  <c r="K38" s="1"/>
  <c r="M38" s="1"/>
  <c r="O38" s="1"/>
  <c r="Q38" s="1"/>
  <c r="S38" s="1"/>
  <c r="U38" s="1"/>
  <c r="W38" s="1"/>
  <c r="Y38" s="1"/>
  <c r="AA38" s="1"/>
  <c r="AC38" s="1"/>
  <c r="AE38" s="1"/>
  <c r="AK38" s="1"/>
  <c r="AG37"/>
  <c r="AF37"/>
  <c r="K37"/>
  <c r="M37" s="1"/>
  <c r="O37" s="1"/>
  <c r="Q37" s="1"/>
  <c r="S37" s="1"/>
  <c r="U37" s="1"/>
  <c r="W37" s="1"/>
  <c r="Y37" s="1"/>
  <c r="AA37" s="1"/>
  <c r="AC37" s="1"/>
  <c r="AE37" s="1"/>
  <c r="AK37" s="1"/>
  <c r="I37"/>
  <c r="AG36"/>
  <c r="AF36"/>
  <c r="I36"/>
  <c r="K36" s="1"/>
  <c r="M36" s="1"/>
  <c r="O36" s="1"/>
  <c r="Q36" s="1"/>
  <c r="S36" s="1"/>
  <c r="U36" s="1"/>
  <c r="W36" s="1"/>
  <c r="Y36" s="1"/>
  <c r="AA36" s="1"/>
  <c r="AC36" s="1"/>
  <c r="AE36" s="1"/>
  <c r="AK36" s="1"/>
  <c r="AG35"/>
  <c r="AF35"/>
  <c r="I35"/>
  <c r="K35" s="1"/>
  <c r="M35" s="1"/>
  <c r="O35" s="1"/>
  <c r="Q35" s="1"/>
  <c r="S35" s="1"/>
  <c r="U35" s="1"/>
  <c r="W35" s="1"/>
  <c r="Y35" s="1"/>
  <c r="AA35" s="1"/>
  <c r="AC35" s="1"/>
  <c r="AE35" s="1"/>
  <c r="AK35" s="1"/>
  <c r="AG34"/>
  <c r="AF34"/>
  <c r="I34"/>
  <c r="K34" s="1"/>
  <c r="M34" s="1"/>
  <c r="O34" s="1"/>
  <c r="Q34" s="1"/>
  <c r="S34" s="1"/>
  <c r="U34" s="1"/>
  <c r="W34" s="1"/>
  <c r="Y34" s="1"/>
  <c r="AA34" s="1"/>
  <c r="AC34" s="1"/>
  <c r="AE34" s="1"/>
  <c r="AK34" s="1"/>
  <c r="AG33"/>
  <c r="AF33"/>
  <c r="Q33"/>
  <c r="S33" s="1"/>
  <c r="U33" s="1"/>
  <c r="W33" s="1"/>
  <c r="Y33" s="1"/>
  <c r="AA33" s="1"/>
  <c r="AC33" s="1"/>
  <c r="AE33" s="1"/>
  <c r="AK33" s="1"/>
  <c r="K33"/>
  <c r="M33" s="1"/>
  <c r="O33" s="1"/>
  <c r="I33"/>
  <c r="AG32"/>
  <c r="AF32"/>
  <c r="I32"/>
  <c r="K32" s="1"/>
  <c r="M32" s="1"/>
  <c r="O32" s="1"/>
  <c r="Q32" s="1"/>
  <c r="S32" s="1"/>
  <c r="U32" s="1"/>
  <c r="W32" s="1"/>
  <c r="Y32" s="1"/>
  <c r="AA32" s="1"/>
  <c r="AC32" s="1"/>
  <c r="AE32" s="1"/>
  <c r="AK32" s="1"/>
  <c r="AG31"/>
  <c r="AF31"/>
  <c r="I31"/>
  <c r="K31" s="1"/>
  <c r="M31" s="1"/>
  <c r="O31" s="1"/>
  <c r="Q31" s="1"/>
  <c r="S31" s="1"/>
  <c r="U31" s="1"/>
  <c r="W31" s="1"/>
  <c r="Y31" s="1"/>
  <c r="AA31" s="1"/>
  <c r="AC31" s="1"/>
  <c r="AE31" s="1"/>
  <c r="AK31" s="1"/>
  <c r="AG30"/>
  <c r="AF30"/>
  <c r="M30"/>
  <c r="O30" s="1"/>
  <c r="Q30" s="1"/>
  <c r="S30" s="1"/>
  <c r="U30" s="1"/>
  <c r="W30" s="1"/>
  <c r="Y30" s="1"/>
  <c r="AA30" s="1"/>
  <c r="AC30" s="1"/>
  <c r="AE30" s="1"/>
  <c r="AK30" s="1"/>
  <c r="K30"/>
  <c r="I30"/>
  <c r="AG29"/>
  <c r="AF29"/>
  <c r="I29"/>
  <c r="K29" s="1"/>
  <c r="M29" s="1"/>
  <c r="O29" s="1"/>
  <c r="Q29" s="1"/>
  <c r="S29" s="1"/>
  <c r="U29" s="1"/>
  <c r="W29" s="1"/>
  <c r="Y29" s="1"/>
  <c r="AA29" s="1"/>
  <c r="AC29" s="1"/>
  <c r="AE29" s="1"/>
  <c r="AK29" s="1"/>
  <c r="AG28"/>
  <c r="AF28"/>
  <c r="Q28"/>
  <c r="S28" s="1"/>
  <c r="U28" s="1"/>
  <c r="W28" s="1"/>
  <c r="Y28" s="1"/>
  <c r="AA28" s="1"/>
  <c r="AC28" s="1"/>
  <c r="AE28" s="1"/>
  <c r="AK28" s="1"/>
  <c r="O28"/>
  <c r="I28"/>
  <c r="K28" s="1"/>
  <c r="M28" s="1"/>
  <c r="AG27"/>
  <c r="AF27"/>
  <c r="M27"/>
  <c r="O27" s="1"/>
  <c r="Q27" s="1"/>
  <c r="S27" s="1"/>
  <c r="U27" s="1"/>
  <c r="W27" s="1"/>
  <c r="Y27" s="1"/>
  <c r="AA27" s="1"/>
  <c r="AC27" s="1"/>
  <c r="AE27" s="1"/>
  <c r="AK27" s="1"/>
  <c r="I27"/>
  <c r="K27" s="1"/>
  <c r="AG26"/>
  <c r="AF26"/>
  <c r="I26"/>
  <c r="K26" s="1"/>
  <c r="M26" s="1"/>
  <c r="O26" s="1"/>
  <c r="Q26" s="1"/>
  <c r="S26" s="1"/>
  <c r="U26" s="1"/>
  <c r="W26" s="1"/>
  <c r="Y26" s="1"/>
  <c r="AA26" s="1"/>
  <c r="AC26" s="1"/>
  <c r="AE26" s="1"/>
  <c r="AK26" s="1"/>
  <c r="AG25"/>
  <c r="AF25"/>
  <c r="Q25"/>
  <c r="S25" s="1"/>
  <c r="U25" s="1"/>
  <c r="W25" s="1"/>
  <c r="Y25" s="1"/>
  <c r="AA25" s="1"/>
  <c r="AC25" s="1"/>
  <c r="AE25" s="1"/>
  <c r="AK25" s="1"/>
  <c r="K25"/>
  <c r="M25" s="1"/>
  <c r="O25" s="1"/>
  <c r="I25"/>
  <c r="AG24"/>
  <c r="AF24"/>
  <c r="I24"/>
  <c r="K24" s="1"/>
  <c r="M24" s="1"/>
  <c r="O24" s="1"/>
  <c r="Q24" s="1"/>
  <c r="S24" s="1"/>
  <c r="U24" s="1"/>
  <c r="W24" s="1"/>
  <c r="Y24" s="1"/>
  <c r="AA24" s="1"/>
  <c r="AC24" s="1"/>
  <c r="AE24" s="1"/>
  <c r="AK24" s="1"/>
  <c r="AG23"/>
  <c r="AF23"/>
  <c r="I23"/>
  <c r="K23" s="1"/>
  <c r="M23" s="1"/>
  <c r="O23" s="1"/>
  <c r="Q23" s="1"/>
  <c r="S23" s="1"/>
  <c r="U23" s="1"/>
  <c r="W23" s="1"/>
  <c r="Y23" s="1"/>
  <c r="AA23" s="1"/>
  <c r="AC23" s="1"/>
  <c r="AE23" s="1"/>
  <c r="AK23" s="1"/>
  <c r="AG22"/>
  <c r="AF22"/>
  <c r="K22"/>
  <c r="M22" s="1"/>
  <c r="O22" s="1"/>
  <c r="Q22" s="1"/>
  <c r="S22" s="1"/>
  <c r="U22" s="1"/>
  <c r="W22" s="1"/>
  <c r="Y22" s="1"/>
  <c r="AA22" s="1"/>
  <c r="AC22" s="1"/>
  <c r="AE22" s="1"/>
  <c r="AK22" s="1"/>
  <c r="I22"/>
  <c r="AG21"/>
  <c r="AF21"/>
  <c r="I21"/>
  <c r="K21" s="1"/>
  <c r="M21" s="1"/>
  <c r="O21" s="1"/>
  <c r="Q21" s="1"/>
  <c r="S21" s="1"/>
  <c r="U21" s="1"/>
  <c r="W21" s="1"/>
  <c r="Y21" s="1"/>
  <c r="AA21" s="1"/>
  <c r="AC21" s="1"/>
  <c r="AE21" s="1"/>
  <c r="AK21" s="1"/>
  <c r="AG20"/>
  <c r="AF20"/>
  <c r="O20"/>
  <c r="Q20" s="1"/>
  <c r="S20" s="1"/>
  <c r="U20" s="1"/>
  <c r="W20" s="1"/>
  <c r="Y20" s="1"/>
  <c r="AA20" s="1"/>
  <c r="AC20" s="1"/>
  <c r="AE20" s="1"/>
  <c r="AK20" s="1"/>
  <c r="I20"/>
  <c r="K20" s="1"/>
  <c r="M20" s="1"/>
  <c r="AG19"/>
  <c r="AF19"/>
  <c r="M19"/>
  <c r="O19" s="1"/>
  <c r="Q19" s="1"/>
  <c r="S19" s="1"/>
  <c r="U19" s="1"/>
  <c r="W19" s="1"/>
  <c r="Y19" s="1"/>
  <c r="AA19" s="1"/>
  <c r="AC19" s="1"/>
  <c r="AE19" s="1"/>
  <c r="AK19" s="1"/>
  <c r="I19"/>
  <c r="K19" s="1"/>
  <c r="AG18"/>
  <c r="AF18"/>
  <c r="I18"/>
  <c r="K18" s="1"/>
  <c r="M18" s="1"/>
  <c r="O18" s="1"/>
  <c r="Q18" s="1"/>
  <c r="S18" s="1"/>
  <c r="U18" s="1"/>
  <c r="W18" s="1"/>
  <c r="Y18" s="1"/>
  <c r="AA18" s="1"/>
  <c r="AC18" s="1"/>
  <c r="AE18" s="1"/>
  <c r="AK18" s="1"/>
  <c r="AG17"/>
  <c r="AF17"/>
  <c r="K17"/>
  <c r="M17" s="1"/>
  <c r="O17" s="1"/>
  <c r="Q17" s="1"/>
  <c r="S17" s="1"/>
  <c r="U17" s="1"/>
  <c r="W17" s="1"/>
  <c r="Y17" s="1"/>
  <c r="AA17" s="1"/>
  <c r="AC17" s="1"/>
  <c r="AE17" s="1"/>
  <c r="AK17" s="1"/>
  <c r="I17"/>
  <c r="AG16"/>
  <c r="AF16"/>
  <c r="I16"/>
  <c r="K16" s="1"/>
  <c r="M16" s="1"/>
  <c r="O16" s="1"/>
  <c r="Q16" s="1"/>
  <c r="S16" s="1"/>
  <c r="U16" s="1"/>
  <c r="W16" s="1"/>
  <c r="Y16" s="1"/>
  <c r="AA16" s="1"/>
  <c r="AC16" s="1"/>
  <c r="AE16" s="1"/>
  <c r="AK16" s="1"/>
  <c r="AG15"/>
  <c r="AF15"/>
  <c r="I15"/>
  <c r="K15" s="1"/>
  <c r="M15" s="1"/>
  <c r="O15" s="1"/>
  <c r="Q15" s="1"/>
  <c r="S15" s="1"/>
  <c r="U15" s="1"/>
  <c r="W15" s="1"/>
  <c r="Y15" s="1"/>
  <c r="AA15" s="1"/>
  <c r="AC15" s="1"/>
  <c r="AE15" s="1"/>
  <c r="AK15" s="1"/>
  <c r="AG14"/>
  <c r="AF14"/>
  <c r="I14"/>
  <c r="K14" s="1"/>
  <c r="M14" s="1"/>
  <c r="O14" s="1"/>
  <c r="Q14" s="1"/>
  <c r="S14" s="1"/>
  <c r="U14" s="1"/>
  <c r="W14" s="1"/>
  <c r="Y14" s="1"/>
  <c r="AA14" s="1"/>
  <c r="AC14" s="1"/>
  <c r="AE14" s="1"/>
  <c r="AK14" s="1"/>
  <c r="AG13"/>
  <c r="AF13"/>
  <c r="I13"/>
  <c r="K13" s="1"/>
  <c r="M13" s="1"/>
  <c r="O13" s="1"/>
  <c r="Q13" s="1"/>
  <c r="S13" s="1"/>
  <c r="U13" s="1"/>
  <c r="W13" s="1"/>
  <c r="Y13" s="1"/>
  <c r="AA13" s="1"/>
  <c r="AC13" s="1"/>
  <c r="AE13" s="1"/>
  <c r="AK13" s="1"/>
  <c r="AG12"/>
  <c r="AF12"/>
  <c r="I12"/>
  <c r="K12" s="1"/>
  <c r="M12" s="1"/>
  <c r="O12" s="1"/>
  <c r="Q12" s="1"/>
  <c r="S12" s="1"/>
  <c r="U12" s="1"/>
  <c r="W12" s="1"/>
  <c r="Y12" s="1"/>
  <c r="AA12" s="1"/>
  <c r="AC12" s="1"/>
  <c r="AE12" s="1"/>
  <c r="AK12" s="1"/>
  <c r="AG11"/>
  <c r="AF11"/>
  <c r="I11"/>
  <c r="K11" s="1"/>
  <c r="M11" s="1"/>
  <c r="O11" s="1"/>
  <c r="Q11" s="1"/>
  <c r="S11" s="1"/>
  <c r="U11" s="1"/>
  <c r="W11" s="1"/>
  <c r="Y11" s="1"/>
  <c r="AA11" s="1"/>
  <c r="AC11" s="1"/>
  <c r="AE11" s="1"/>
  <c r="AK11" s="1"/>
  <c r="AG10"/>
  <c r="AF10"/>
  <c r="I10"/>
  <c r="K10" s="1"/>
  <c r="M10" s="1"/>
  <c r="O10" s="1"/>
  <c r="Q10" s="1"/>
  <c r="S10" s="1"/>
  <c r="U10" s="1"/>
  <c r="W10" s="1"/>
  <c r="Y10" s="1"/>
  <c r="AA10" s="1"/>
  <c r="AC10" s="1"/>
  <c r="AE10" s="1"/>
  <c r="AK10" s="1"/>
  <c r="AG9"/>
  <c r="AF9"/>
  <c r="I9"/>
  <c r="K9" s="1"/>
  <c r="M9" s="1"/>
  <c r="O9" s="1"/>
  <c r="Q9" s="1"/>
  <c r="S9" s="1"/>
  <c r="U9" s="1"/>
  <c r="W9" s="1"/>
  <c r="Y9" s="1"/>
  <c r="AA9" s="1"/>
  <c r="AC9" s="1"/>
  <c r="AE9" s="1"/>
  <c r="AK9" s="1"/>
  <c r="AG8"/>
  <c r="AF8"/>
  <c r="I8"/>
  <c r="K8" s="1"/>
  <c r="M8" s="1"/>
  <c r="O8" s="1"/>
  <c r="Q8" s="1"/>
  <c r="S8" s="1"/>
  <c r="U8" s="1"/>
  <c r="W8" s="1"/>
  <c r="Y8" s="1"/>
  <c r="AA8" s="1"/>
  <c r="AC8" s="1"/>
  <c r="AE8" s="1"/>
  <c r="AK8" s="1"/>
  <c r="D5"/>
  <c r="D4"/>
  <c r="D3"/>
  <c r="D2"/>
  <c r="AG119" i="24"/>
  <c r="AF119"/>
  <c r="I119"/>
  <c r="K119" s="1"/>
  <c r="M119" s="1"/>
  <c r="O119" s="1"/>
  <c r="Q119" s="1"/>
  <c r="S119" s="1"/>
  <c r="U119" s="1"/>
  <c r="W119" s="1"/>
  <c r="Y119" s="1"/>
  <c r="AA119" s="1"/>
  <c r="AC119" s="1"/>
  <c r="AE119" s="1"/>
  <c r="AK119" s="1"/>
  <c r="AG118"/>
  <c r="AF118"/>
  <c r="I118"/>
  <c r="K118" s="1"/>
  <c r="M118" s="1"/>
  <c r="O118" s="1"/>
  <c r="Q118" s="1"/>
  <c r="S118" s="1"/>
  <c r="U118" s="1"/>
  <c r="W118" s="1"/>
  <c r="Y118" s="1"/>
  <c r="AA118" s="1"/>
  <c r="AC118" s="1"/>
  <c r="AE118" s="1"/>
  <c r="AK118" s="1"/>
  <c r="AG117"/>
  <c r="AF117"/>
  <c r="I117"/>
  <c r="K117" s="1"/>
  <c r="M117" s="1"/>
  <c r="O117" s="1"/>
  <c r="Q117" s="1"/>
  <c r="S117" s="1"/>
  <c r="U117" s="1"/>
  <c r="W117" s="1"/>
  <c r="Y117" s="1"/>
  <c r="AA117" s="1"/>
  <c r="AC117" s="1"/>
  <c r="AE117" s="1"/>
  <c r="AK117" s="1"/>
  <c r="AG116"/>
  <c r="AF116"/>
  <c r="I116"/>
  <c r="K116" s="1"/>
  <c r="M116" s="1"/>
  <c r="O116" s="1"/>
  <c r="Q116" s="1"/>
  <c r="S116" s="1"/>
  <c r="U116" s="1"/>
  <c r="W116" s="1"/>
  <c r="Y116" s="1"/>
  <c r="AA116" s="1"/>
  <c r="AC116" s="1"/>
  <c r="AE116" s="1"/>
  <c r="AK116" s="1"/>
  <c r="AG115"/>
  <c r="AF115"/>
  <c r="I115"/>
  <c r="K115" s="1"/>
  <c r="M115" s="1"/>
  <c r="O115" s="1"/>
  <c r="Q115" s="1"/>
  <c r="S115" s="1"/>
  <c r="U115" s="1"/>
  <c r="W115" s="1"/>
  <c r="Y115" s="1"/>
  <c r="AA115" s="1"/>
  <c r="AC115" s="1"/>
  <c r="AE115" s="1"/>
  <c r="AK115" s="1"/>
  <c r="AG114"/>
  <c r="AF114"/>
  <c r="I114"/>
  <c r="K114" s="1"/>
  <c r="M114" s="1"/>
  <c r="O114" s="1"/>
  <c r="Q114" s="1"/>
  <c r="S114" s="1"/>
  <c r="U114" s="1"/>
  <c r="W114" s="1"/>
  <c r="Y114" s="1"/>
  <c r="AA114" s="1"/>
  <c r="AC114" s="1"/>
  <c r="AE114" s="1"/>
  <c r="AK114" s="1"/>
  <c r="AG113"/>
  <c r="AF113"/>
  <c r="K113"/>
  <c r="M113" s="1"/>
  <c r="O113" s="1"/>
  <c r="Q113" s="1"/>
  <c r="S113" s="1"/>
  <c r="U113" s="1"/>
  <c r="W113" s="1"/>
  <c r="Y113" s="1"/>
  <c r="AA113" s="1"/>
  <c r="AC113" s="1"/>
  <c r="AE113" s="1"/>
  <c r="AK113" s="1"/>
  <c r="I113"/>
  <c r="AG112"/>
  <c r="AF112"/>
  <c r="K112"/>
  <c r="M112" s="1"/>
  <c r="O112" s="1"/>
  <c r="Q112" s="1"/>
  <c r="S112" s="1"/>
  <c r="U112" s="1"/>
  <c r="W112" s="1"/>
  <c r="Y112" s="1"/>
  <c r="AA112" s="1"/>
  <c r="AC112" s="1"/>
  <c r="AE112" s="1"/>
  <c r="AK112" s="1"/>
  <c r="I112"/>
  <c r="AG111"/>
  <c r="AF111"/>
  <c r="I111"/>
  <c r="K111" s="1"/>
  <c r="M111" s="1"/>
  <c r="O111" s="1"/>
  <c r="Q111" s="1"/>
  <c r="S111" s="1"/>
  <c r="U111" s="1"/>
  <c r="W111" s="1"/>
  <c r="Y111" s="1"/>
  <c r="AA111" s="1"/>
  <c r="AC111" s="1"/>
  <c r="AE111" s="1"/>
  <c r="AK111" s="1"/>
  <c r="AG110"/>
  <c r="AF110"/>
  <c r="I110"/>
  <c r="K110" s="1"/>
  <c r="M110" s="1"/>
  <c r="O110" s="1"/>
  <c r="Q110" s="1"/>
  <c r="S110" s="1"/>
  <c r="U110" s="1"/>
  <c r="W110" s="1"/>
  <c r="Y110" s="1"/>
  <c r="AA110" s="1"/>
  <c r="AC110" s="1"/>
  <c r="AE110" s="1"/>
  <c r="AK110" s="1"/>
  <c r="AG109"/>
  <c r="AF109"/>
  <c r="I109"/>
  <c r="K109" s="1"/>
  <c r="M109" s="1"/>
  <c r="O109" s="1"/>
  <c r="Q109" s="1"/>
  <c r="S109" s="1"/>
  <c r="U109" s="1"/>
  <c r="W109" s="1"/>
  <c r="Y109" s="1"/>
  <c r="AA109" s="1"/>
  <c r="AC109" s="1"/>
  <c r="AE109" s="1"/>
  <c r="AK109" s="1"/>
  <c r="AG108"/>
  <c r="AF108"/>
  <c r="I108"/>
  <c r="K108" s="1"/>
  <c r="M108" s="1"/>
  <c r="O108" s="1"/>
  <c r="Q108" s="1"/>
  <c r="S108" s="1"/>
  <c r="U108" s="1"/>
  <c r="W108" s="1"/>
  <c r="Y108" s="1"/>
  <c r="AA108" s="1"/>
  <c r="AC108" s="1"/>
  <c r="AE108" s="1"/>
  <c r="AK108" s="1"/>
  <c r="AG107"/>
  <c r="AF107"/>
  <c r="K107"/>
  <c r="M107" s="1"/>
  <c r="O107" s="1"/>
  <c r="Q107" s="1"/>
  <c r="S107" s="1"/>
  <c r="U107" s="1"/>
  <c r="W107" s="1"/>
  <c r="Y107" s="1"/>
  <c r="AA107" s="1"/>
  <c r="AC107" s="1"/>
  <c r="AE107" s="1"/>
  <c r="AK107" s="1"/>
  <c r="I107"/>
  <c r="AG106"/>
  <c r="AF106"/>
  <c r="I106"/>
  <c r="K106" s="1"/>
  <c r="M106" s="1"/>
  <c r="O106" s="1"/>
  <c r="Q106" s="1"/>
  <c r="S106" s="1"/>
  <c r="U106" s="1"/>
  <c r="W106" s="1"/>
  <c r="Y106" s="1"/>
  <c r="AA106" s="1"/>
  <c r="AC106" s="1"/>
  <c r="AE106" s="1"/>
  <c r="AK106" s="1"/>
  <c r="AG105"/>
  <c r="AF105"/>
  <c r="I105"/>
  <c r="K105" s="1"/>
  <c r="M105" s="1"/>
  <c r="O105" s="1"/>
  <c r="Q105" s="1"/>
  <c r="S105" s="1"/>
  <c r="U105" s="1"/>
  <c r="W105" s="1"/>
  <c r="Y105" s="1"/>
  <c r="AA105" s="1"/>
  <c r="AC105" s="1"/>
  <c r="AE105" s="1"/>
  <c r="AK105" s="1"/>
  <c r="AG104"/>
  <c r="AF104"/>
  <c r="I104"/>
  <c r="K104" s="1"/>
  <c r="M104" s="1"/>
  <c r="O104" s="1"/>
  <c r="Q104" s="1"/>
  <c r="S104" s="1"/>
  <c r="U104" s="1"/>
  <c r="W104" s="1"/>
  <c r="Y104" s="1"/>
  <c r="AA104" s="1"/>
  <c r="AC104" s="1"/>
  <c r="AE104" s="1"/>
  <c r="AK104" s="1"/>
  <c r="AG103"/>
  <c r="AF103"/>
  <c r="I103"/>
  <c r="K103" s="1"/>
  <c r="M103" s="1"/>
  <c r="O103" s="1"/>
  <c r="Q103" s="1"/>
  <c r="S103" s="1"/>
  <c r="U103" s="1"/>
  <c r="W103" s="1"/>
  <c r="Y103" s="1"/>
  <c r="AA103" s="1"/>
  <c r="AC103" s="1"/>
  <c r="AE103" s="1"/>
  <c r="AK103" s="1"/>
  <c r="AG102"/>
  <c r="AF102"/>
  <c r="I102"/>
  <c r="K102" s="1"/>
  <c r="M102" s="1"/>
  <c r="O102" s="1"/>
  <c r="Q102" s="1"/>
  <c r="S102" s="1"/>
  <c r="U102" s="1"/>
  <c r="W102" s="1"/>
  <c r="Y102" s="1"/>
  <c r="AA102" s="1"/>
  <c r="AC102" s="1"/>
  <c r="AE102" s="1"/>
  <c r="AK102" s="1"/>
  <c r="AG101"/>
  <c r="AF101"/>
  <c r="K101"/>
  <c r="M101" s="1"/>
  <c r="O101" s="1"/>
  <c r="Q101" s="1"/>
  <c r="S101" s="1"/>
  <c r="U101" s="1"/>
  <c r="W101" s="1"/>
  <c r="Y101" s="1"/>
  <c r="AA101" s="1"/>
  <c r="AC101" s="1"/>
  <c r="AE101" s="1"/>
  <c r="AK101" s="1"/>
  <c r="I101"/>
  <c r="AG100"/>
  <c r="AF100"/>
  <c r="I100"/>
  <c r="K100" s="1"/>
  <c r="M100" s="1"/>
  <c r="O100" s="1"/>
  <c r="Q100" s="1"/>
  <c r="S100" s="1"/>
  <c r="U100" s="1"/>
  <c r="W100" s="1"/>
  <c r="Y100" s="1"/>
  <c r="AA100" s="1"/>
  <c r="AC100" s="1"/>
  <c r="AE100" s="1"/>
  <c r="AK100" s="1"/>
  <c r="AG99"/>
  <c r="AF99"/>
  <c r="I99"/>
  <c r="K99" s="1"/>
  <c r="M99" s="1"/>
  <c r="O99" s="1"/>
  <c r="Q99" s="1"/>
  <c r="S99" s="1"/>
  <c r="U99" s="1"/>
  <c r="W99" s="1"/>
  <c r="Y99" s="1"/>
  <c r="AA99" s="1"/>
  <c r="AC99" s="1"/>
  <c r="AE99" s="1"/>
  <c r="AK99" s="1"/>
  <c r="AG98"/>
  <c r="AF98"/>
  <c r="I98"/>
  <c r="K98" s="1"/>
  <c r="M98" s="1"/>
  <c r="O98" s="1"/>
  <c r="Q98" s="1"/>
  <c r="S98" s="1"/>
  <c r="U98" s="1"/>
  <c r="W98" s="1"/>
  <c r="Y98" s="1"/>
  <c r="AA98" s="1"/>
  <c r="AC98" s="1"/>
  <c r="AE98" s="1"/>
  <c r="AK98" s="1"/>
  <c r="AG97"/>
  <c r="AF97"/>
  <c r="I97"/>
  <c r="K97" s="1"/>
  <c r="M97" s="1"/>
  <c r="O97" s="1"/>
  <c r="Q97" s="1"/>
  <c r="S97" s="1"/>
  <c r="U97" s="1"/>
  <c r="W97" s="1"/>
  <c r="Y97" s="1"/>
  <c r="AA97" s="1"/>
  <c r="AC97" s="1"/>
  <c r="AE97" s="1"/>
  <c r="AK97" s="1"/>
  <c r="AG96"/>
  <c r="AF96"/>
  <c r="I96"/>
  <c r="K96" s="1"/>
  <c r="M96" s="1"/>
  <c r="O96" s="1"/>
  <c r="Q96" s="1"/>
  <c r="S96" s="1"/>
  <c r="U96" s="1"/>
  <c r="W96" s="1"/>
  <c r="Y96" s="1"/>
  <c r="AA96" s="1"/>
  <c r="AC96" s="1"/>
  <c r="AE96" s="1"/>
  <c r="AK96" s="1"/>
  <c r="AG95"/>
  <c r="AF95"/>
  <c r="I95"/>
  <c r="K95" s="1"/>
  <c r="M95" s="1"/>
  <c r="O95" s="1"/>
  <c r="Q95" s="1"/>
  <c r="S95" s="1"/>
  <c r="U95" s="1"/>
  <c r="W95" s="1"/>
  <c r="Y95" s="1"/>
  <c r="AA95" s="1"/>
  <c r="AC95" s="1"/>
  <c r="AE95" s="1"/>
  <c r="AK95" s="1"/>
  <c r="AG94"/>
  <c r="AF94"/>
  <c r="I94"/>
  <c r="K94" s="1"/>
  <c r="M94" s="1"/>
  <c r="O94" s="1"/>
  <c r="Q94" s="1"/>
  <c r="S94" s="1"/>
  <c r="U94" s="1"/>
  <c r="W94" s="1"/>
  <c r="Y94" s="1"/>
  <c r="AA94" s="1"/>
  <c r="AC94" s="1"/>
  <c r="AE94" s="1"/>
  <c r="AK94" s="1"/>
  <c r="AG93"/>
  <c r="AF93"/>
  <c r="I93"/>
  <c r="K93" s="1"/>
  <c r="M93" s="1"/>
  <c r="O93" s="1"/>
  <c r="Q93" s="1"/>
  <c r="S93" s="1"/>
  <c r="U93" s="1"/>
  <c r="W93" s="1"/>
  <c r="Y93" s="1"/>
  <c r="AA93" s="1"/>
  <c r="AC93" s="1"/>
  <c r="AE93" s="1"/>
  <c r="AK93" s="1"/>
  <c r="AG92"/>
  <c r="AF92"/>
  <c r="I92"/>
  <c r="K92" s="1"/>
  <c r="M92" s="1"/>
  <c r="O92" s="1"/>
  <c r="Q92" s="1"/>
  <c r="S92" s="1"/>
  <c r="U92" s="1"/>
  <c r="W92" s="1"/>
  <c r="Y92" s="1"/>
  <c r="AA92" s="1"/>
  <c r="AC92" s="1"/>
  <c r="AE92" s="1"/>
  <c r="AK92" s="1"/>
  <c r="AG91"/>
  <c r="AF91"/>
  <c r="I91"/>
  <c r="K91" s="1"/>
  <c r="M91" s="1"/>
  <c r="O91" s="1"/>
  <c r="Q91" s="1"/>
  <c r="S91" s="1"/>
  <c r="U91" s="1"/>
  <c r="W91" s="1"/>
  <c r="Y91" s="1"/>
  <c r="AA91" s="1"/>
  <c r="AC91" s="1"/>
  <c r="AE91" s="1"/>
  <c r="AK91" s="1"/>
  <c r="AG90"/>
  <c r="AF90"/>
  <c r="I90"/>
  <c r="K90" s="1"/>
  <c r="M90" s="1"/>
  <c r="O90" s="1"/>
  <c r="Q90" s="1"/>
  <c r="S90" s="1"/>
  <c r="U90" s="1"/>
  <c r="W90" s="1"/>
  <c r="Y90" s="1"/>
  <c r="AA90" s="1"/>
  <c r="AC90" s="1"/>
  <c r="AE90" s="1"/>
  <c r="AK90" s="1"/>
  <c r="AG89"/>
  <c r="AF89"/>
  <c r="I89"/>
  <c r="K89" s="1"/>
  <c r="M89" s="1"/>
  <c r="O89" s="1"/>
  <c r="Q89" s="1"/>
  <c r="S89" s="1"/>
  <c r="U89" s="1"/>
  <c r="W89" s="1"/>
  <c r="Y89" s="1"/>
  <c r="AA89" s="1"/>
  <c r="AC89" s="1"/>
  <c r="AE89" s="1"/>
  <c r="AK89" s="1"/>
  <c r="AG88"/>
  <c r="AF88"/>
  <c r="I88"/>
  <c r="K88" s="1"/>
  <c r="M88" s="1"/>
  <c r="O88" s="1"/>
  <c r="Q88" s="1"/>
  <c r="S88" s="1"/>
  <c r="U88" s="1"/>
  <c r="W88" s="1"/>
  <c r="Y88" s="1"/>
  <c r="AA88" s="1"/>
  <c r="AC88" s="1"/>
  <c r="AE88" s="1"/>
  <c r="AK88" s="1"/>
  <c r="AG87"/>
  <c r="AF87"/>
  <c r="I87"/>
  <c r="K87" s="1"/>
  <c r="M87" s="1"/>
  <c r="O87" s="1"/>
  <c r="Q87" s="1"/>
  <c r="S87" s="1"/>
  <c r="U87" s="1"/>
  <c r="W87" s="1"/>
  <c r="Y87" s="1"/>
  <c r="AA87" s="1"/>
  <c r="AC87" s="1"/>
  <c r="AE87" s="1"/>
  <c r="AK87" s="1"/>
  <c r="AG86"/>
  <c r="AF86"/>
  <c r="I86"/>
  <c r="K86" s="1"/>
  <c r="M86" s="1"/>
  <c r="O86" s="1"/>
  <c r="Q86" s="1"/>
  <c r="S86" s="1"/>
  <c r="U86" s="1"/>
  <c r="W86" s="1"/>
  <c r="Y86" s="1"/>
  <c r="AA86" s="1"/>
  <c r="AC86" s="1"/>
  <c r="AE86" s="1"/>
  <c r="AK86" s="1"/>
  <c r="AG85"/>
  <c r="AF85"/>
  <c r="I85"/>
  <c r="K85" s="1"/>
  <c r="M85" s="1"/>
  <c r="O85" s="1"/>
  <c r="Q85" s="1"/>
  <c r="S85" s="1"/>
  <c r="U85" s="1"/>
  <c r="W85" s="1"/>
  <c r="Y85" s="1"/>
  <c r="AA85" s="1"/>
  <c r="AC85" s="1"/>
  <c r="AE85" s="1"/>
  <c r="AK85" s="1"/>
  <c r="AG84"/>
  <c r="AF84"/>
  <c r="I84"/>
  <c r="K84" s="1"/>
  <c r="M84" s="1"/>
  <c r="O84" s="1"/>
  <c r="Q84" s="1"/>
  <c r="S84" s="1"/>
  <c r="U84" s="1"/>
  <c r="W84" s="1"/>
  <c r="Y84" s="1"/>
  <c r="AA84" s="1"/>
  <c r="AC84" s="1"/>
  <c r="AE84" s="1"/>
  <c r="AK84" s="1"/>
  <c r="AG83"/>
  <c r="AF83"/>
  <c r="I83"/>
  <c r="K83" s="1"/>
  <c r="M83" s="1"/>
  <c r="O83" s="1"/>
  <c r="Q83" s="1"/>
  <c r="S83" s="1"/>
  <c r="U83" s="1"/>
  <c r="W83" s="1"/>
  <c r="Y83" s="1"/>
  <c r="AA83" s="1"/>
  <c r="AC83" s="1"/>
  <c r="AE83" s="1"/>
  <c r="AK83" s="1"/>
  <c r="AG82"/>
  <c r="AF82"/>
  <c r="W82"/>
  <c r="Y82" s="1"/>
  <c r="AA82" s="1"/>
  <c r="AC82" s="1"/>
  <c r="AE82" s="1"/>
  <c r="AK82" s="1"/>
  <c r="I82"/>
  <c r="K82" s="1"/>
  <c r="M82" s="1"/>
  <c r="O82" s="1"/>
  <c r="Q82" s="1"/>
  <c r="S82" s="1"/>
  <c r="U82" s="1"/>
  <c r="AG81"/>
  <c r="AF81"/>
  <c r="I81"/>
  <c r="K81" s="1"/>
  <c r="M81" s="1"/>
  <c r="O81" s="1"/>
  <c r="Q81" s="1"/>
  <c r="S81" s="1"/>
  <c r="U81" s="1"/>
  <c r="W81" s="1"/>
  <c r="Y81" s="1"/>
  <c r="AA81" s="1"/>
  <c r="AC81" s="1"/>
  <c r="AE81" s="1"/>
  <c r="AK81" s="1"/>
  <c r="AG80"/>
  <c r="AF80"/>
  <c r="I80"/>
  <c r="K80" s="1"/>
  <c r="M80" s="1"/>
  <c r="O80" s="1"/>
  <c r="Q80" s="1"/>
  <c r="S80" s="1"/>
  <c r="U80" s="1"/>
  <c r="W80" s="1"/>
  <c r="Y80" s="1"/>
  <c r="AA80" s="1"/>
  <c r="AC80" s="1"/>
  <c r="AE80" s="1"/>
  <c r="AK80" s="1"/>
  <c r="AG79"/>
  <c r="AF79"/>
  <c r="I79"/>
  <c r="K79" s="1"/>
  <c r="M79" s="1"/>
  <c r="O79" s="1"/>
  <c r="Q79" s="1"/>
  <c r="S79" s="1"/>
  <c r="U79" s="1"/>
  <c r="W79" s="1"/>
  <c r="Y79" s="1"/>
  <c r="AA79" s="1"/>
  <c r="AC79" s="1"/>
  <c r="AE79" s="1"/>
  <c r="AK79" s="1"/>
  <c r="AG78"/>
  <c r="AF78"/>
  <c r="O78"/>
  <c r="Q78" s="1"/>
  <c r="S78" s="1"/>
  <c r="U78" s="1"/>
  <c r="W78" s="1"/>
  <c r="Y78" s="1"/>
  <c r="AA78" s="1"/>
  <c r="AC78" s="1"/>
  <c r="AE78" s="1"/>
  <c r="AK78" s="1"/>
  <c r="I78"/>
  <c r="K78" s="1"/>
  <c r="M78" s="1"/>
  <c r="AG77"/>
  <c r="AF77"/>
  <c r="K77"/>
  <c r="M77" s="1"/>
  <c r="O77" s="1"/>
  <c r="Q77" s="1"/>
  <c r="S77" s="1"/>
  <c r="U77" s="1"/>
  <c r="W77" s="1"/>
  <c r="Y77" s="1"/>
  <c r="AA77" s="1"/>
  <c r="AC77" s="1"/>
  <c r="AE77" s="1"/>
  <c r="AK77" s="1"/>
  <c r="I77"/>
  <c r="AG76"/>
  <c r="AF76"/>
  <c r="I76"/>
  <c r="K76" s="1"/>
  <c r="M76" s="1"/>
  <c r="O76" s="1"/>
  <c r="Q76" s="1"/>
  <c r="S76" s="1"/>
  <c r="U76" s="1"/>
  <c r="W76" s="1"/>
  <c r="Y76" s="1"/>
  <c r="AA76" s="1"/>
  <c r="AC76" s="1"/>
  <c r="AE76" s="1"/>
  <c r="AK76" s="1"/>
  <c r="AG75"/>
  <c r="AF75"/>
  <c r="I75"/>
  <c r="K75" s="1"/>
  <c r="M75" s="1"/>
  <c r="O75" s="1"/>
  <c r="Q75" s="1"/>
  <c r="S75" s="1"/>
  <c r="U75" s="1"/>
  <c r="W75" s="1"/>
  <c r="Y75" s="1"/>
  <c r="AA75" s="1"/>
  <c r="AC75" s="1"/>
  <c r="AE75" s="1"/>
  <c r="AK75" s="1"/>
  <c r="AG74"/>
  <c r="AF74"/>
  <c r="I74"/>
  <c r="K74" s="1"/>
  <c r="M74" s="1"/>
  <c r="O74" s="1"/>
  <c r="Q74" s="1"/>
  <c r="S74" s="1"/>
  <c r="U74" s="1"/>
  <c r="W74" s="1"/>
  <c r="Y74" s="1"/>
  <c r="AA74" s="1"/>
  <c r="AC74" s="1"/>
  <c r="AE74" s="1"/>
  <c r="AK74" s="1"/>
  <c r="AG73"/>
  <c r="AF73"/>
  <c r="I73"/>
  <c r="K73" s="1"/>
  <c r="M73" s="1"/>
  <c r="O73" s="1"/>
  <c r="Q73" s="1"/>
  <c r="S73" s="1"/>
  <c r="U73" s="1"/>
  <c r="W73" s="1"/>
  <c r="Y73" s="1"/>
  <c r="AA73" s="1"/>
  <c r="AC73" s="1"/>
  <c r="AE73" s="1"/>
  <c r="AK73" s="1"/>
  <c r="AG72"/>
  <c r="AF72"/>
  <c r="I72"/>
  <c r="K72" s="1"/>
  <c r="M72" s="1"/>
  <c r="O72" s="1"/>
  <c r="Q72" s="1"/>
  <c r="S72" s="1"/>
  <c r="U72" s="1"/>
  <c r="W72" s="1"/>
  <c r="Y72" s="1"/>
  <c r="AA72" s="1"/>
  <c r="AC72" s="1"/>
  <c r="AE72" s="1"/>
  <c r="AK72" s="1"/>
  <c r="AG71"/>
  <c r="AF71"/>
  <c r="I71"/>
  <c r="K71" s="1"/>
  <c r="M71" s="1"/>
  <c r="O71" s="1"/>
  <c r="Q71" s="1"/>
  <c r="S71" s="1"/>
  <c r="U71" s="1"/>
  <c r="W71" s="1"/>
  <c r="Y71" s="1"/>
  <c r="AA71" s="1"/>
  <c r="AC71" s="1"/>
  <c r="AE71" s="1"/>
  <c r="AK71" s="1"/>
  <c r="AG70"/>
  <c r="AF70"/>
  <c r="Q70"/>
  <c r="S70" s="1"/>
  <c r="U70" s="1"/>
  <c r="W70" s="1"/>
  <c r="Y70" s="1"/>
  <c r="AA70" s="1"/>
  <c r="AC70" s="1"/>
  <c r="AE70" s="1"/>
  <c r="AK70" s="1"/>
  <c r="I70"/>
  <c r="K70" s="1"/>
  <c r="M70" s="1"/>
  <c r="O70" s="1"/>
  <c r="AG69"/>
  <c r="AF69"/>
  <c r="I69"/>
  <c r="K69" s="1"/>
  <c r="M69" s="1"/>
  <c r="O69" s="1"/>
  <c r="Q69" s="1"/>
  <c r="S69" s="1"/>
  <c r="U69" s="1"/>
  <c r="W69" s="1"/>
  <c r="Y69" s="1"/>
  <c r="AA69" s="1"/>
  <c r="AC69" s="1"/>
  <c r="AE69" s="1"/>
  <c r="AK69" s="1"/>
  <c r="AG68"/>
  <c r="AF68"/>
  <c r="I68"/>
  <c r="K68" s="1"/>
  <c r="M68" s="1"/>
  <c r="O68" s="1"/>
  <c r="Q68" s="1"/>
  <c r="S68" s="1"/>
  <c r="U68" s="1"/>
  <c r="W68" s="1"/>
  <c r="Y68" s="1"/>
  <c r="AA68" s="1"/>
  <c r="AC68" s="1"/>
  <c r="AE68" s="1"/>
  <c r="AK68" s="1"/>
  <c r="AG67"/>
  <c r="AF67"/>
  <c r="I67"/>
  <c r="K67" s="1"/>
  <c r="M67" s="1"/>
  <c r="O67" s="1"/>
  <c r="Q67" s="1"/>
  <c r="S67" s="1"/>
  <c r="U67" s="1"/>
  <c r="W67" s="1"/>
  <c r="Y67" s="1"/>
  <c r="AA67" s="1"/>
  <c r="AC67" s="1"/>
  <c r="AE67" s="1"/>
  <c r="AK67" s="1"/>
  <c r="AG66"/>
  <c r="AF66"/>
  <c r="I66"/>
  <c r="K66" s="1"/>
  <c r="M66" s="1"/>
  <c r="O66" s="1"/>
  <c r="Q66" s="1"/>
  <c r="S66" s="1"/>
  <c r="U66" s="1"/>
  <c r="W66" s="1"/>
  <c r="Y66" s="1"/>
  <c r="AA66" s="1"/>
  <c r="AC66" s="1"/>
  <c r="AE66" s="1"/>
  <c r="AK66" s="1"/>
  <c r="AG65"/>
  <c r="AF65"/>
  <c r="I65"/>
  <c r="K65" s="1"/>
  <c r="M65" s="1"/>
  <c r="O65" s="1"/>
  <c r="Q65" s="1"/>
  <c r="S65" s="1"/>
  <c r="U65" s="1"/>
  <c r="W65" s="1"/>
  <c r="Y65" s="1"/>
  <c r="AA65" s="1"/>
  <c r="AC65" s="1"/>
  <c r="AE65" s="1"/>
  <c r="AK65" s="1"/>
  <c r="AG64"/>
  <c r="AF64"/>
  <c r="I64"/>
  <c r="K64" s="1"/>
  <c r="M64" s="1"/>
  <c r="O64" s="1"/>
  <c r="Q64" s="1"/>
  <c r="S64" s="1"/>
  <c r="U64" s="1"/>
  <c r="W64" s="1"/>
  <c r="Y64" s="1"/>
  <c r="AA64" s="1"/>
  <c r="AC64" s="1"/>
  <c r="AE64" s="1"/>
  <c r="AK64" s="1"/>
  <c r="AG63"/>
  <c r="AF63"/>
  <c r="I63"/>
  <c r="K63" s="1"/>
  <c r="M63" s="1"/>
  <c r="O63" s="1"/>
  <c r="Q63" s="1"/>
  <c r="S63" s="1"/>
  <c r="U63" s="1"/>
  <c r="W63" s="1"/>
  <c r="Y63" s="1"/>
  <c r="AA63" s="1"/>
  <c r="AC63" s="1"/>
  <c r="AE63" s="1"/>
  <c r="AK63" s="1"/>
  <c r="AG62"/>
  <c r="AF62"/>
  <c r="I62"/>
  <c r="K62" s="1"/>
  <c r="M62" s="1"/>
  <c r="O62" s="1"/>
  <c r="Q62" s="1"/>
  <c r="S62" s="1"/>
  <c r="U62" s="1"/>
  <c r="W62" s="1"/>
  <c r="Y62" s="1"/>
  <c r="AA62" s="1"/>
  <c r="AC62" s="1"/>
  <c r="AE62" s="1"/>
  <c r="AK62" s="1"/>
  <c r="AG61"/>
  <c r="AF61"/>
  <c r="I61"/>
  <c r="K61" s="1"/>
  <c r="M61" s="1"/>
  <c r="O61" s="1"/>
  <c r="Q61" s="1"/>
  <c r="S61" s="1"/>
  <c r="U61" s="1"/>
  <c r="W61" s="1"/>
  <c r="Y61" s="1"/>
  <c r="AA61" s="1"/>
  <c r="AC61" s="1"/>
  <c r="AE61" s="1"/>
  <c r="AK61" s="1"/>
  <c r="AG60"/>
  <c r="AF60"/>
  <c r="I60"/>
  <c r="K60" s="1"/>
  <c r="M60" s="1"/>
  <c r="O60" s="1"/>
  <c r="Q60" s="1"/>
  <c r="S60" s="1"/>
  <c r="U60" s="1"/>
  <c r="W60" s="1"/>
  <c r="Y60" s="1"/>
  <c r="AA60" s="1"/>
  <c r="AC60" s="1"/>
  <c r="AE60" s="1"/>
  <c r="AK60" s="1"/>
  <c r="AG59"/>
  <c r="AF59"/>
  <c r="I59"/>
  <c r="K59" s="1"/>
  <c r="M59" s="1"/>
  <c r="O59" s="1"/>
  <c r="Q59" s="1"/>
  <c r="S59" s="1"/>
  <c r="U59" s="1"/>
  <c r="W59" s="1"/>
  <c r="Y59" s="1"/>
  <c r="AA59" s="1"/>
  <c r="AC59" s="1"/>
  <c r="AE59" s="1"/>
  <c r="AK59" s="1"/>
  <c r="AG58"/>
  <c r="AF58"/>
  <c r="Q58"/>
  <c r="S58" s="1"/>
  <c r="U58" s="1"/>
  <c r="W58" s="1"/>
  <c r="Y58" s="1"/>
  <c r="AA58" s="1"/>
  <c r="AC58" s="1"/>
  <c r="AE58" s="1"/>
  <c r="AK58" s="1"/>
  <c r="I58"/>
  <c r="K58" s="1"/>
  <c r="M58" s="1"/>
  <c r="O58" s="1"/>
  <c r="AG57"/>
  <c r="AF57"/>
  <c r="K57"/>
  <c r="M57" s="1"/>
  <c r="O57" s="1"/>
  <c r="Q57" s="1"/>
  <c r="S57" s="1"/>
  <c r="U57" s="1"/>
  <c r="W57" s="1"/>
  <c r="Y57" s="1"/>
  <c r="AA57" s="1"/>
  <c r="AC57" s="1"/>
  <c r="AE57" s="1"/>
  <c r="AK57" s="1"/>
  <c r="I57"/>
  <c r="AG56"/>
  <c r="AF56"/>
  <c r="I56"/>
  <c r="K56" s="1"/>
  <c r="M56" s="1"/>
  <c r="O56" s="1"/>
  <c r="Q56" s="1"/>
  <c r="S56" s="1"/>
  <c r="U56" s="1"/>
  <c r="W56" s="1"/>
  <c r="Y56" s="1"/>
  <c r="AA56" s="1"/>
  <c r="AC56" s="1"/>
  <c r="AE56" s="1"/>
  <c r="AK56" s="1"/>
  <c r="AG55"/>
  <c r="AF55"/>
  <c r="I55"/>
  <c r="K55" s="1"/>
  <c r="M55" s="1"/>
  <c r="O55" s="1"/>
  <c r="Q55" s="1"/>
  <c r="S55" s="1"/>
  <c r="U55" s="1"/>
  <c r="W55" s="1"/>
  <c r="Y55" s="1"/>
  <c r="AA55" s="1"/>
  <c r="AC55" s="1"/>
  <c r="AE55" s="1"/>
  <c r="AK55" s="1"/>
  <c r="AG54"/>
  <c r="AF54"/>
  <c r="I54"/>
  <c r="K54" s="1"/>
  <c r="M54" s="1"/>
  <c r="O54" s="1"/>
  <c r="Q54" s="1"/>
  <c r="S54" s="1"/>
  <c r="U54" s="1"/>
  <c r="W54" s="1"/>
  <c r="Y54" s="1"/>
  <c r="AA54" s="1"/>
  <c r="AC54" s="1"/>
  <c r="AE54" s="1"/>
  <c r="AK54" s="1"/>
  <c r="AG53"/>
  <c r="AF53"/>
  <c r="K53"/>
  <c r="M53" s="1"/>
  <c r="O53" s="1"/>
  <c r="Q53" s="1"/>
  <c r="S53" s="1"/>
  <c r="U53" s="1"/>
  <c r="W53" s="1"/>
  <c r="Y53" s="1"/>
  <c r="AA53" s="1"/>
  <c r="AC53" s="1"/>
  <c r="AE53" s="1"/>
  <c r="AK53" s="1"/>
  <c r="I53"/>
  <c r="AG52"/>
  <c r="AF52"/>
  <c r="K52"/>
  <c r="M52" s="1"/>
  <c r="O52" s="1"/>
  <c r="Q52" s="1"/>
  <c r="S52" s="1"/>
  <c r="U52" s="1"/>
  <c r="W52" s="1"/>
  <c r="Y52" s="1"/>
  <c r="AA52" s="1"/>
  <c r="AC52" s="1"/>
  <c r="AE52" s="1"/>
  <c r="AK52" s="1"/>
  <c r="I52"/>
  <c r="AG51"/>
  <c r="AF51"/>
  <c r="I51"/>
  <c r="K51" s="1"/>
  <c r="M51" s="1"/>
  <c r="O51" s="1"/>
  <c r="Q51" s="1"/>
  <c r="S51" s="1"/>
  <c r="U51" s="1"/>
  <c r="W51" s="1"/>
  <c r="Y51" s="1"/>
  <c r="AA51" s="1"/>
  <c r="AC51" s="1"/>
  <c r="AE51" s="1"/>
  <c r="AK51" s="1"/>
  <c r="AG50"/>
  <c r="AF50"/>
  <c r="I50"/>
  <c r="K50" s="1"/>
  <c r="M50" s="1"/>
  <c r="O50" s="1"/>
  <c r="Q50" s="1"/>
  <c r="S50" s="1"/>
  <c r="U50" s="1"/>
  <c r="W50" s="1"/>
  <c r="Y50" s="1"/>
  <c r="AA50" s="1"/>
  <c r="AC50" s="1"/>
  <c r="AE50" s="1"/>
  <c r="AK50" s="1"/>
  <c r="AG49"/>
  <c r="AF49"/>
  <c r="I49"/>
  <c r="K49" s="1"/>
  <c r="M49" s="1"/>
  <c r="O49" s="1"/>
  <c r="Q49" s="1"/>
  <c r="S49" s="1"/>
  <c r="U49" s="1"/>
  <c r="W49" s="1"/>
  <c r="Y49" s="1"/>
  <c r="AA49" s="1"/>
  <c r="AC49" s="1"/>
  <c r="AE49" s="1"/>
  <c r="AK49" s="1"/>
  <c r="AG48"/>
  <c r="AF48"/>
  <c r="I48"/>
  <c r="K48" s="1"/>
  <c r="M48" s="1"/>
  <c r="O48" s="1"/>
  <c r="Q48" s="1"/>
  <c r="S48" s="1"/>
  <c r="U48" s="1"/>
  <c r="W48" s="1"/>
  <c r="Y48" s="1"/>
  <c r="AA48" s="1"/>
  <c r="AC48" s="1"/>
  <c r="AE48" s="1"/>
  <c r="AK48" s="1"/>
  <c r="AG47"/>
  <c r="AF47"/>
  <c r="I47"/>
  <c r="K47" s="1"/>
  <c r="M47" s="1"/>
  <c r="O47" s="1"/>
  <c r="Q47" s="1"/>
  <c r="S47" s="1"/>
  <c r="U47" s="1"/>
  <c r="W47" s="1"/>
  <c r="Y47" s="1"/>
  <c r="AA47" s="1"/>
  <c r="AC47" s="1"/>
  <c r="AE47" s="1"/>
  <c r="AK47" s="1"/>
  <c r="AG46"/>
  <c r="AF46"/>
  <c r="I46"/>
  <c r="K46" s="1"/>
  <c r="M46" s="1"/>
  <c r="O46" s="1"/>
  <c r="Q46" s="1"/>
  <c r="S46" s="1"/>
  <c r="U46" s="1"/>
  <c r="W46" s="1"/>
  <c r="Y46" s="1"/>
  <c r="AA46" s="1"/>
  <c r="AC46" s="1"/>
  <c r="AE46" s="1"/>
  <c r="AK46" s="1"/>
  <c r="AG45"/>
  <c r="AF45"/>
  <c r="I45"/>
  <c r="K45" s="1"/>
  <c r="M45" s="1"/>
  <c r="O45" s="1"/>
  <c r="Q45" s="1"/>
  <c r="S45" s="1"/>
  <c r="U45" s="1"/>
  <c r="W45" s="1"/>
  <c r="Y45" s="1"/>
  <c r="AA45" s="1"/>
  <c r="AC45" s="1"/>
  <c r="AE45" s="1"/>
  <c r="AK45" s="1"/>
  <c r="AG44"/>
  <c r="AF44"/>
  <c r="I44"/>
  <c r="K44" s="1"/>
  <c r="M44" s="1"/>
  <c r="O44" s="1"/>
  <c r="Q44" s="1"/>
  <c r="S44" s="1"/>
  <c r="U44" s="1"/>
  <c r="W44" s="1"/>
  <c r="Y44" s="1"/>
  <c r="AA44" s="1"/>
  <c r="AC44" s="1"/>
  <c r="AE44" s="1"/>
  <c r="AK44" s="1"/>
  <c r="AG43"/>
  <c r="AF43"/>
  <c r="I43"/>
  <c r="K43" s="1"/>
  <c r="M43" s="1"/>
  <c r="O43" s="1"/>
  <c r="Q43" s="1"/>
  <c r="S43" s="1"/>
  <c r="U43" s="1"/>
  <c r="W43" s="1"/>
  <c r="Y43" s="1"/>
  <c r="AA43" s="1"/>
  <c r="AC43" s="1"/>
  <c r="AE43" s="1"/>
  <c r="AK43" s="1"/>
  <c r="AG42"/>
  <c r="AF42"/>
  <c r="Q42"/>
  <c r="S42" s="1"/>
  <c r="U42" s="1"/>
  <c r="W42" s="1"/>
  <c r="Y42" s="1"/>
  <c r="AA42" s="1"/>
  <c r="AC42" s="1"/>
  <c r="AE42" s="1"/>
  <c r="AK42" s="1"/>
  <c r="I42"/>
  <c r="K42" s="1"/>
  <c r="M42" s="1"/>
  <c r="O42" s="1"/>
  <c r="AG41"/>
  <c r="AF41"/>
  <c r="K41"/>
  <c r="M41" s="1"/>
  <c r="O41" s="1"/>
  <c r="Q41" s="1"/>
  <c r="S41" s="1"/>
  <c r="U41" s="1"/>
  <c r="W41" s="1"/>
  <c r="Y41" s="1"/>
  <c r="AA41" s="1"/>
  <c r="AC41" s="1"/>
  <c r="AE41" s="1"/>
  <c r="AK41" s="1"/>
  <c r="I41"/>
  <c r="AG40"/>
  <c r="AF40"/>
  <c r="I40"/>
  <c r="K40" s="1"/>
  <c r="M40" s="1"/>
  <c r="O40" s="1"/>
  <c r="Q40" s="1"/>
  <c r="S40" s="1"/>
  <c r="U40" s="1"/>
  <c r="W40" s="1"/>
  <c r="Y40" s="1"/>
  <c r="AA40" s="1"/>
  <c r="AC40" s="1"/>
  <c r="AE40" s="1"/>
  <c r="AK40" s="1"/>
  <c r="AG39"/>
  <c r="AF39"/>
  <c r="I39"/>
  <c r="K39" s="1"/>
  <c r="M39" s="1"/>
  <c r="O39" s="1"/>
  <c r="Q39" s="1"/>
  <c r="S39" s="1"/>
  <c r="U39" s="1"/>
  <c r="W39" s="1"/>
  <c r="Y39" s="1"/>
  <c r="AA39" s="1"/>
  <c r="AC39" s="1"/>
  <c r="AE39" s="1"/>
  <c r="AK39" s="1"/>
  <c r="AG38"/>
  <c r="AF38"/>
  <c r="I38"/>
  <c r="K38" s="1"/>
  <c r="M38" s="1"/>
  <c r="O38" s="1"/>
  <c r="Q38" s="1"/>
  <c r="S38" s="1"/>
  <c r="U38" s="1"/>
  <c r="W38" s="1"/>
  <c r="Y38" s="1"/>
  <c r="AA38" s="1"/>
  <c r="AC38" s="1"/>
  <c r="AE38" s="1"/>
  <c r="AK38" s="1"/>
  <c r="AG37"/>
  <c r="AF37"/>
  <c r="I37"/>
  <c r="K37" s="1"/>
  <c r="M37" s="1"/>
  <c r="O37" s="1"/>
  <c r="Q37" s="1"/>
  <c r="S37" s="1"/>
  <c r="U37" s="1"/>
  <c r="W37" s="1"/>
  <c r="Y37" s="1"/>
  <c r="AA37" s="1"/>
  <c r="AC37" s="1"/>
  <c r="AE37" s="1"/>
  <c r="AK37" s="1"/>
  <c r="AG36"/>
  <c r="AF36"/>
  <c r="I36"/>
  <c r="K36" s="1"/>
  <c r="M36" s="1"/>
  <c r="O36" s="1"/>
  <c r="Q36" s="1"/>
  <c r="S36" s="1"/>
  <c r="U36" s="1"/>
  <c r="W36" s="1"/>
  <c r="Y36" s="1"/>
  <c r="AA36" s="1"/>
  <c r="AC36" s="1"/>
  <c r="AE36" s="1"/>
  <c r="AK36" s="1"/>
  <c r="AG35"/>
  <c r="AF35"/>
  <c r="I35"/>
  <c r="K35" s="1"/>
  <c r="M35" s="1"/>
  <c r="O35" s="1"/>
  <c r="Q35" s="1"/>
  <c r="S35" s="1"/>
  <c r="U35" s="1"/>
  <c r="W35" s="1"/>
  <c r="Y35" s="1"/>
  <c r="AA35" s="1"/>
  <c r="AC35" s="1"/>
  <c r="AE35" s="1"/>
  <c r="AK35" s="1"/>
  <c r="AG34"/>
  <c r="AF34"/>
  <c r="I34"/>
  <c r="K34" s="1"/>
  <c r="M34" s="1"/>
  <c r="O34" s="1"/>
  <c r="Q34" s="1"/>
  <c r="S34" s="1"/>
  <c r="U34" s="1"/>
  <c r="W34" s="1"/>
  <c r="Y34" s="1"/>
  <c r="AA34" s="1"/>
  <c r="AC34" s="1"/>
  <c r="AE34" s="1"/>
  <c r="AK34" s="1"/>
  <c r="AG33"/>
  <c r="AF33"/>
  <c r="I33"/>
  <c r="K33" s="1"/>
  <c r="M33" s="1"/>
  <c r="O33" s="1"/>
  <c r="Q33" s="1"/>
  <c r="S33" s="1"/>
  <c r="U33" s="1"/>
  <c r="W33" s="1"/>
  <c r="Y33" s="1"/>
  <c r="AA33" s="1"/>
  <c r="AC33" s="1"/>
  <c r="AE33" s="1"/>
  <c r="AK33" s="1"/>
  <c r="AG32"/>
  <c r="AF32"/>
  <c r="I32"/>
  <c r="K32" s="1"/>
  <c r="M32" s="1"/>
  <c r="O32" s="1"/>
  <c r="Q32" s="1"/>
  <c r="S32" s="1"/>
  <c r="U32" s="1"/>
  <c r="W32" s="1"/>
  <c r="Y32" s="1"/>
  <c r="AA32" s="1"/>
  <c r="AC32" s="1"/>
  <c r="AE32" s="1"/>
  <c r="AK32" s="1"/>
  <c r="AG31"/>
  <c r="AF31"/>
  <c r="I31"/>
  <c r="K31" s="1"/>
  <c r="M31" s="1"/>
  <c r="O31" s="1"/>
  <c r="Q31" s="1"/>
  <c r="S31" s="1"/>
  <c r="U31" s="1"/>
  <c r="W31" s="1"/>
  <c r="Y31" s="1"/>
  <c r="AA31" s="1"/>
  <c r="AC31" s="1"/>
  <c r="AE31" s="1"/>
  <c r="AK31" s="1"/>
  <c r="AG30"/>
  <c r="AF30"/>
  <c r="M30"/>
  <c r="O30" s="1"/>
  <c r="Q30" s="1"/>
  <c r="S30" s="1"/>
  <c r="U30" s="1"/>
  <c r="W30" s="1"/>
  <c r="Y30" s="1"/>
  <c r="AA30" s="1"/>
  <c r="AC30" s="1"/>
  <c r="AE30" s="1"/>
  <c r="AK30" s="1"/>
  <c r="I30"/>
  <c r="K30" s="1"/>
  <c r="AG29"/>
  <c r="AF29"/>
  <c r="K29"/>
  <c r="M29" s="1"/>
  <c r="O29" s="1"/>
  <c r="Q29" s="1"/>
  <c r="S29" s="1"/>
  <c r="U29" s="1"/>
  <c r="W29" s="1"/>
  <c r="Y29" s="1"/>
  <c r="AA29" s="1"/>
  <c r="AC29" s="1"/>
  <c r="AE29" s="1"/>
  <c r="AK29" s="1"/>
  <c r="I29"/>
  <c r="AG28"/>
  <c r="AF28"/>
  <c r="I28"/>
  <c r="K28" s="1"/>
  <c r="M28" s="1"/>
  <c r="O28" s="1"/>
  <c r="Q28" s="1"/>
  <c r="S28" s="1"/>
  <c r="U28" s="1"/>
  <c r="W28" s="1"/>
  <c r="Y28" s="1"/>
  <c r="AA28" s="1"/>
  <c r="AC28" s="1"/>
  <c r="AE28" s="1"/>
  <c r="AK28" s="1"/>
  <c r="AG27"/>
  <c r="AF27"/>
  <c r="I27"/>
  <c r="K27" s="1"/>
  <c r="M27" s="1"/>
  <c r="O27" s="1"/>
  <c r="Q27" s="1"/>
  <c r="S27" s="1"/>
  <c r="U27" s="1"/>
  <c r="W27" s="1"/>
  <c r="Y27" s="1"/>
  <c r="AA27" s="1"/>
  <c r="AC27" s="1"/>
  <c r="AE27" s="1"/>
  <c r="AK27" s="1"/>
  <c r="AG26"/>
  <c r="AF26"/>
  <c r="I26"/>
  <c r="K26" s="1"/>
  <c r="M26" s="1"/>
  <c r="O26" s="1"/>
  <c r="Q26" s="1"/>
  <c r="S26" s="1"/>
  <c r="U26" s="1"/>
  <c r="W26" s="1"/>
  <c r="Y26" s="1"/>
  <c r="AA26" s="1"/>
  <c r="AC26" s="1"/>
  <c r="AE26" s="1"/>
  <c r="AK26" s="1"/>
  <c r="AG25"/>
  <c r="AF25"/>
  <c r="I25"/>
  <c r="K25" s="1"/>
  <c r="M25" s="1"/>
  <c r="O25" s="1"/>
  <c r="Q25" s="1"/>
  <c r="S25" s="1"/>
  <c r="U25" s="1"/>
  <c r="W25" s="1"/>
  <c r="Y25" s="1"/>
  <c r="AA25" s="1"/>
  <c r="AC25" s="1"/>
  <c r="AE25" s="1"/>
  <c r="AK25" s="1"/>
  <c r="AG24"/>
  <c r="AF24"/>
  <c r="I24"/>
  <c r="K24" s="1"/>
  <c r="M24" s="1"/>
  <c r="O24" s="1"/>
  <c r="Q24" s="1"/>
  <c r="S24" s="1"/>
  <c r="U24" s="1"/>
  <c r="W24" s="1"/>
  <c r="Y24" s="1"/>
  <c r="AA24" s="1"/>
  <c r="AC24" s="1"/>
  <c r="AE24" s="1"/>
  <c r="AK24" s="1"/>
  <c r="AG23"/>
  <c r="AF23"/>
  <c r="I23"/>
  <c r="K23" s="1"/>
  <c r="M23" s="1"/>
  <c r="O23" s="1"/>
  <c r="Q23" s="1"/>
  <c r="S23" s="1"/>
  <c r="U23" s="1"/>
  <c r="W23" s="1"/>
  <c r="Y23" s="1"/>
  <c r="AA23" s="1"/>
  <c r="AC23" s="1"/>
  <c r="AE23" s="1"/>
  <c r="AK23" s="1"/>
  <c r="AG22"/>
  <c r="AF22"/>
  <c r="I22"/>
  <c r="K22" s="1"/>
  <c r="M22" s="1"/>
  <c r="O22" s="1"/>
  <c r="Q22" s="1"/>
  <c r="S22" s="1"/>
  <c r="U22" s="1"/>
  <c r="W22" s="1"/>
  <c r="Y22" s="1"/>
  <c r="AA22" s="1"/>
  <c r="AC22" s="1"/>
  <c r="AE22" s="1"/>
  <c r="AK22" s="1"/>
  <c r="AG21"/>
  <c r="AF21"/>
  <c r="I21"/>
  <c r="K21" s="1"/>
  <c r="M21" s="1"/>
  <c r="O21" s="1"/>
  <c r="Q21" s="1"/>
  <c r="S21" s="1"/>
  <c r="U21" s="1"/>
  <c r="W21" s="1"/>
  <c r="Y21" s="1"/>
  <c r="AA21" s="1"/>
  <c r="AC21" s="1"/>
  <c r="AE21" s="1"/>
  <c r="AK21" s="1"/>
  <c r="AG20"/>
  <c r="AF20"/>
  <c r="I20"/>
  <c r="K20" s="1"/>
  <c r="M20" s="1"/>
  <c r="O20" s="1"/>
  <c r="Q20" s="1"/>
  <c r="S20" s="1"/>
  <c r="U20" s="1"/>
  <c r="W20" s="1"/>
  <c r="Y20" s="1"/>
  <c r="AA20" s="1"/>
  <c r="AC20" s="1"/>
  <c r="AE20" s="1"/>
  <c r="AK20" s="1"/>
  <c r="AG19"/>
  <c r="AF19"/>
  <c r="I19"/>
  <c r="K19" s="1"/>
  <c r="M19" s="1"/>
  <c r="O19" s="1"/>
  <c r="Q19" s="1"/>
  <c r="S19" s="1"/>
  <c r="U19" s="1"/>
  <c r="W19" s="1"/>
  <c r="Y19" s="1"/>
  <c r="AA19" s="1"/>
  <c r="AC19" s="1"/>
  <c r="AE19" s="1"/>
  <c r="AK19" s="1"/>
  <c r="AG18"/>
  <c r="AF18"/>
  <c r="I18"/>
  <c r="K18" s="1"/>
  <c r="M18" s="1"/>
  <c r="O18" s="1"/>
  <c r="Q18" s="1"/>
  <c r="S18" s="1"/>
  <c r="U18" s="1"/>
  <c r="W18" s="1"/>
  <c r="Y18" s="1"/>
  <c r="AA18" s="1"/>
  <c r="AC18" s="1"/>
  <c r="AE18" s="1"/>
  <c r="AK18" s="1"/>
  <c r="AG17"/>
  <c r="AF17"/>
  <c r="I17"/>
  <c r="K17" s="1"/>
  <c r="M17" s="1"/>
  <c r="O17" s="1"/>
  <c r="Q17" s="1"/>
  <c r="S17" s="1"/>
  <c r="U17" s="1"/>
  <c r="W17" s="1"/>
  <c r="Y17" s="1"/>
  <c r="AA17" s="1"/>
  <c r="AC17" s="1"/>
  <c r="AE17" s="1"/>
  <c r="AK17" s="1"/>
  <c r="AG16"/>
  <c r="AF16"/>
  <c r="I16"/>
  <c r="K16" s="1"/>
  <c r="M16" s="1"/>
  <c r="O16" s="1"/>
  <c r="Q16" s="1"/>
  <c r="S16" s="1"/>
  <c r="U16" s="1"/>
  <c r="W16" s="1"/>
  <c r="Y16" s="1"/>
  <c r="AA16" s="1"/>
  <c r="AC16" s="1"/>
  <c r="AE16" s="1"/>
  <c r="AK16" s="1"/>
  <c r="AG15"/>
  <c r="AF15"/>
  <c r="I15"/>
  <c r="K15" s="1"/>
  <c r="M15" s="1"/>
  <c r="O15" s="1"/>
  <c r="Q15" s="1"/>
  <c r="S15" s="1"/>
  <c r="U15" s="1"/>
  <c r="W15" s="1"/>
  <c r="Y15" s="1"/>
  <c r="AA15" s="1"/>
  <c r="AC15" s="1"/>
  <c r="AE15" s="1"/>
  <c r="AK15" s="1"/>
  <c r="AG14"/>
  <c r="AF14"/>
  <c r="O14"/>
  <c r="Q14" s="1"/>
  <c r="S14" s="1"/>
  <c r="U14" s="1"/>
  <c r="W14" s="1"/>
  <c r="Y14" s="1"/>
  <c r="AA14" s="1"/>
  <c r="AC14" s="1"/>
  <c r="AE14" s="1"/>
  <c r="AK14" s="1"/>
  <c r="M14"/>
  <c r="I14"/>
  <c r="K14" s="1"/>
  <c r="AG13"/>
  <c r="AF13"/>
  <c r="K13"/>
  <c r="M13" s="1"/>
  <c r="O13" s="1"/>
  <c r="Q13" s="1"/>
  <c r="S13" s="1"/>
  <c r="U13" s="1"/>
  <c r="W13" s="1"/>
  <c r="Y13" s="1"/>
  <c r="AA13" s="1"/>
  <c r="AC13" s="1"/>
  <c r="AE13" s="1"/>
  <c r="AK13" s="1"/>
  <c r="I13"/>
  <c r="AG12"/>
  <c r="AF12"/>
  <c r="I12"/>
  <c r="K12" s="1"/>
  <c r="M12" s="1"/>
  <c r="O12" s="1"/>
  <c r="Q12" s="1"/>
  <c r="S12" s="1"/>
  <c r="U12" s="1"/>
  <c r="W12" s="1"/>
  <c r="Y12" s="1"/>
  <c r="AA12" s="1"/>
  <c r="AC12" s="1"/>
  <c r="AE12" s="1"/>
  <c r="AK12" s="1"/>
  <c r="AG11"/>
  <c r="AF11"/>
  <c r="I11"/>
  <c r="K11" s="1"/>
  <c r="M11" s="1"/>
  <c r="O11" s="1"/>
  <c r="Q11" s="1"/>
  <c r="S11" s="1"/>
  <c r="U11" s="1"/>
  <c r="W11" s="1"/>
  <c r="Y11" s="1"/>
  <c r="AA11" s="1"/>
  <c r="AC11" s="1"/>
  <c r="AE11" s="1"/>
  <c r="AK11" s="1"/>
  <c r="AG10"/>
  <c r="AF10"/>
  <c r="I10"/>
  <c r="K10" s="1"/>
  <c r="M10" s="1"/>
  <c r="O10" s="1"/>
  <c r="Q10" s="1"/>
  <c r="S10" s="1"/>
  <c r="U10" s="1"/>
  <c r="W10" s="1"/>
  <c r="Y10" s="1"/>
  <c r="AA10" s="1"/>
  <c r="AC10" s="1"/>
  <c r="AE10" s="1"/>
  <c r="AK10" s="1"/>
  <c r="AG9"/>
  <c r="AF9"/>
  <c r="I9"/>
  <c r="K9" s="1"/>
  <c r="M9" s="1"/>
  <c r="O9" s="1"/>
  <c r="Q9" s="1"/>
  <c r="S9" s="1"/>
  <c r="U9" s="1"/>
  <c r="W9" s="1"/>
  <c r="Y9" s="1"/>
  <c r="AA9" s="1"/>
  <c r="AC9" s="1"/>
  <c r="AE9" s="1"/>
  <c r="AK9" s="1"/>
  <c r="AG8"/>
  <c r="AF8"/>
  <c r="I8"/>
  <c r="K8" s="1"/>
  <c r="M8" s="1"/>
  <c r="O8" s="1"/>
  <c r="Q8" s="1"/>
  <c r="S8" s="1"/>
  <c r="U8" s="1"/>
  <c r="W8" s="1"/>
  <c r="Y8" s="1"/>
  <c r="AA8" s="1"/>
  <c r="AC8" s="1"/>
  <c r="AE8" s="1"/>
  <c r="AK8" s="1"/>
  <c r="D5"/>
  <c r="D4"/>
  <c r="D3"/>
  <c r="D2"/>
  <c r="AG119" i="23"/>
  <c r="AF119"/>
  <c r="I119"/>
  <c r="K119" s="1"/>
  <c r="M119" s="1"/>
  <c r="O119" s="1"/>
  <c r="Q119" s="1"/>
  <c r="S119" s="1"/>
  <c r="U119" s="1"/>
  <c r="W119" s="1"/>
  <c r="Y119" s="1"/>
  <c r="AA119" s="1"/>
  <c r="AC119" s="1"/>
  <c r="AE119" s="1"/>
  <c r="AK119" s="1"/>
  <c r="AG118"/>
  <c r="AF118"/>
  <c r="I118"/>
  <c r="K118" s="1"/>
  <c r="M118" s="1"/>
  <c r="O118" s="1"/>
  <c r="Q118" s="1"/>
  <c r="S118" s="1"/>
  <c r="U118" s="1"/>
  <c r="W118" s="1"/>
  <c r="Y118" s="1"/>
  <c r="AA118" s="1"/>
  <c r="AC118" s="1"/>
  <c r="AE118" s="1"/>
  <c r="AK118" s="1"/>
  <c r="AG117"/>
  <c r="AF117"/>
  <c r="I117"/>
  <c r="K117" s="1"/>
  <c r="M117" s="1"/>
  <c r="O117" s="1"/>
  <c r="Q117" s="1"/>
  <c r="S117" s="1"/>
  <c r="U117" s="1"/>
  <c r="W117" s="1"/>
  <c r="Y117" s="1"/>
  <c r="AA117" s="1"/>
  <c r="AC117" s="1"/>
  <c r="AE117" s="1"/>
  <c r="AK117" s="1"/>
  <c r="AG116"/>
  <c r="AF116"/>
  <c r="K116"/>
  <c r="M116" s="1"/>
  <c r="O116" s="1"/>
  <c r="Q116" s="1"/>
  <c r="S116" s="1"/>
  <c r="U116" s="1"/>
  <c r="W116" s="1"/>
  <c r="Y116" s="1"/>
  <c r="AA116" s="1"/>
  <c r="AC116" s="1"/>
  <c r="AE116" s="1"/>
  <c r="AK116" s="1"/>
  <c r="I116"/>
  <c r="AG115"/>
  <c r="AF115"/>
  <c r="I115"/>
  <c r="K115" s="1"/>
  <c r="M115" s="1"/>
  <c r="O115" s="1"/>
  <c r="Q115" s="1"/>
  <c r="S115" s="1"/>
  <c r="U115" s="1"/>
  <c r="W115" s="1"/>
  <c r="Y115" s="1"/>
  <c r="AA115" s="1"/>
  <c r="AC115" s="1"/>
  <c r="AE115" s="1"/>
  <c r="AK115" s="1"/>
  <c r="AG114"/>
  <c r="AF114"/>
  <c r="I114"/>
  <c r="K114" s="1"/>
  <c r="M114" s="1"/>
  <c r="O114" s="1"/>
  <c r="Q114" s="1"/>
  <c r="S114" s="1"/>
  <c r="U114" s="1"/>
  <c r="W114" s="1"/>
  <c r="Y114" s="1"/>
  <c r="AA114" s="1"/>
  <c r="AC114" s="1"/>
  <c r="AE114" s="1"/>
  <c r="AK114" s="1"/>
  <c r="AG113"/>
  <c r="AF113"/>
  <c r="K113"/>
  <c r="M113" s="1"/>
  <c r="O113" s="1"/>
  <c r="Q113" s="1"/>
  <c r="S113" s="1"/>
  <c r="U113" s="1"/>
  <c r="W113" s="1"/>
  <c r="Y113" s="1"/>
  <c r="AA113" s="1"/>
  <c r="AC113" s="1"/>
  <c r="AE113" s="1"/>
  <c r="AK113" s="1"/>
  <c r="I113"/>
  <c r="AG112"/>
  <c r="AF112"/>
  <c r="K112"/>
  <c r="M112" s="1"/>
  <c r="O112" s="1"/>
  <c r="Q112" s="1"/>
  <c r="S112" s="1"/>
  <c r="U112" s="1"/>
  <c r="W112" s="1"/>
  <c r="Y112" s="1"/>
  <c r="AA112" s="1"/>
  <c r="AC112" s="1"/>
  <c r="AE112" s="1"/>
  <c r="AK112" s="1"/>
  <c r="I112"/>
  <c r="AG111"/>
  <c r="AF111"/>
  <c r="I111"/>
  <c r="K111" s="1"/>
  <c r="M111" s="1"/>
  <c r="O111" s="1"/>
  <c r="Q111" s="1"/>
  <c r="S111" s="1"/>
  <c r="U111" s="1"/>
  <c r="W111" s="1"/>
  <c r="Y111" s="1"/>
  <c r="AA111" s="1"/>
  <c r="AC111" s="1"/>
  <c r="AE111" s="1"/>
  <c r="AK111" s="1"/>
  <c r="AG110"/>
  <c r="AF110"/>
  <c r="I110"/>
  <c r="K110" s="1"/>
  <c r="M110" s="1"/>
  <c r="O110" s="1"/>
  <c r="Q110" s="1"/>
  <c r="S110" s="1"/>
  <c r="U110" s="1"/>
  <c r="W110" s="1"/>
  <c r="Y110" s="1"/>
  <c r="AA110" s="1"/>
  <c r="AC110" s="1"/>
  <c r="AE110" s="1"/>
  <c r="AK110" s="1"/>
  <c r="AG109"/>
  <c r="AF109"/>
  <c r="I109"/>
  <c r="K109" s="1"/>
  <c r="M109" s="1"/>
  <c r="O109" s="1"/>
  <c r="Q109" s="1"/>
  <c r="S109" s="1"/>
  <c r="U109" s="1"/>
  <c r="W109" s="1"/>
  <c r="Y109" s="1"/>
  <c r="AA109" s="1"/>
  <c r="AC109" s="1"/>
  <c r="AE109" s="1"/>
  <c r="AK109" s="1"/>
  <c r="AG108"/>
  <c r="AF108"/>
  <c r="I108"/>
  <c r="K108" s="1"/>
  <c r="M108" s="1"/>
  <c r="O108" s="1"/>
  <c r="Q108" s="1"/>
  <c r="S108" s="1"/>
  <c r="U108" s="1"/>
  <c r="W108" s="1"/>
  <c r="Y108" s="1"/>
  <c r="AA108" s="1"/>
  <c r="AC108" s="1"/>
  <c r="AE108" s="1"/>
  <c r="AK108" s="1"/>
  <c r="AG107"/>
  <c r="AF107"/>
  <c r="I107"/>
  <c r="K107" s="1"/>
  <c r="M107" s="1"/>
  <c r="O107" s="1"/>
  <c r="Q107" s="1"/>
  <c r="S107" s="1"/>
  <c r="U107" s="1"/>
  <c r="W107" s="1"/>
  <c r="Y107" s="1"/>
  <c r="AA107" s="1"/>
  <c r="AC107" s="1"/>
  <c r="AE107" s="1"/>
  <c r="AK107" s="1"/>
  <c r="AG106"/>
  <c r="AF106"/>
  <c r="I106"/>
  <c r="K106" s="1"/>
  <c r="M106" s="1"/>
  <c r="O106" s="1"/>
  <c r="Q106" s="1"/>
  <c r="S106" s="1"/>
  <c r="U106" s="1"/>
  <c r="W106" s="1"/>
  <c r="Y106" s="1"/>
  <c r="AA106" s="1"/>
  <c r="AC106" s="1"/>
  <c r="AE106" s="1"/>
  <c r="AK106" s="1"/>
  <c r="AG105"/>
  <c r="AF105"/>
  <c r="I105"/>
  <c r="K105" s="1"/>
  <c r="M105" s="1"/>
  <c r="O105" s="1"/>
  <c r="Q105" s="1"/>
  <c r="S105" s="1"/>
  <c r="U105" s="1"/>
  <c r="W105" s="1"/>
  <c r="Y105" s="1"/>
  <c r="AA105" s="1"/>
  <c r="AC105" s="1"/>
  <c r="AE105" s="1"/>
  <c r="AK105" s="1"/>
  <c r="AG104"/>
  <c r="AF104"/>
  <c r="I104"/>
  <c r="K104" s="1"/>
  <c r="M104" s="1"/>
  <c r="O104" s="1"/>
  <c r="Q104" s="1"/>
  <c r="S104" s="1"/>
  <c r="U104" s="1"/>
  <c r="W104" s="1"/>
  <c r="Y104" s="1"/>
  <c r="AA104" s="1"/>
  <c r="AC104" s="1"/>
  <c r="AE104" s="1"/>
  <c r="AK104" s="1"/>
  <c r="AG103"/>
  <c r="AF103"/>
  <c r="I103"/>
  <c r="K103" s="1"/>
  <c r="M103" s="1"/>
  <c r="O103" s="1"/>
  <c r="Q103" s="1"/>
  <c r="S103" s="1"/>
  <c r="U103" s="1"/>
  <c r="W103" s="1"/>
  <c r="Y103" s="1"/>
  <c r="AA103" s="1"/>
  <c r="AC103" s="1"/>
  <c r="AE103" s="1"/>
  <c r="AK103" s="1"/>
  <c r="AG102"/>
  <c r="AF102"/>
  <c r="I102"/>
  <c r="K102" s="1"/>
  <c r="M102" s="1"/>
  <c r="O102" s="1"/>
  <c r="Q102" s="1"/>
  <c r="S102" s="1"/>
  <c r="U102" s="1"/>
  <c r="W102" s="1"/>
  <c r="Y102" s="1"/>
  <c r="AA102" s="1"/>
  <c r="AC102" s="1"/>
  <c r="AE102" s="1"/>
  <c r="AK102" s="1"/>
  <c r="AG101"/>
  <c r="AF101"/>
  <c r="K101"/>
  <c r="M101" s="1"/>
  <c r="O101" s="1"/>
  <c r="Q101" s="1"/>
  <c r="S101" s="1"/>
  <c r="U101" s="1"/>
  <c r="W101" s="1"/>
  <c r="Y101" s="1"/>
  <c r="AA101" s="1"/>
  <c r="AC101" s="1"/>
  <c r="AE101" s="1"/>
  <c r="AK101" s="1"/>
  <c r="I101"/>
  <c r="AG100"/>
  <c r="AF100"/>
  <c r="I100"/>
  <c r="K100" s="1"/>
  <c r="M100" s="1"/>
  <c r="O100" s="1"/>
  <c r="Q100" s="1"/>
  <c r="S100" s="1"/>
  <c r="U100" s="1"/>
  <c r="W100" s="1"/>
  <c r="Y100" s="1"/>
  <c r="AA100" s="1"/>
  <c r="AC100" s="1"/>
  <c r="AE100" s="1"/>
  <c r="AK100" s="1"/>
  <c r="AG99"/>
  <c r="AF99"/>
  <c r="K99"/>
  <c r="M99" s="1"/>
  <c r="O99" s="1"/>
  <c r="Q99" s="1"/>
  <c r="S99" s="1"/>
  <c r="U99" s="1"/>
  <c r="W99" s="1"/>
  <c r="Y99" s="1"/>
  <c r="AA99" s="1"/>
  <c r="AC99" s="1"/>
  <c r="AE99" s="1"/>
  <c r="AK99" s="1"/>
  <c r="I99"/>
  <c r="AG98"/>
  <c r="AF98"/>
  <c r="I98"/>
  <c r="K98" s="1"/>
  <c r="M98" s="1"/>
  <c r="O98" s="1"/>
  <c r="Q98" s="1"/>
  <c r="S98" s="1"/>
  <c r="U98" s="1"/>
  <c r="W98" s="1"/>
  <c r="Y98" s="1"/>
  <c r="AA98" s="1"/>
  <c r="AC98" s="1"/>
  <c r="AE98" s="1"/>
  <c r="AK98" s="1"/>
  <c r="AG97"/>
  <c r="AF97"/>
  <c r="I97"/>
  <c r="K97" s="1"/>
  <c r="M97" s="1"/>
  <c r="O97" s="1"/>
  <c r="Q97" s="1"/>
  <c r="S97" s="1"/>
  <c r="U97" s="1"/>
  <c r="W97" s="1"/>
  <c r="Y97" s="1"/>
  <c r="AA97" s="1"/>
  <c r="AC97" s="1"/>
  <c r="AE97" s="1"/>
  <c r="AK97" s="1"/>
  <c r="AG96"/>
  <c r="AF96"/>
  <c r="I96"/>
  <c r="K96" s="1"/>
  <c r="M96" s="1"/>
  <c r="O96" s="1"/>
  <c r="Q96" s="1"/>
  <c r="S96" s="1"/>
  <c r="U96" s="1"/>
  <c r="W96" s="1"/>
  <c r="Y96" s="1"/>
  <c r="AA96" s="1"/>
  <c r="AC96" s="1"/>
  <c r="AE96" s="1"/>
  <c r="AK96" s="1"/>
  <c r="AG95"/>
  <c r="AF95"/>
  <c r="I95"/>
  <c r="K95" s="1"/>
  <c r="M95" s="1"/>
  <c r="O95" s="1"/>
  <c r="Q95" s="1"/>
  <c r="S95" s="1"/>
  <c r="U95" s="1"/>
  <c r="W95" s="1"/>
  <c r="Y95" s="1"/>
  <c r="AA95" s="1"/>
  <c r="AC95" s="1"/>
  <c r="AE95" s="1"/>
  <c r="AK95" s="1"/>
  <c r="AG94"/>
  <c r="AF94"/>
  <c r="I94"/>
  <c r="K94" s="1"/>
  <c r="M94" s="1"/>
  <c r="O94" s="1"/>
  <c r="Q94" s="1"/>
  <c r="S94" s="1"/>
  <c r="U94" s="1"/>
  <c r="W94" s="1"/>
  <c r="Y94" s="1"/>
  <c r="AA94" s="1"/>
  <c r="AC94" s="1"/>
  <c r="AE94" s="1"/>
  <c r="AK94" s="1"/>
  <c r="AG93"/>
  <c r="AF93"/>
  <c r="I93"/>
  <c r="K93" s="1"/>
  <c r="M93" s="1"/>
  <c r="O93" s="1"/>
  <c r="Q93" s="1"/>
  <c r="S93" s="1"/>
  <c r="U93" s="1"/>
  <c r="W93" s="1"/>
  <c r="Y93" s="1"/>
  <c r="AA93" s="1"/>
  <c r="AC93" s="1"/>
  <c r="AE93" s="1"/>
  <c r="AK93" s="1"/>
  <c r="AG92"/>
  <c r="AF92"/>
  <c r="I92"/>
  <c r="K92" s="1"/>
  <c r="M92" s="1"/>
  <c r="O92" s="1"/>
  <c r="Q92" s="1"/>
  <c r="S92" s="1"/>
  <c r="U92" s="1"/>
  <c r="W92" s="1"/>
  <c r="Y92" s="1"/>
  <c r="AA92" s="1"/>
  <c r="AC92" s="1"/>
  <c r="AE92" s="1"/>
  <c r="AK92" s="1"/>
  <c r="AG91"/>
  <c r="AF91"/>
  <c r="K91"/>
  <c r="M91" s="1"/>
  <c r="O91" s="1"/>
  <c r="Q91" s="1"/>
  <c r="S91" s="1"/>
  <c r="U91" s="1"/>
  <c r="W91" s="1"/>
  <c r="Y91" s="1"/>
  <c r="AA91" s="1"/>
  <c r="AC91" s="1"/>
  <c r="AE91" s="1"/>
  <c r="AK91" s="1"/>
  <c r="I91"/>
  <c r="AG90"/>
  <c r="AF90"/>
  <c r="I90"/>
  <c r="K90" s="1"/>
  <c r="M90" s="1"/>
  <c r="O90" s="1"/>
  <c r="Q90" s="1"/>
  <c r="S90" s="1"/>
  <c r="U90" s="1"/>
  <c r="W90" s="1"/>
  <c r="Y90" s="1"/>
  <c r="AA90" s="1"/>
  <c r="AC90" s="1"/>
  <c r="AE90" s="1"/>
  <c r="AK90" s="1"/>
  <c r="AG89"/>
  <c r="AF89"/>
  <c r="I89"/>
  <c r="K89" s="1"/>
  <c r="M89" s="1"/>
  <c r="O89" s="1"/>
  <c r="Q89" s="1"/>
  <c r="S89" s="1"/>
  <c r="U89" s="1"/>
  <c r="W89" s="1"/>
  <c r="Y89" s="1"/>
  <c r="AA89" s="1"/>
  <c r="AC89" s="1"/>
  <c r="AE89" s="1"/>
  <c r="AK89" s="1"/>
  <c r="AG88"/>
  <c r="AF88"/>
  <c r="K88"/>
  <c r="M88" s="1"/>
  <c r="O88" s="1"/>
  <c r="Q88" s="1"/>
  <c r="S88" s="1"/>
  <c r="U88" s="1"/>
  <c r="W88" s="1"/>
  <c r="Y88" s="1"/>
  <c r="AA88" s="1"/>
  <c r="AC88" s="1"/>
  <c r="AE88" s="1"/>
  <c r="AK88" s="1"/>
  <c r="I88"/>
  <c r="AG87"/>
  <c r="AF87"/>
  <c r="I87"/>
  <c r="K87" s="1"/>
  <c r="M87" s="1"/>
  <c r="O87" s="1"/>
  <c r="Q87" s="1"/>
  <c r="S87" s="1"/>
  <c r="U87" s="1"/>
  <c r="W87" s="1"/>
  <c r="Y87" s="1"/>
  <c r="AA87" s="1"/>
  <c r="AC87" s="1"/>
  <c r="AE87" s="1"/>
  <c r="AK87" s="1"/>
  <c r="AG86"/>
  <c r="AF86"/>
  <c r="I86"/>
  <c r="K86" s="1"/>
  <c r="M86" s="1"/>
  <c r="O86" s="1"/>
  <c r="Q86" s="1"/>
  <c r="S86" s="1"/>
  <c r="U86" s="1"/>
  <c r="W86" s="1"/>
  <c r="Y86" s="1"/>
  <c r="AA86" s="1"/>
  <c r="AC86" s="1"/>
  <c r="AE86" s="1"/>
  <c r="AK86" s="1"/>
  <c r="AG85"/>
  <c r="AF85"/>
  <c r="I85"/>
  <c r="K85" s="1"/>
  <c r="M85" s="1"/>
  <c r="O85" s="1"/>
  <c r="Q85" s="1"/>
  <c r="S85" s="1"/>
  <c r="U85" s="1"/>
  <c r="W85" s="1"/>
  <c r="Y85" s="1"/>
  <c r="AA85" s="1"/>
  <c r="AC85" s="1"/>
  <c r="AE85" s="1"/>
  <c r="AK85" s="1"/>
  <c r="AG84"/>
  <c r="AF84"/>
  <c r="I84"/>
  <c r="K84" s="1"/>
  <c r="M84" s="1"/>
  <c r="O84" s="1"/>
  <c r="Q84" s="1"/>
  <c r="S84" s="1"/>
  <c r="U84" s="1"/>
  <c r="W84" s="1"/>
  <c r="Y84" s="1"/>
  <c r="AA84" s="1"/>
  <c r="AC84" s="1"/>
  <c r="AE84" s="1"/>
  <c r="AK84" s="1"/>
  <c r="AG83"/>
  <c r="AF83"/>
  <c r="I83"/>
  <c r="K83" s="1"/>
  <c r="M83" s="1"/>
  <c r="O83" s="1"/>
  <c r="Q83" s="1"/>
  <c r="S83" s="1"/>
  <c r="U83" s="1"/>
  <c r="W83" s="1"/>
  <c r="Y83" s="1"/>
  <c r="AA83" s="1"/>
  <c r="AC83" s="1"/>
  <c r="AE83" s="1"/>
  <c r="AK83" s="1"/>
  <c r="AG82"/>
  <c r="AF82"/>
  <c r="O82"/>
  <c r="Q82" s="1"/>
  <c r="S82" s="1"/>
  <c r="U82" s="1"/>
  <c r="W82" s="1"/>
  <c r="Y82" s="1"/>
  <c r="AA82" s="1"/>
  <c r="AC82" s="1"/>
  <c r="AE82" s="1"/>
  <c r="AK82" s="1"/>
  <c r="I82"/>
  <c r="K82" s="1"/>
  <c r="M82" s="1"/>
  <c r="AG81"/>
  <c r="AF81"/>
  <c r="W81"/>
  <c r="Y81" s="1"/>
  <c r="AA81" s="1"/>
  <c r="AC81" s="1"/>
  <c r="AE81" s="1"/>
  <c r="AK81" s="1"/>
  <c r="I81"/>
  <c r="K81" s="1"/>
  <c r="M81" s="1"/>
  <c r="O81" s="1"/>
  <c r="Q81" s="1"/>
  <c r="S81" s="1"/>
  <c r="U81" s="1"/>
  <c r="AG80"/>
  <c r="AF80"/>
  <c r="I80"/>
  <c r="K80" s="1"/>
  <c r="M80" s="1"/>
  <c r="O80" s="1"/>
  <c r="Q80" s="1"/>
  <c r="S80" s="1"/>
  <c r="U80" s="1"/>
  <c r="W80" s="1"/>
  <c r="Y80" s="1"/>
  <c r="AA80" s="1"/>
  <c r="AC80" s="1"/>
  <c r="AE80" s="1"/>
  <c r="AK80" s="1"/>
  <c r="AG79"/>
  <c r="AF79"/>
  <c r="I79"/>
  <c r="K79" s="1"/>
  <c r="M79" s="1"/>
  <c r="O79" s="1"/>
  <c r="Q79" s="1"/>
  <c r="S79" s="1"/>
  <c r="U79" s="1"/>
  <c r="W79" s="1"/>
  <c r="Y79" s="1"/>
  <c r="AA79" s="1"/>
  <c r="AC79" s="1"/>
  <c r="AE79" s="1"/>
  <c r="AK79" s="1"/>
  <c r="AG78"/>
  <c r="AF78"/>
  <c r="I78"/>
  <c r="K78" s="1"/>
  <c r="M78" s="1"/>
  <c r="O78" s="1"/>
  <c r="Q78" s="1"/>
  <c r="S78" s="1"/>
  <c r="U78" s="1"/>
  <c r="W78" s="1"/>
  <c r="Y78" s="1"/>
  <c r="AA78" s="1"/>
  <c r="AC78" s="1"/>
  <c r="AE78" s="1"/>
  <c r="AK78" s="1"/>
  <c r="AG77"/>
  <c r="AF77"/>
  <c r="I77"/>
  <c r="K77" s="1"/>
  <c r="M77" s="1"/>
  <c r="O77" s="1"/>
  <c r="Q77" s="1"/>
  <c r="S77" s="1"/>
  <c r="U77" s="1"/>
  <c r="W77" s="1"/>
  <c r="Y77" s="1"/>
  <c r="AA77" s="1"/>
  <c r="AC77" s="1"/>
  <c r="AE77" s="1"/>
  <c r="AK77" s="1"/>
  <c r="AG76"/>
  <c r="AF76"/>
  <c r="M76"/>
  <c r="O76" s="1"/>
  <c r="Q76" s="1"/>
  <c r="S76" s="1"/>
  <c r="U76" s="1"/>
  <c r="W76" s="1"/>
  <c r="Y76" s="1"/>
  <c r="AA76" s="1"/>
  <c r="AC76" s="1"/>
  <c r="AE76" s="1"/>
  <c r="AK76" s="1"/>
  <c r="K76"/>
  <c r="I76"/>
  <c r="AG75"/>
  <c r="AF75"/>
  <c r="I75"/>
  <c r="K75" s="1"/>
  <c r="M75" s="1"/>
  <c r="O75" s="1"/>
  <c r="Q75" s="1"/>
  <c r="S75" s="1"/>
  <c r="U75" s="1"/>
  <c r="W75" s="1"/>
  <c r="Y75" s="1"/>
  <c r="AA75" s="1"/>
  <c r="AC75" s="1"/>
  <c r="AE75" s="1"/>
  <c r="AK75" s="1"/>
  <c r="AG74"/>
  <c r="AF74"/>
  <c r="O74"/>
  <c r="Q74" s="1"/>
  <c r="S74" s="1"/>
  <c r="U74" s="1"/>
  <c r="W74" s="1"/>
  <c r="Y74" s="1"/>
  <c r="AA74" s="1"/>
  <c r="AC74" s="1"/>
  <c r="AE74" s="1"/>
  <c r="AK74" s="1"/>
  <c r="I74"/>
  <c r="K74" s="1"/>
  <c r="M74" s="1"/>
  <c r="AG73"/>
  <c r="AF73"/>
  <c r="W73"/>
  <c r="Y73" s="1"/>
  <c r="AA73" s="1"/>
  <c r="AC73" s="1"/>
  <c r="AE73" s="1"/>
  <c r="AK73" s="1"/>
  <c r="I73"/>
  <c r="K73" s="1"/>
  <c r="M73" s="1"/>
  <c r="O73" s="1"/>
  <c r="Q73" s="1"/>
  <c r="S73" s="1"/>
  <c r="U73" s="1"/>
  <c r="AG72"/>
  <c r="AF72"/>
  <c r="AC72"/>
  <c r="AE72" s="1"/>
  <c r="AK72" s="1"/>
  <c r="M72"/>
  <c r="O72" s="1"/>
  <c r="Q72" s="1"/>
  <c r="S72" s="1"/>
  <c r="U72" s="1"/>
  <c r="W72" s="1"/>
  <c r="Y72" s="1"/>
  <c r="AA72" s="1"/>
  <c r="K72"/>
  <c r="I72"/>
  <c r="AG71"/>
  <c r="AF71"/>
  <c r="I71"/>
  <c r="K71" s="1"/>
  <c r="M71" s="1"/>
  <c r="O71" s="1"/>
  <c r="Q71" s="1"/>
  <c r="S71" s="1"/>
  <c r="U71" s="1"/>
  <c r="W71" s="1"/>
  <c r="Y71" s="1"/>
  <c r="AA71" s="1"/>
  <c r="AC71" s="1"/>
  <c r="AE71" s="1"/>
  <c r="AK71" s="1"/>
  <c r="AG70"/>
  <c r="AF70"/>
  <c r="O70"/>
  <c r="Q70" s="1"/>
  <c r="S70" s="1"/>
  <c r="U70" s="1"/>
  <c r="W70" s="1"/>
  <c r="Y70" s="1"/>
  <c r="AA70" s="1"/>
  <c r="AC70" s="1"/>
  <c r="AE70" s="1"/>
  <c r="AK70" s="1"/>
  <c r="I70"/>
  <c r="K70" s="1"/>
  <c r="M70" s="1"/>
  <c r="AG69"/>
  <c r="AF69"/>
  <c r="W69"/>
  <c r="Y69" s="1"/>
  <c r="AA69" s="1"/>
  <c r="AC69" s="1"/>
  <c r="AE69" s="1"/>
  <c r="AK69" s="1"/>
  <c r="I69"/>
  <c r="K69" s="1"/>
  <c r="M69" s="1"/>
  <c r="O69" s="1"/>
  <c r="Q69" s="1"/>
  <c r="S69" s="1"/>
  <c r="U69" s="1"/>
  <c r="AG68"/>
  <c r="AF68"/>
  <c r="I68"/>
  <c r="K68" s="1"/>
  <c r="M68" s="1"/>
  <c r="O68" s="1"/>
  <c r="Q68" s="1"/>
  <c r="S68" s="1"/>
  <c r="U68" s="1"/>
  <c r="W68" s="1"/>
  <c r="Y68" s="1"/>
  <c r="AA68" s="1"/>
  <c r="AC68" s="1"/>
  <c r="AE68" s="1"/>
  <c r="AK68" s="1"/>
  <c r="AG67"/>
  <c r="AF67"/>
  <c r="I67"/>
  <c r="K67" s="1"/>
  <c r="M67" s="1"/>
  <c r="O67" s="1"/>
  <c r="Q67" s="1"/>
  <c r="S67" s="1"/>
  <c r="U67" s="1"/>
  <c r="W67" s="1"/>
  <c r="Y67" s="1"/>
  <c r="AA67" s="1"/>
  <c r="AC67" s="1"/>
  <c r="AE67" s="1"/>
  <c r="AK67" s="1"/>
  <c r="AG66"/>
  <c r="AF66"/>
  <c r="O66"/>
  <c r="Q66" s="1"/>
  <c r="S66" s="1"/>
  <c r="U66" s="1"/>
  <c r="W66" s="1"/>
  <c r="Y66" s="1"/>
  <c r="AA66" s="1"/>
  <c r="AC66" s="1"/>
  <c r="AE66" s="1"/>
  <c r="AK66" s="1"/>
  <c r="I66"/>
  <c r="K66" s="1"/>
  <c r="M66" s="1"/>
  <c r="AG65"/>
  <c r="AF65"/>
  <c r="W65"/>
  <c r="Y65" s="1"/>
  <c r="AA65" s="1"/>
  <c r="AC65" s="1"/>
  <c r="AE65" s="1"/>
  <c r="AK65" s="1"/>
  <c r="I65"/>
  <c r="K65" s="1"/>
  <c r="M65" s="1"/>
  <c r="O65" s="1"/>
  <c r="Q65" s="1"/>
  <c r="S65" s="1"/>
  <c r="U65" s="1"/>
  <c r="AG64"/>
  <c r="AF64"/>
  <c r="K64"/>
  <c r="M64" s="1"/>
  <c r="O64" s="1"/>
  <c r="Q64" s="1"/>
  <c r="S64" s="1"/>
  <c r="U64" s="1"/>
  <c r="W64" s="1"/>
  <c r="Y64" s="1"/>
  <c r="AA64" s="1"/>
  <c r="AC64" s="1"/>
  <c r="AE64" s="1"/>
  <c r="AK64" s="1"/>
  <c r="I64"/>
  <c r="AG63"/>
  <c r="AF63"/>
  <c r="I63"/>
  <c r="K63" s="1"/>
  <c r="M63" s="1"/>
  <c r="O63" s="1"/>
  <c r="Q63" s="1"/>
  <c r="S63" s="1"/>
  <c r="U63" s="1"/>
  <c r="W63" s="1"/>
  <c r="Y63" s="1"/>
  <c r="AA63" s="1"/>
  <c r="AC63" s="1"/>
  <c r="AE63" s="1"/>
  <c r="AK63" s="1"/>
  <c r="AG62"/>
  <c r="AF62"/>
  <c r="I62"/>
  <c r="K62" s="1"/>
  <c r="M62" s="1"/>
  <c r="O62" s="1"/>
  <c r="Q62" s="1"/>
  <c r="S62" s="1"/>
  <c r="U62" s="1"/>
  <c r="W62" s="1"/>
  <c r="Y62" s="1"/>
  <c r="AA62" s="1"/>
  <c r="AC62" s="1"/>
  <c r="AE62" s="1"/>
  <c r="AK62" s="1"/>
  <c r="AG61"/>
  <c r="AF61"/>
  <c r="I61"/>
  <c r="K61" s="1"/>
  <c r="M61" s="1"/>
  <c r="O61" s="1"/>
  <c r="Q61" s="1"/>
  <c r="S61" s="1"/>
  <c r="U61" s="1"/>
  <c r="W61" s="1"/>
  <c r="Y61" s="1"/>
  <c r="AA61" s="1"/>
  <c r="AC61" s="1"/>
  <c r="AE61" s="1"/>
  <c r="AK61" s="1"/>
  <c r="AG60"/>
  <c r="AF60"/>
  <c r="M60"/>
  <c r="O60" s="1"/>
  <c r="Q60" s="1"/>
  <c r="S60" s="1"/>
  <c r="U60" s="1"/>
  <c r="W60" s="1"/>
  <c r="Y60" s="1"/>
  <c r="AA60" s="1"/>
  <c r="AC60" s="1"/>
  <c r="AE60" s="1"/>
  <c r="AK60" s="1"/>
  <c r="K60"/>
  <c r="I60"/>
  <c r="AG59"/>
  <c r="AF59"/>
  <c r="I59"/>
  <c r="K59" s="1"/>
  <c r="M59" s="1"/>
  <c r="O59" s="1"/>
  <c r="Q59" s="1"/>
  <c r="S59" s="1"/>
  <c r="U59" s="1"/>
  <c r="W59" s="1"/>
  <c r="Y59" s="1"/>
  <c r="AA59" s="1"/>
  <c r="AC59" s="1"/>
  <c r="AE59" s="1"/>
  <c r="AK59" s="1"/>
  <c r="AG58"/>
  <c r="AF58"/>
  <c r="O58"/>
  <c r="Q58" s="1"/>
  <c r="S58" s="1"/>
  <c r="U58" s="1"/>
  <c r="W58" s="1"/>
  <c r="Y58" s="1"/>
  <c r="AA58" s="1"/>
  <c r="AC58" s="1"/>
  <c r="AE58" s="1"/>
  <c r="AK58" s="1"/>
  <c r="I58"/>
  <c r="K58" s="1"/>
  <c r="M58" s="1"/>
  <c r="AG57"/>
  <c r="AF57"/>
  <c r="W57"/>
  <c r="Y57" s="1"/>
  <c r="AA57" s="1"/>
  <c r="AC57" s="1"/>
  <c r="AE57" s="1"/>
  <c r="AK57" s="1"/>
  <c r="I57"/>
  <c r="K57" s="1"/>
  <c r="M57" s="1"/>
  <c r="O57" s="1"/>
  <c r="Q57" s="1"/>
  <c r="S57" s="1"/>
  <c r="U57" s="1"/>
  <c r="AG56"/>
  <c r="AF56"/>
  <c r="AC56"/>
  <c r="AE56" s="1"/>
  <c r="AK56" s="1"/>
  <c r="M56"/>
  <c r="O56" s="1"/>
  <c r="Q56" s="1"/>
  <c r="S56" s="1"/>
  <c r="U56" s="1"/>
  <c r="W56" s="1"/>
  <c r="Y56" s="1"/>
  <c r="AA56" s="1"/>
  <c r="K56"/>
  <c r="I56"/>
  <c r="AG55"/>
  <c r="AF55"/>
  <c r="I55"/>
  <c r="K55" s="1"/>
  <c r="M55" s="1"/>
  <c r="O55" s="1"/>
  <c r="Q55" s="1"/>
  <c r="S55" s="1"/>
  <c r="U55" s="1"/>
  <c r="W55" s="1"/>
  <c r="Y55" s="1"/>
  <c r="AA55" s="1"/>
  <c r="AC55" s="1"/>
  <c r="AE55" s="1"/>
  <c r="AK55" s="1"/>
  <c r="AG54"/>
  <c r="AF54"/>
  <c r="O54"/>
  <c r="Q54" s="1"/>
  <c r="S54" s="1"/>
  <c r="U54" s="1"/>
  <c r="W54" s="1"/>
  <c r="Y54" s="1"/>
  <c r="AA54" s="1"/>
  <c r="AC54" s="1"/>
  <c r="AE54" s="1"/>
  <c r="AK54" s="1"/>
  <c r="I54"/>
  <c r="K54" s="1"/>
  <c r="M54" s="1"/>
  <c r="AG53"/>
  <c r="AF53"/>
  <c r="W53"/>
  <c r="Y53" s="1"/>
  <c r="AA53" s="1"/>
  <c r="AC53" s="1"/>
  <c r="AE53" s="1"/>
  <c r="AK53" s="1"/>
  <c r="I53"/>
  <c r="K53" s="1"/>
  <c r="M53" s="1"/>
  <c r="O53" s="1"/>
  <c r="Q53" s="1"/>
  <c r="S53" s="1"/>
  <c r="U53" s="1"/>
  <c r="AG52"/>
  <c r="AF52"/>
  <c r="I52"/>
  <c r="K52" s="1"/>
  <c r="M52" s="1"/>
  <c r="O52" s="1"/>
  <c r="Q52" s="1"/>
  <c r="S52" s="1"/>
  <c r="U52" s="1"/>
  <c r="W52" s="1"/>
  <c r="Y52" s="1"/>
  <c r="AA52" s="1"/>
  <c r="AC52" s="1"/>
  <c r="AE52" s="1"/>
  <c r="AK52" s="1"/>
  <c r="AG51"/>
  <c r="AF51"/>
  <c r="I51"/>
  <c r="K51" s="1"/>
  <c r="M51" s="1"/>
  <c r="O51" s="1"/>
  <c r="Q51" s="1"/>
  <c r="S51" s="1"/>
  <c r="U51" s="1"/>
  <c r="W51" s="1"/>
  <c r="Y51" s="1"/>
  <c r="AA51" s="1"/>
  <c r="AC51" s="1"/>
  <c r="AE51" s="1"/>
  <c r="AK51" s="1"/>
  <c r="AG50"/>
  <c r="AF50"/>
  <c r="O50"/>
  <c r="Q50" s="1"/>
  <c r="S50" s="1"/>
  <c r="U50" s="1"/>
  <c r="W50" s="1"/>
  <c r="Y50" s="1"/>
  <c r="AA50" s="1"/>
  <c r="AC50" s="1"/>
  <c r="AE50" s="1"/>
  <c r="AK50" s="1"/>
  <c r="I50"/>
  <c r="K50" s="1"/>
  <c r="M50" s="1"/>
  <c r="AG49"/>
  <c r="AF49"/>
  <c r="W49"/>
  <c r="Y49" s="1"/>
  <c r="AA49" s="1"/>
  <c r="AC49" s="1"/>
  <c r="AE49" s="1"/>
  <c r="AK49" s="1"/>
  <c r="I49"/>
  <c r="K49" s="1"/>
  <c r="M49" s="1"/>
  <c r="O49" s="1"/>
  <c r="Q49" s="1"/>
  <c r="S49" s="1"/>
  <c r="U49" s="1"/>
  <c r="AG48"/>
  <c r="AF48"/>
  <c r="K48"/>
  <c r="M48" s="1"/>
  <c r="O48" s="1"/>
  <c r="Q48" s="1"/>
  <c r="S48" s="1"/>
  <c r="U48" s="1"/>
  <c r="W48" s="1"/>
  <c r="Y48" s="1"/>
  <c r="AA48" s="1"/>
  <c r="AC48" s="1"/>
  <c r="AE48" s="1"/>
  <c r="AK48" s="1"/>
  <c r="I48"/>
  <c r="AG47"/>
  <c r="AF47"/>
  <c r="I47"/>
  <c r="K47" s="1"/>
  <c r="M47" s="1"/>
  <c r="O47" s="1"/>
  <c r="Q47" s="1"/>
  <c r="S47" s="1"/>
  <c r="U47" s="1"/>
  <c r="W47" s="1"/>
  <c r="Y47" s="1"/>
  <c r="AA47" s="1"/>
  <c r="AC47" s="1"/>
  <c r="AE47" s="1"/>
  <c r="AK47" s="1"/>
  <c r="AG46"/>
  <c r="AF46"/>
  <c r="I46"/>
  <c r="K46" s="1"/>
  <c r="M46" s="1"/>
  <c r="O46" s="1"/>
  <c r="Q46" s="1"/>
  <c r="S46" s="1"/>
  <c r="U46" s="1"/>
  <c r="W46" s="1"/>
  <c r="Y46" s="1"/>
  <c r="AA46" s="1"/>
  <c r="AC46" s="1"/>
  <c r="AE46" s="1"/>
  <c r="AK46" s="1"/>
  <c r="AG45"/>
  <c r="AF45"/>
  <c r="I45"/>
  <c r="K45" s="1"/>
  <c r="M45" s="1"/>
  <c r="O45" s="1"/>
  <c r="Q45" s="1"/>
  <c r="S45" s="1"/>
  <c r="U45" s="1"/>
  <c r="W45" s="1"/>
  <c r="Y45" s="1"/>
  <c r="AA45" s="1"/>
  <c r="AC45" s="1"/>
  <c r="AE45" s="1"/>
  <c r="AK45" s="1"/>
  <c r="AG44"/>
  <c r="AF44"/>
  <c r="M44"/>
  <c r="O44" s="1"/>
  <c r="Q44" s="1"/>
  <c r="S44" s="1"/>
  <c r="U44" s="1"/>
  <c r="W44" s="1"/>
  <c r="Y44" s="1"/>
  <c r="AA44" s="1"/>
  <c r="AC44" s="1"/>
  <c r="AE44" s="1"/>
  <c r="AK44" s="1"/>
  <c r="K44"/>
  <c r="I44"/>
  <c r="AG43"/>
  <c r="AF43"/>
  <c r="I43"/>
  <c r="K43" s="1"/>
  <c r="M43" s="1"/>
  <c r="O43" s="1"/>
  <c r="Q43" s="1"/>
  <c r="S43" s="1"/>
  <c r="U43" s="1"/>
  <c r="W43" s="1"/>
  <c r="Y43" s="1"/>
  <c r="AA43" s="1"/>
  <c r="AC43" s="1"/>
  <c r="AE43" s="1"/>
  <c r="AK43" s="1"/>
  <c r="AG42"/>
  <c r="AF42"/>
  <c r="O42"/>
  <c r="Q42" s="1"/>
  <c r="S42" s="1"/>
  <c r="U42" s="1"/>
  <c r="W42" s="1"/>
  <c r="Y42" s="1"/>
  <c r="AA42" s="1"/>
  <c r="AC42" s="1"/>
  <c r="AE42" s="1"/>
  <c r="AK42" s="1"/>
  <c r="I42"/>
  <c r="K42" s="1"/>
  <c r="M42" s="1"/>
  <c r="AG41"/>
  <c r="AF41"/>
  <c r="W41"/>
  <c r="Y41" s="1"/>
  <c r="AA41" s="1"/>
  <c r="AC41" s="1"/>
  <c r="AE41" s="1"/>
  <c r="AK41" s="1"/>
  <c r="I41"/>
  <c r="K41" s="1"/>
  <c r="M41" s="1"/>
  <c r="O41" s="1"/>
  <c r="Q41" s="1"/>
  <c r="S41" s="1"/>
  <c r="U41" s="1"/>
  <c r="AG40"/>
  <c r="AF40"/>
  <c r="AC40"/>
  <c r="AE40" s="1"/>
  <c r="AK40" s="1"/>
  <c r="M40"/>
  <c r="O40" s="1"/>
  <c r="Q40" s="1"/>
  <c r="S40" s="1"/>
  <c r="U40" s="1"/>
  <c r="W40" s="1"/>
  <c r="Y40" s="1"/>
  <c r="AA40" s="1"/>
  <c r="K40"/>
  <c r="I40"/>
  <c r="AG39"/>
  <c r="AF39"/>
  <c r="I39"/>
  <c r="K39" s="1"/>
  <c r="M39" s="1"/>
  <c r="O39" s="1"/>
  <c r="Q39" s="1"/>
  <c r="S39" s="1"/>
  <c r="U39" s="1"/>
  <c r="W39" s="1"/>
  <c r="Y39" s="1"/>
  <c r="AA39" s="1"/>
  <c r="AC39" s="1"/>
  <c r="AE39" s="1"/>
  <c r="AK39" s="1"/>
  <c r="AG38"/>
  <c r="AF38"/>
  <c r="O38"/>
  <c r="Q38" s="1"/>
  <c r="S38" s="1"/>
  <c r="U38" s="1"/>
  <c r="W38" s="1"/>
  <c r="Y38" s="1"/>
  <c r="AA38" s="1"/>
  <c r="AC38" s="1"/>
  <c r="AE38" s="1"/>
  <c r="AK38" s="1"/>
  <c r="I38"/>
  <c r="K38" s="1"/>
  <c r="M38" s="1"/>
  <c r="AG37"/>
  <c r="AF37"/>
  <c r="W37"/>
  <c r="Y37" s="1"/>
  <c r="AA37" s="1"/>
  <c r="AC37" s="1"/>
  <c r="AE37" s="1"/>
  <c r="AK37" s="1"/>
  <c r="I37"/>
  <c r="K37" s="1"/>
  <c r="M37" s="1"/>
  <c r="O37" s="1"/>
  <c r="Q37" s="1"/>
  <c r="S37" s="1"/>
  <c r="U37" s="1"/>
  <c r="AG36"/>
  <c r="AF36"/>
  <c r="I36"/>
  <c r="K36" s="1"/>
  <c r="M36" s="1"/>
  <c r="O36" s="1"/>
  <c r="Q36" s="1"/>
  <c r="S36" s="1"/>
  <c r="U36" s="1"/>
  <c r="W36" s="1"/>
  <c r="Y36" s="1"/>
  <c r="AA36" s="1"/>
  <c r="AC36" s="1"/>
  <c r="AE36" s="1"/>
  <c r="AK36" s="1"/>
  <c r="AG35"/>
  <c r="AF35"/>
  <c r="I35"/>
  <c r="K35" s="1"/>
  <c r="M35" s="1"/>
  <c r="O35" s="1"/>
  <c r="Q35" s="1"/>
  <c r="S35" s="1"/>
  <c r="U35" s="1"/>
  <c r="W35" s="1"/>
  <c r="Y35" s="1"/>
  <c r="AA35" s="1"/>
  <c r="AC35" s="1"/>
  <c r="AE35" s="1"/>
  <c r="AK35" s="1"/>
  <c r="AG34"/>
  <c r="AF34"/>
  <c r="I34"/>
  <c r="K34" s="1"/>
  <c r="M34" s="1"/>
  <c r="O34" s="1"/>
  <c r="Q34" s="1"/>
  <c r="S34" s="1"/>
  <c r="U34" s="1"/>
  <c r="W34" s="1"/>
  <c r="Y34" s="1"/>
  <c r="AA34" s="1"/>
  <c r="AC34" s="1"/>
  <c r="AE34" s="1"/>
  <c r="AK34" s="1"/>
  <c r="AG33"/>
  <c r="AF33"/>
  <c r="K33"/>
  <c r="M33" s="1"/>
  <c r="O33" s="1"/>
  <c r="Q33" s="1"/>
  <c r="S33" s="1"/>
  <c r="U33" s="1"/>
  <c r="W33" s="1"/>
  <c r="Y33" s="1"/>
  <c r="AA33" s="1"/>
  <c r="AC33" s="1"/>
  <c r="AE33" s="1"/>
  <c r="AK33" s="1"/>
  <c r="I33"/>
  <c r="AG32"/>
  <c r="AF32"/>
  <c r="I32"/>
  <c r="K32" s="1"/>
  <c r="M32" s="1"/>
  <c r="O32" s="1"/>
  <c r="Q32" s="1"/>
  <c r="S32" s="1"/>
  <c r="U32" s="1"/>
  <c r="W32" s="1"/>
  <c r="Y32" s="1"/>
  <c r="AA32" s="1"/>
  <c r="AC32" s="1"/>
  <c r="AE32" s="1"/>
  <c r="AK32" s="1"/>
  <c r="AG31"/>
  <c r="AF31"/>
  <c r="I31"/>
  <c r="K31" s="1"/>
  <c r="M31" s="1"/>
  <c r="O31" s="1"/>
  <c r="Q31" s="1"/>
  <c r="S31" s="1"/>
  <c r="U31" s="1"/>
  <c r="W31" s="1"/>
  <c r="Y31" s="1"/>
  <c r="AA31" s="1"/>
  <c r="AC31" s="1"/>
  <c r="AE31" s="1"/>
  <c r="AK31" s="1"/>
  <c r="AG30"/>
  <c r="AF30"/>
  <c r="I30"/>
  <c r="K30" s="1"/>
  <c r="M30" s="1"/>
  <c r="O30" s="1"/>
  <c r="Q30" s="1"/>
  <c r="S30" s="1"/>
  <c r="U30" s="1"/>
  <c r="W30" s="1"/>
  <c r="Y30" s="1"/>
  <c r="AA30" s="1"/>
  <c r="AC30" s="1"/>
  <c r="AE30" s="1"/>
  <c r="AK30" s="1"/>
  <c r="AG29"/>
  <c r="AF29"/>
  <c r="I29"/>
  <c r="K29" s="1"/>
  <c r="M29" s="1"/>
  <c r="O29" s="1"/>
  <c r="Q29" s="1"/>
  <c r="S29" s="1"/>
  <c r="U29" s="1"/>
  <c r="W29" s="1"/>
  <c r="Y29" s="1"/>
  <c r="AA29" s="1"/>
  <c r="AC29" s="1"/>
  <c r="AE29" s="1"/>
  <c r="AK29" s="1"/>
  <c r="AG28"/>
  <c r="AF28"/>
  <c r="K28"/>
  <c r="M28" s="1"/>
  <c r="O28" s="1"/>
  <c r="Q28" s="1"/>
  <c r="S28" s="1"/>
  <c r="U28" s="1"/>
  <c r="W28" s="1"/>
  <c r="Y28" s="1"/>
  <c r="AA28" s="1"/>
  <c r="AC28" s="1"/>
  <c r="AE28" s="1"/>
  <c r="AK28" s="1"/>
  <c r="I28"/>
  <c r="AG27"/>
  <c r="AF27"/>
  <c r="K27"/>
  <c r="M27" s="1"/>
  <c r="O27" s="1"/>
  <c r="Q27" s="1"/>
  <c r="S27" s="1"/>
  <c r="U27" s="1"/>
  <c r="W27" s="1"/>
  <c r="Y27" s="1"/>
  <c r="AA27" s="1"/>
  <c r="AC27" s="1"/>
  <c r="AE27" s="1"/>
  <c r="AK27" s="1"/>
  <c r="I27"/>
  <c r="AG26"/>
  <c r="AF26"/>
  <c r="Q26"/>
  <c r="S26" s="1"/>
  <c r="U26" s="1"/>
  <c r="W26" s="1"/>
  <c r="Y26" s="1"/>
  <c r="AA26" s="1"/>
  <c r="AC26" s="1"/>
  <c r="AE26" s="1"/>
  <c r="AK26" s="1"/>
  <c r="I26"/>
  <c r="K26" s="1"/>
  <c r="M26" s="1"/>
  <c r="O26" s="1"/>
  <c r="AG25"/>
  <c r="AF25"/>
  <c r="O25"/>
  <c r="Q25" s="1"/>
  <c r="S25" s="1"/>
  <c r="U25" s="1"/>
  <c r="W25" s="1"/>
  <c r="Y25" s="1"/>
  <c r="AA25" s="1"/>
  <c r="AC25" s="1"/>
  <c r="AE25" s="1"/>
  <c r="AK25" s="1"/>
  <c r="M25"/>
  <c r="K25"/>
  <c r="I25"/>
  <c r="AG24"/>
  <c r="AF24"/>
  <c r="I24"/>
  <c r="K24" s="1"/>
  <c r="M24" s="1"/>
  <c r="O24" s="1"/>
  <c r="Q24" s="1"/>
  <c r="S24" s="1"/>
  <c r="U24" s="1"/>
  <c r="W24" s="1"/>
  <c r="Y24" s="1"/>
  <c r="AA24" s="1"/>
  <c r="AC24" s="1"/>
  <c r="AE24" s="1"/>
  <c r="AK24" s="1"/>
  <c r="AG23"/>
  <c r="AF23"/>
  <c r="S23"/>
  <c r="U23" s="1"/>
  <c r="W23" s="1"/>
  <c r="Y23" s="1"/>
  <c r="AA23" s="1"/>
  <c r="AC23" s="1"/>
  <c r="AE23" s="1"/>
  <c r="AK23" s="1"/>
  <c r="K23"/>
  <c r="M23" s="1"/>
  <c r="O23" s="1"/>
  <c r="Q23" s="1"/>
  <c r="I23"/>
  <c r="AG22"/>
  <c r="AF22"/>
  <c r="I22"/>
  <c r="K22" s="1"/>
  <c r="M22" s="1"/>
  <c r="O22" s="1"/>
  <c r="Q22" s="1"/>
  <c r="S22" s="1"/>
  <c r="U22" s="1"/>
  <c r="W22" s="1"/>
  <c r="Y22" s="1"/>
  <c r="AA22" s="1"/>
  <c r="AC22" s="1"/>
  <c r="AE22" s="1"/>
  <c r="AK22" s="1"/>
  <c r="AG21"/>
  <c r="AF21"/>
  <c r="I21"/>
  <c r="K21" s="1"/>
  <c r="M21" s="1"/>
  <c r="O21" s="1"/>
  <c r="Q21" s="1"/>
  <c r="S21" s="1"/>
  <c r="U21" s="1"/>
  <c r="W21" s="1"/>
  <c r="Y21" s="1"/>
  <c r="AA21" s="1"/>
  <c r="AC21" s="1"/>
  <c r="AE21" s="1"/>
  <c r="AK21" s="1"/>
  <c r="AG20"/>
  <c r="AF20"/>
  <c r="U20"/>
  <c r="W20" s="1"/>
  <c r="Y20" s="1"/>
  <c r="AA20" s="1"/>
  <c r="AC20" s="1"/>
  <c r="AE20" s="1"/>
  <c r="AK20" s="1"/>
  <c r="M20"/>
  <c r="O20" s="1"/>
  <c r="Q20" s="1"/>
  <c r="S20" s="1"/>
  <c r="K20"/>
  <c r="I20"/>
  <c r="AG19"/>
  <c r="AF19"/>
  <c r="I19"/>
  <c r="K19" s="1"/>
  <c r="M19" s="1"/>
  <c r="O19" s="1"/>
  <c r="Q19" s="1"/>
  <c r="S19" s="1"/>
  <c r="U19" s="1"/>
  <c r="W19" s="1"/>
  <c r="Y19" s="1"/>
  <c r="AA19" s="1"/>
  <c r="AC19" s="1"/>
  <c r="AE19" s="1"/>
  <c r="AK19" s="1"/>
  <c r="AG18"/>
  <c r="AF18"/>
  <c r="Q18"/>
  <c r="S18" s="1"/>
  <c r="U18" s="1"/>
  <c r="W18" s="1"/>
  <c r="Y18" s="1"/>
  <c r="AA18" s="1"/>
  <c r="AC18" s="1"/>
  <c r="AE18" s="1"/>
  <c r="AK18" s="1"/>
  <c r="I18"/>
  <c r="K18" s="1"/>
  <c r="M18" s="1"/>
  <c r="O18" s="1"/>
  <c r="AG17"/>
  <c r="AF17"/>
  <c r="I17"/>
  <c r="K17" s="1"/>
  <c r="M17" s="1"/>
  <c r="O17" s="1"/>
  <c r="Q17" s="1"/>
  <c r="S17" s="1"/>
  <c r="U17" s="1"/>
  <c r="W17" s="1"/>
  <c r="Y17" s="1"/>
  <c r="AA17" s="1"/>
  <c r="AC17" s="1"/>
  <c r="AE17" s="1"/>
  <c r="AK17" s="1"/>
  <c r="AG16"/>
  <c r="AF16"/>
  <c r="I16"/>
  <c r="K16" s="1"/>
  <c r="M16" s="1"/>
  <c r="O16" s="1"/>
  <c r="Q16" s="1"/>
  <c r="S16" s="1"/>
  <c r="U16" s="1"/>
  <c r="W16" s="1"/>
  <c r="Y16" s="1"/>
  <c r="AA16" s="1"/>
  <c r="AC16" s="1"/>
  <c r="AE16" s="1"/>
  <c r="AK16" s="1"/>
  <c r="AG15"/>
  <c r="AF15"/>
  <c r="I15"/>
  <c r="K15" s="1"/>
  <c r="M15" s="1"/>
  <c r="O15" s="1"/>
  <c r="Q15" s="1"/>
  <c r="S15" s="1"/>
  <c r="U15" s="1"/>
  <c r="W15" s="1"/>
  <c r="Y15" s="1"/>
  <c r="AA15" s="1"/>
  <c r="AC15" s="1"/>
  <c r="AE15" s="1"/>
  <c r="AK15" s="1"/>
  <c r="AG14"/>
  <c r="AF14"/>
  <c r="Q14"/>
  <c r="S14" s="1"/>
  <c r="U14" s="1"/>
  <c r="W14" s="1"/>
  <c r="Y14" s="1"/>
  <c r="AA14" s="1"/>
  <c r="AC14" s="1"/>
  <c r="AE14" s="1"/>
  <c r="AK14" s="1"/>
  <c r="I14"/>
  <c r="K14" s="1"/>
  <c r="M14" s="1"/>
  <c r="O14" s="1"/>
  <c r="AG13"/>
  <c r="AF13"/>
  <c r="M13"/>
  <c r="O13" s="1"/>
  <c r="Q13" s="1"/>
  <c r="S13" s="1"/>
  <c r="U13" s="1"/>
  <c r="W13" s="1"/>
  <c r="Y13" s="1"/>
  <c r="AA13" s="1"/>
  <c r="AC13" s="1"/>
  <c r="AE13" s="1"/>
  <c r="AK13" s="1"/>
  <c r="K13"/>
  <c r="I13"/>
  <c r="AG12"/>
  <c r="AF12"/>
  <c r="M12"/>
  <c r="O12" s="1"/>
  <c r="Q12" s="1"/>
  <c r="S12" s="1"/>
  <c r="U12" s="1"/>
  <c r="W12" s="1"/>
  <c r="Y12" s="1"/>
  <c r="AA12" s="1"/>
  <c r="AC12" s="1"/>
  <c r="AE12" s="1"/>
  <c r="AK12" s="1"/>
  <c r="K12"/>
  <c r="I12"/>
  <c r="AG11"/>
  <c r="AF11"/>
  <c r="K11"/>
  <c r="M11" s="1"/>
  <c r="O11" s="1"/>
  <c r="Q11" s="1"/>
  <c r="S11" s="1"/>
  <c r="U11" s="1"/>
  <c r="W11" s="1"/>
  <c r="Y11" s="1"/>
  <c r="AA11" s="1"/>
  <c r="AC11" s="1"/>
  <c r="AE11" s="1"/>
  <c r="AK11" s="1"/>
  <c r="I11"/>
  <c r="AG10"/>
  <c r="AF10"/>
  <c r="Q10"/>
  <c r="S10" s="1"/>
  <c r="U10" s="1"/>
  <c r="W10" s="1"/>
  <c r="Y10" s="1"/>
  <c r="AA10" s="1"/>
  <c r="AC10" s="1"/>
  <c r="AE10" s="1"/>
  <c r="AK10" s="1"/>
  <c r="I10"/>
  <c r="K10" s="1"/>
  <c r="M10" s="1"/>
  <c r="O10" s="1"/>
  <c r="AG9"/>
  <c r="AF9"/>
  <c r="K9"/>
  <c r="M9" s="1"/>
  <c r="O9" s="1"/>
  <c r="Q9" s="1"/>
  <c r="S9" s="1"/>
  <c r="U9" s="1"/>
  <c r="W9" s="1"/>
  <c r="Y9" s="1"/>
  <c r="AA9" s="1"/>
  <c r="AC9" s="1"/>
  <c r="AE9" s="1"/>
  <c r="AK9" s="1"/>
  <c r="I9"/>
  <c r="AG8"/>
  <c r="AF8"/>
  <c r="I8"/>
  <c r="K8" s="1"/>
  <c r="M8" s="1"/>
  <c r="O8" s="1"/>
  <c r="Q8" s="1"/>
  <c r="S8" s="1"/>
  <c r="U8" s="1"/>
  <c r="W8" s="1"/>
  <c r="Y8" s="1"/>
  <c r="AA8" s="1"/>
  <c r="AC8" s="1"/>
  <c r="AE8" s="1"/>
  <c r="AK8" s="1"/>
  <c r="D5"/>
  <c r="D4"/>
  <c r="D3"/>
  <c r="D2"/>
  <c r="AG119" i="22"/>
  <c r="AF119"/>
  <c r="I119"/>
  <c r="K119" s="1"/>
  <c r="M119" s="1"/>
  <c r="O119" s="1"/>
  <c r="Q119" s="1"/>
  <c r="S119" s="1"/>
  <c r="U119" s="1"/>
  <c r="W119" s="1"/>
  <c r="Y119" s="1"/>
  <c r="AA119" s="1"/>
  <c r="AC119" s="1"/>
  <c r="AE119" s="1"/>
  <c r="AK119" s="1"/>
  <c r="AG118"/>
  <c r="AF118"/>
  <c r="I118"/>
  <c r="K118" s="1"/>
  <c r="M118" s="1"/>
  <c r="O118" s="1"/>
  <c r="Q118" s="1"/>
  <c r="S118" s="1"/>
  <c r="U118" s="1"/>
  <c r="W118" s="1"/>
  <c r="Y118" s="1"/>
  <c r="AA118" s="1"/>
  <c r="AC118" s="1"/>
  <c r="AE118" s="1"/>
  <c r="AK118" s="1"/>
  <c r="AG117"/>
  <c r="AF117"/>
  <c r="I117"/>
  <c r="K117" s="1"/>
  <c r="M117" s="1"/>
  <c r="O117" s="1"/>
  <c r="Q117" s="1"/>
  <c r="S117" s="1"/>
  <c r="U117" s="1"/>
  <c r="W117" s="1"/>
  <c r="Y117" s="1"/>
  <c r="AA117" s="1"/>
  <c r="AC117" s="1"/>
  <c r="AE117" s="1"/>
  <c r="AK117" s="1"/>
  <c r="AG116"/>
  <c r="AF116"/>
  <c r="I116"/>
  <c r="K116" s="1"/>
  <c r="M116" s="1"/>
  <c r="O116" s="1"/>
  <c r="Q116" s="1"/>
  <c r="S116" s="1"/>
  <c r="U116" s="1"/>
  <c r="W116" s="1"/>
  <c r="Y116" s="1"/>
  <c r="AA116" s="1"/>
  <c r="AC116" s="1"/>
  <c r="AE116" s="1"/>
  <c r="AK116" s="1"/>
  <c r="AG115"/>
  <c r="AF115"/>
  <c r="I115"/>
  <c r="K115" s="1"/>
  <c r="M115" s="1"/>
  <c r="O115" s="1"/>
  <c r="Q115" s="1"/>
  <c r="S115" s="1"/>
  <c r="U115" s="1"/>
  <c r="W115" s="1"/>
  <c r="Y115" s="1"/>
  <c r="AA115" s="1"/>
  <c r="AC115" s="1"/>
  <c r="AE115" s="1"/>
  <c r="AK115" s="1"/>
  <c r="AG114"/>
  <c r="AF114"/>
  <c r="I114"/>
  <c r="K114" s="1"/>
  <c r="M114" s="1"/>
  <c r="O114" s="1"/>
  <c r="Q114" s="1"/>
  <c r="S114" s="1"/>
  <c r="U114" s="1"/>
  <c r="W114" s="1"/>
  <c r="Y114" s="1"/>
  <c r="AA114" s="1"/>
  <c r="AC114" s="1"/>
  <c r="AE114" s="1"/>
  <c r="AK114" s="1"/>
  <c r="AG113"/>
  <c r="AF113"/>
  <c r="I113"/>
  <c r="K113" s="1"/>
  <c r="M113" s="1"/>
  <c r="O113" s="1"/>
  <c r="Q113" s="1"/>
  <c r="S113" s="1"/>
  <c r="U113" s="1"/>
  <c r="W113" s="1"/>
  <c r="Y113" s="1"/>
  <c r="AA113" s="1"/>
  <c r="AC113" s="1"/>
  <c r="AE113" s="1"/>
  <c r="AK113" s="1"/>
  <c r="AG112"/>
  <c r="AF112"/>
  <c r="I112"/>
  <c r="K112" s="1"/>
  <c r="M112" s="1"/>
  <c r="O112" s="1"/>
  <c r="Q112" s="1"/>
  <c r="S112" s="1"/>
  <c r="U112" s="1"/>
  <c r="W112" s="1"/>
  <c r="Y112" s="1"/>
  <c r="AA112" s="1"/>
  <c r="AC112" s="1"/>
  <c r="AE112" s="1"/>
  <c r="AK112" s="1"/>
  <c r="AG111"/>
  <c r="AF111"/>
  <c r="I111"/>
  <c r="K111" s="1"/>
  <c r="M111" s="1"/>
  <c r="O111" s="1"/>
  <c r="Q111" s="1"/>
  <c r="S111" s="1"/>
  <c r="U111" s="1"/>
  <c r="W111" s="1"/>
  <c r="Y111" s="1"/>
  <c r="AA111" s="1"/>
  <c r="AC111" s="1"/>
  <c r="AE111" s="1"/>
  <c r="AK111" s="1"/>
  <c r="AG110"/>
  <c r="AF110"/>
  <c r="I110"/>
  <c r="K110" s="1"/>
  <c r="M110" s="1"/>
  <c r="O110" s="1"/>
  <c r="Q110" s="1"/>
  <c r="S110" s="1"/>
  <c r="U110" s="1"/>
  <c r="W110" s="1"/>
  <c r="Y110" s="1"/>
  <c r="AA110" s="1"/>
  <c r="AC110" s="1"/>
  <c r="AE110" s="1"/>
  <c r="AK110" s="1"/>
  <c r="AG109"/>
  <c r="AF109"/>
  <c r="I109"/>
  <c r="K109" s="1"/>
  <c r="M109" s="1"/>
  <c r="O109" s="1"/>
  <c r="Q109" s="1"/>
  <c r="S109" s="1"/>
  <c r="U109" s="1"/>
  <c r="W109" s="1"/>
  <c r="Y109" s="1"/>
  <c r="AA109" s="1"/>
  <c r="AC109" s="1"/>
  <c r="AE109" s="1"/>
  <c r="AK109" s="1"/>
  <c r="AG108"/>
  <c r="AF108"/>
  <c r="I108"/>
  <c r="K108" s="1"/>
  <c r="M108" s="1"/>
  <c r="O108" s="1"/>
  <c r="Q108" s="1"/>
  <c r="S108" s="1"/>
  <c r="U108" s="1"/>
  <c r="W108" s="1"/>
  <c r="Y108" s="1"/>
  <c r="AA108" s="1"/>
  <c r="AC108" s="1"/>
  <c r="AE108" s="1"/>
  <c r="AK108" s="1"/>
  <c r="AG107"/>
  <c r="AF107"/>
  <c r="I107"/>
  <c r="K107" s="1"/>
  <c r="M107" s="1"/>
  <c r="O107" s="1"/>
  <c r="Q107" s="1"/>
  <c r="S107" s="1"/>
  <c r="U107" s="1"/>
  <c r="W107" s="1"/>
  <c r="Y107" s="1"/>
  <c r="AA107" s="1"/>
  <c r="AC107" s="1"/>
  <c r="AE107" s="1"/>
  <c r="AK107" s="1"/>
  <c r="AG106"/>
  <c r="AF106"/>
  <c r="I106"/>
  <c r="K106" s="1"/>
  <c r="M106" s="1"/>
  <c r="O106" s="1"/>
  <c r="Q106" s="1"/>
  <c r="S106" s="1"/>
  <c r="U106" s="1"/>
  <c r="W106" s="1"/>
  <c r="Y106" s="1"/>
  <c r="AA106" s="1"/>
  <c r="AC106" s="1"/>
  <c r="AE106" s="1"/>
  <c r="AK106" s="1"/>
  <c r="AG105"/>
  <c r="AF105"/>
  <c r="I105"/>
  <c r="K105" s="1"/>
  <c r="M105" s="1"/>
  <c r="O105" s="1"/>
  <c r="Q105" s="1"/>
  <c r="S105" s="1"/>
  <c r="U105" s="1"/>
  <c r="W105" s="1"/>
  <c r="Y105" s="1"/>
  <c r="AA105" s="1"/>
  <c r="AC105" s="1"/>
  <c r="AE105" s="1"/>
  <c r="AK105" s="1"/>
  <c r="AG104"/>
  <c r="AF104"/>
  <c r="I104"/>
  <c r="K104" s="1"/>
  <c r="M104" s="1"/>
  <c r="O104" s="1"/>
  <c r="Q104" s="1"/>
  <c r="S104" s="1"/>
  <c r="U104" s="1"/>
  <c r="W104" s="1"/>
  <c r="Y104" s="1"/>
  <c r="AA104" s="1"/>
  <c r="AC104" s="1"/>
  <c r="AE104" s="1"/>
  <c r="AK104" s="1"/>
  <c r="AG103"/>
  <c r="AF103"/>
  <c r="I103"/>
  <c r="K103" s="1"/>
  <c r="M103" s="1"/>
  <c r="O103" s="1"/>
  <c r="Q103" s="1"/>
  <c r="S103" s="1"/>
  <c r="U103" s="1"/>
  <c r="W103" s="1"/>
  <c r="Y103" s="1"/>
  <c r="AA103" s="1"/>
  <c r="AC103" s="1"/>
  <c r="AE103" s="1"/>
  <c r="AK103" s="1"/>
  <c r="AG102"/>
  <c r="AF102"/>
  <c r="I102"/>
  <c r="K102" s="1"/>
  <c r="M102" s="1"/>
  <c r="O102" s="1"/>
  <c r="Q102" s="1"/>
  <c r="S102" s="1"/>
  <c r="U102" s="1"/>
  <c r="W102" s="1"/>
  <c r="Y102" s="1"/>
  <c r="AA102" s="1"/>
  <c r="AC102" s="1"/>
  <c r="AE102" s="1"/>
  <c r="AK102" s="1"/>
  <c r="AG101"/>
  <c r="AF101"/>
  <c r="I101"/>
  <c r="K101" s="1"/>
  <c r="M101" s="1"/>
  <c r="O101" s="1"/>
  <c r="Q101" s="1"/>
  <c r="S101" s="1"/>
  <c r="U101" s="1"/>
  <c r="W101" s="1"/>
  <c r="Y101" s="1"/>
  <c r="AA101" s="1"/>
  <c r="AC101" s="1"/>
  <c r="AE101" s="1"/>
  <c r="AK101" s="1"/>
  <c r="AG100"/>
  <c r="AF100"/>
  <c r="I100"/>
  <c r="K100" s="1"/>
  <c r="M100" s="1"/>
  <c r="O100" s="1"/>
  <c r="Q100" s="1"/>
  <c r="S100" s="1"/>
  <c r="U100" s="1"/>
  <c r="W100" s="1"/>
  <c r="Y100" s="1"/>
  <c r="AA100" s="1"/>
  <c r="AC100" s="1"/>
  <c r="AE100" s="1"/>
  <c r="AK100" s="1"/>
  <c r="AG99"/>
  <c r="AF99"/>
  <c r="I99"/>
  <c r="K99" s="1"/>
  <c r="M99" s="1"/>
  <c r="O99" s="1"/>
  <c r="Q99" s="1"/>
  <c r="S99" s="1"/>
  <c r="U99" s="1"/>
  <c r="W99" s="1"/>
  <c r="Y99" s="1"/>
  <c r="AA99" s="1"/>
  <c r="AC99" s="1"/>
  <c r="AE99" s="1"/>
  <c r="AK99" s="1"/>
  <c r="AG98"/>
  <c r="AF98"/>
  <c r="I98"/>
  <c r="K98" s="1"/>
  <c r="M98" s="1"/>
  <c r="O98" s="1"/>
  <c r="Q98" s="1"/>
  <c r="S98" s="1"/>
  <c r="U98" s="1"/>
  <c r="W98" s="1"/>
  <c r="Y98" s="1"/>
  <c r="AA98" s="1"/>
  <c r="AC98" s="1"/>
  <c r="AE98" s="1"/>
  <c r="AK98" s="1"/>
  <c r="AG97"/>
  <c r="AF97"/>
  <c r="I97"/>
  <c r="K97" s="1"/>
  <c r="M97" s="1"/>
  <c r="O97" s="1"/>
  <c r="Q97" s="1"/>
  <c r="S97" s="1"/>
  <c r="U97" s="1"/>
  <c r="W97" s="1"/>
  <c r="Y97" s="1"/>
  <c r="AA97" s="1"/>
  <c r="AC97" s="1"/>
  <c r="AE97" s="1"/>
  <c r="AK97" s="1"/>
  <c r="AG96"/>
  <c r="AF96"/>
  <c r="I96"/>
  <c r="K96" s="1"/>
  <c r="M96" s="1"/>
  <c r="O96" s="1"/>
  <c r="Q96" s="1"/>
  <c r="S96" s="1"/>
  <c r="U96" s="1"/>
  <c r="W96" s="1"/>
  <c r="Y96" s="1"/>
  <c r="AA96" s="1"/>
  <c r="AC96" s="1"/>
  <c r="AE96" s="1"/>
  <c r="AK96" s="1"/>
  <c r="AG95"/>
  <c r="AF95"/>
  <c r="I95"/>
  <c r="K95" s="1"/>
  <c r="M95" s="1"/>
  <c r="O95" s="1"/>
  <c r="Q95" s="1"/>
  <c r="S95" s="1"/>
  <c r="U95" s="1"/>
  <c r="W95" s="1"/>
  <c r="Y95" s="1"/>
  <c r="AA95" s="1"/>
  <c r="AC95" s="1"/>
  <c r="AE95" s="1"/>
  <c r="AK95" s="1"/>
  <c r="AG94"/>
  <c r="AF94"/>
  <c r="I94"/>
  <c r="K94" s="1"/>
  <c r="M94" s="1"/>
  <c r="O94" s="1"/>
  <c r="Q94" s="1"/>
  <c r="S94" s="1"/>
  <c r="U94" s="1"/>
  <c r="W94" s="1"/>
  <c r="Y94" s="1"/>
  <c r="AA94" s="1"/>
  <c r="AC94" s="1"/>
  <c r="AE94" s="1"/>
  <c r="AK94" s="1"/>
  <c r="AG93"/>
  <c r="AF93"/>
  <c r="I93"/>
  <c r="K93" s="1"/>
  <c r="M93" s="1"/>
  <c r="O93" s="1"/>
  <c r="Q93" s="1"/>
  <c r="S93" s="1"/>
  <c r="U93" s="1"/>
  <c r="W93" s="1"/>
  <c r="Y93" s="1"/>
  <c r="AA93" s="1"/>
  <c r="AC93" s="1"/>
  <c r="AE93" s="1"/>
  <c r="AK93" s="1"/>
  <c r="AG92"/>
  <c r="AF92"/>
  <c r="I92"/>
  <c r="K92" s="1"/>
  <c r="M92" s="1"/>
  <c r="O92" s="1"/>
  <c r="Q92" s="1"/>
  <c r="S92" s="1"/>
  <c r="U92" s="1"/>
  <c r="W92" s="1"/>
  <c r="Y92" s="1"/>
  <c r="AA92" s="1"/>
  <c r="AC92" s="1"/>
  <c r="AE92" s="1"/>
  <c r="AK92" s="1"/>
  <c r="AG91"/>
  <c r="AF91"/>
  <c r="I91"/>
  <c r="K91" s="1"/>
  <c r="M91" s="1"/>
  <c r="O91" s="1"/>
  <c r="Q91" s="1"/>
  <c r="S91" s="1"/>
  <c r="U91" s="1"/>
  <c r="W91" s="1"/>
  <c r="Y91" s="1"/>
  <c r="AA91" s="1"/>
  <c r="AC91" s="1"/>
  <c r="AE91" s="1"/>
  <c r="AK91" s="1"/>
  <c r="AG90"/>
  <c r="AF90"/>
  <c r="I90"/>
  <c r="K90" s="1"/>
  <c r="M90" s="1"/>
  <c r="O90" s="1"/>
  <c r="Q90" s="1"/>
  <c r="S90" s="1"/>
  <c r="U90" s="1"/>
  <c r="W90" s="1"/>
  <c r="Y90" s="1"/>
  <c r="AA90" s="1"/>
  <c r="AC90" s="1"/>
  <c r="AE90" s="1"/>
  <c r="AK90" s="1"/>
  <c r="AG89"/>
  <c r="AF89"/>
  <c r="I89"/>
  <c r="K89" s="1"/>
  <c r="M89" s="1"/>
  <c r="O89" s="1"/>
  <c r="Q89" s="1"/>
  <c r="S89" s="1"/>
  <c r="U89" s="1"/>
  <c r="W89" s="1"/>
  <c r="Y89" s="1"/>
  <c r="AA89" s="1"/>
  <c r="AC89" s="1"/>
  <c r="AE89" s="1"/>
  <c r="AK89" s="1"/>
  <c r="AG88"/>
  <c r="AF88"/>
  <c r="I88"/>
  <c r="K88" s="1"/>
  <c r="M88" s="1"/>
  <c r="O88" s="1"/>
  <c r="Q88" s="1"/>
  <c r="S88" s="1"/>
  <c r="U88" s="1"/>
  <c r="W88" s="1"/>
  <c r="Y88" s="1"/>
  <c r="AA88" s="1"/>
  <c r="AC88" s="1"/>
  <c r="AE88" s="1"/>
  <c r="AK88" s="1"/>
  <c r="AG87"/>
  <c r="AF87"/>
  <c r="I87"/>
  <c r="K87" s="1"/>
  <c r="M87" s="1"/>
  <c r="O87" s="1"/>
  <c r="Q87" s="1"/>
  <c r="S87" s="1"/>
  <c r="U87" s="1"/>
  <c r="W87" s="1"/>
  <c r="Y87" s="1"/>
  <c r="AA87" s="1"/>
  <c r="AC87" s="1"/>
  <c r="AE87" s="1"/>
  <c r="AK87" s="1"/>
  <c r="AG86"/>
  <c r="AF86"/>
  <c r="I86"/>
  <c r="K86" s="1"/>
  <c r="M86" s="1"/>
  <c r="O86" s="1"/>
  <c r="Q86" s="1"/>
  <c r="S86" s="1"/>
  <c r="U86" s="1"/>
  <c r="W86" s="1"/>
  <c r="Y86" s="1"/>
  <c r="AA86" s="1"/>
  <c r="AC86" s="1"/>
  <c r="AE86" s="1"/>
  <c r="AK86" s="1"/>
  <c r="AG85"/>
  <c r="AF85"/>
  <c r="I85"/>
  <c r="K85" s="1"/>
  <c r="M85" s="1"/>
  <c r="O85" s="1"/>
  <c r="Q85" s="1"/>
  <c r="S85" s="1"/>
  <c r="U85" s="1"/>
  <c r="W85" s="1"/>
  <c r="Y85" s="1"/>
  <c r="AA85" s="1"/>
  <c r="AC85" s="1"/>
  <c r="AE85" s="1"/>
  <c r="AK85" s="1"/>
  <c r="AG84"/>
  <c r="AF84"/>
  <c r="I84"/>
  <c r="K84" s="1"/>
  <c r="M84" s="1"/>
  <c r="O84" s="1"/>
  <c r="Q84" s="1"/>
  <c r="S84" s="1"/>
  <c r="U84" s="1"/>
  <c r="W84" s="1"/>
  <c r="Y84" s="1"/>
  <c r="AA84" s="1"/>
  <c r="AC84" s="1"/>
  <c r="AE84" s="1"/>
  <c r="AK84" s="1"/>
  <c r="AG83"/>
  <c r="AF83"/>
  <c r="I83"/>
  <c r="K83" s="1"/>
  <c r="M83" s="1"/>
  <c r="O83" s="1"/>
  <c r="Q83" s="1"/>
  <c r="S83" s="1"/>
  <c r="U83" s="1"/>
  <c r="W83" s="1"/>
  <c r="Y83" s="1"/>
  <c r="AA83" s="1"/>
  <c r="AC83" s="1"/>
  <c r="AE83" s="1"/>
  <c r="AK83" s="1"/>
  <c r="AG82"/>
  <c r="AF82"/>
  <c r="I82"/>
  <c r="K82" s="1"/>
  <c r="M82" s="1"/>
  <c r="O82" s="1"/>
  <c r="Q82" s="1"/>
  <c r="S82" s="1"/>
  <c r="U82" s="1"/>
  <c r="W82" s="1"/>
  <c r="Y82" s="1"/>
  <c r="AA82" s="1"/>
  <c r="AC82" s="1"/>
  <c r="AE82" s="1"/>
  <c r="AK82" s="1"/>
  <c r="AG81"/>
  <c r="AF81"/>
  <c r="I81"/>
  <c r="K81" s="1"/>
  <c r="M81" s="1"/>
  <c r="O81" s="1"/>
  <c r="Q81" s="1"/>
  <c r="S81" s="1"/>
  <c r="U81" s="1"/>
  <c r="W81" s="1"/>
  <c r="Y81" s="1"/>
  <c r="AA81" s="1"/>
  <c r="AC81" s="1"/>
  <c r="AE81" s="1"/>
  <c r="AK81" s="1"/>
  <c r="AG80"/>
  <c r="AF80"/>
  <c r="I80"/>
  <c r="K80" s="1"/>
  <c r="M80" s="1"/>
  <c r="O80" s="1"/>
  <c r="Q80" s="1"/>
  <c r="S80" s="1"/>
  <c r="U80" s="1"/>
  <c r="W80" s="1"/>
  <c r="Y80" s="1"/>
  <c r="AA80" s="1"/>
  <c r="AC80" s="1"/>
  <c r="AE80" s="1"/>
  <c r="AK80" s="1"/>
  <c r="AG79"/>
  <c r="AF79"/>
  <c r="I79"/>
  <c r="K79" s="1"/>
  <c r="M79" s="1"/>
  <c r="O79" s="1"/>
  <c r="Q79" s="1"/>
  <c r="S79" s="1"/>
  <c r="U79" s="1"/>
  <c r="W79" s="1"/>
  <c r="Y79" s="1"/>
  <c r="AA79" s="1"/>
  <c r="AC79" s="1"/>
  <c r="AE79" s="1"/>
  <c r="AK79" s="1"/>
  <c r="AG78"/>
  <c r="AF78"/>
  <c r="I78"/>
  <c r="K78" s="1"/>
  <c r="M78" s="1"/>
  <c r="O78" s="1"/>
  <c r="Q78" s="1"/>
  <c r="S78" s="1"/>
  <c r="U78" s="1"/>
  <c r="W78" s="1"/>
  <c r="Y78" s="1"/>
  <c r="AA78" s="1"/>
  <c r="AC78" s="1"/>
  <c r="AE78" s="1"/>
  <c r="AK78" s="1"/>
  <c r="AG77"/>
  <c r="AF77"/>
  <c r="I77"/>
  <c r="K77" s="1"/>
  <c r="M77" s="1"/>
  <c r="O77" s="1"/>
  <c r="Q77" s="1"/>
  <c r="S77" s="1"/>
  <c r="U77" s="1"/>
  <c r="W77" s="1"/>
  <c r="Y77" s="1"/>
  <c r="AA77" s="1"/>
  <c r="AC77" s="1"/>
  <c r="AE77" s="1"/>
  <c r="AK77" s="1"/>
  <c r="AG76"/>
  <c r="AF76"/>
  <c r="I76"/>
  <c r="K76" s="1"/>
  <c r="M76" s="1"/>
  <c r="O76" s="1"/>
  <c r="Q76" s="1"/>
  <c r="S76" s="1"/>
  <c r="U76" s="1"/>
  <c r="W76" s="1"/>
  <c r="Y76" s="1"/>
  <c r="AA76" s="1"/>
  <c r="AC76" s="1"/>
  <c r="AE76" s="1"/>
  <c r="AK76" s="1"/>
  <c r="AG75"/>
  <c r="AF75"/>
  <c r="I75"/>
  <c r="K75" s="1"/>
  <c r="M75" s="1"/>
  <c r="O75" s="1"/>
  <c r="Q75" s="1"/>
  <c r="S75" s="1"/>
  <c r="U75" s="1"/>
  <c r="W75" s="1"/>
  <c r="Y75" s="1"/>
  <c r="AA75" s="1"/>
  <c r="AC75" s="1"/>
  <c r="AE75" s="1"/>
  <c r="AK75" s="1"/>
  <c r="AG74"/>
  <c r="AF74"/>
  <c r="I74"/>
  <c r="K74" s="1"/>
  <c r="M74" s="1"/>
  <c r="O74" s="1"/>
  <c r="Q74" s="1"/>
  <c r="S74" s="1"/>
  <c r="U74" s="1"/>
  <c r="W74" s="1"/>
  <c r="Y74" s="1"/>
  <c r="AA74" s="1"/>
  <c r="AC74" s="1"/>
  <c r="AE74" s="1"/>
  <c r="AK74" s="1"/>
  <c r="AG73"/>
  <c r="AF73"/>
  <c r="I73"/>
  <c r="K73" s="1"/>
  <c r="M73" s="1"/>
  <c r="O73" s="1"/>
  <c r="Q73" s="1"/>
  <c r="S73" s="1"/>
  <c r="U73" s="1"/>
  <c r="W73" s="1"/>
  <c r="Y73" s="1"/>
  <c r="AA73" s="1"/>
  <c r="AC73" s="1"/>
  <c r="AE73" s="1"/>
  <c r="AK73" s="1"/>
  <c r="AG72"/>
  <c r="AF72"/>
  <c r="I72"/>
  <c r="K72" s="1"/>
  <c r="M72" s="1"/>
  <c r="O72" s="1"/>
  <c r="Q72" s="1"/>
  <c r="S72" s="1"/>
  <c r="U72" s="1"/>
  <c r="W72" s="1"/>
  <c r="Y72" s="1"/>
  <c r="AA72" s="1"/>
  <c r="AC72" s="1"/>
  <c r="AE72" s="1"/>
  <c r="AK72" s="1"/>
  <c r="AG71"/>
  <c r="AF71"/>
  <c r="I71"/>
  <c r="K71" s="1"/>
  <c r="M71" s="1"/>
  <c r="O71" s="1"/>
  <c r="Q71" s="1"/>
  <c r="S71" s="1"/>
  <c r="U71" s="1"/>
  <c r="W71" s="1"/>
  <c r="Y71" s="1"/>
  <c r="AA71" s="1"/>
  <c r="AC71" s="1"/>
  <c r="AE71" s="1"/>
  <c r="AK71" s="1"/>
  <c r="AG70"/>
  <c r="AF70"/>
  <c r="I70"/>
  <c r="K70" s="1"/>
  <c r="M70" s="1"/>
  <c r="O70" s="1"/>
  <c r="Q70" s="1"/>
  <c r="S70" s="1"/>
  <c r="U70" s="1"/>
  <c r="W70" s="1"/>
  <c r="Y70" s="1"/>
  <c r="AA70" s="1"/>
  <c r="AC70" s="1"/>
  <c r="AE70" s="1"/>
  <c r="AK70" s="1"/>
  <c r="AG69"/>
  <c r="AF69"/>
  <c r="I69"/>
  <c r="K69" s="1"/>
  <c r="M69" s="1"/>
  <c r="O69" s="1"/>
  <c r="Q69" s="1"/>
  <c r="S69" s="1"/>
  <c r="U69" s="1"/>
  <c r="W69" s="1"/>
  <c r="Y69" s="1"/>
  <c r="AA69" s="1"/>
  <c r="AC69" s="1"/>
  <c r="AE69" s="1"/>
  <c r="AK69" s="1"/>
  <c r="AG68"/>
  <c r="AF68"/>
  <c r="I68"/>
  <c r="K68" s="1"/>
  <c r="M68" s="1"/>
  <c r="O68" s="1"/>
  <c r="Q68" s="1"/>
  <c r="S68" s="1"/>
  <c r="U68" s="1"/>
  <c r="W68" s="1"/>
  <c r="Y68" s="1"/>
  <c r="AA68" s="1"/>
  <c r="AC68" s="1"/>
  <c r="AE68" s="1"/>
  <c r="AK68" s="1"/>
  <c r="AG67"/>
  <c r="AF67"/>
  <c r="I67"/>
  <c r="K67" s="1"/>
  <c r="M67" s="1"/>
  <c r="O67" s="1"/>
  <c r="Q67" s="1"/>
  <c r="S67" s="1"/>
  <c r="U67" s="1"/>
  <c r="W67" s="1"/>
  <c r="Y67" s="1"/>
  <c r="AA67" s="1"/>
  <c r="AC67" s="1"/>
  <c r="AE67" s="1"/>
  <c r="AK67" s="1"/>
  <c r="AG66"/>
  <c r="AF66"/>
  <c r="I66"/>
  <c r="K66" s="1"/>
  <c r="M66" s="1"/>
  <c r="O66" s="1"/>
  <c r="Q66" s="1"/>
  <c r="S66" s="1"/>
  <c r="U66" s="1"/>
  <c r="W66" s="1"/>
  <c r="Y66" s="1"/>
  <c r="AA66" s="1"/>
  <c r="AC66" s="1"/>
  <c r="AE66" s="1"/>
  <c r="AK66" s="1"/>
  <c r="AG65"/>
  <c r="AF65"/>
  <c r="I65"/>
  <c r="K65" s="1"/>
  <c r="M65" s="1"/>
  <c r="O65" s="1"/>
  <c r="Q65" s="1"/>
  <c r="S65" s="1"/>
  <c r="U65" s="1"/>
  <c r="W65" s="1"/>
  <c r="Y65" s="1"/>
  <c r="AA65" s="1"/>
  <c r="AC65" s="1"/>
  <c r="AE65" s="1"/>
  <c r="AK65" s="1"/>
  <c r="AG64"/>
  <c r="AF64"/>
  <c r="I64"/>
  <c r="K64" s="1"/>
  <c r="M64" s="1"/>
  <c r="O64" s="1"/>
  <c r="Q64" s="1"/>
  <c r="S64" s="1"/>
  <c r="U64" s="1"/>
  <c r="W64" s="1"/>
  <c r="Y64" s="1"/>
  <c r="AA64" s="1"/>
  <c r="AC64" s="1"/>
  <c r="AE64" s="1"/>
  <c r="AK64" s="1"/>
  <c r="AG63"/>
  <c r="AF63"/>
  <c r="I63"/>
  <c r="K63" s="1"/>
  <c r="M63" s="1"/>
  <c r="O63" s="1"/>
  <c r="Q63" s="1"/>
  <c r="S63" s="1"/>
  <c r="U63" s="1"/>
  <c r="W63" s="1"/>
  <c r="Y63" s="1"/>
  <c r="AA63" s="1"/>
  <c r="AC63" s="1"/>
  <c r="AE63" s="1"/>
  <c r="AK63" s="1"/>
  <c r="AG62"/>
  <c r="AF62"/>
  <c r="I62"/>
  <c r="K62" s="1"/>
  <c r="M62" s="1"/>
  <c r="O62" s="1"/>
  <c r="Q62" s="1"/>
  <c r="S62" s="1"/>
  <c r="U62" s="1"/>
  <c r="W62" s="1"/>
  <c r="Y62" s="1"/>
  <c r="AA62" s="1"/>
  <c r="AC62" s="1"/>
  <c r="AE62" s="1"/>
  <c r="AK62" s="1"/>
  <c r="AG61"/>
  <c r="AF61"/>
  <c r="I61"/>
  <c r="K61" s="1"/>
  <c r="M61" s="1"/>
  <c r="O61" s="1"/>
  <c r="Q61" s="1"/>
  <c r="S61" s="1"/>
  <c r="U61" s="1"/>
  <c r="W61" s="1"/>
  <c r="Y61" s="1"/>
  <c r="AA61" s="1"/>
  <c r="AC61" s="1"/>
  <c r="AE61" s="1"/>
  <c r="AK61" s="1"/>
  <c r="AG60"/>
  <c r="AF60"/>
  <c r="I60"/>
  <c r="K60" s="1"/>
  <c r="M60" s="1"/>
  <c r="O60" s="1"/>
  <c r="Q60" s="1"/>
  <c r="S60" s="1"/>
  <c r="U60" s="1"/>
  <c r="W60" s="1"/>
  <c r="Y60" s="1"/>
  <c r="AA60" s="1"/>
  <c r="AC60" s="1"/>
  <c r="AE60" s="1"/>
  <c r="AK60" s="1"/>
  <c r="AG59"/>
  <c r="AF59"/>
  <c r="I59"/>
  <c r="K59" s="1"/>
  <c r="M59" s="1"/>
  <c r="O59" s="1"/>
  <c r="Q59" s="1"/>
  <c r="S59" s="1"/>
  <c r="U59" s="1"/>
  <c r="W59" s="1"/>
  <c r="Y59" s="1"/>
  <c r="AA59" s="1"/>
  <c r="AC59" s="1"/>
  <c r="AE59" s="1"/>
  <c r="AK59" s="1"/>
  <c r="AG58"/>
  <c r="AF58"/>
  <c r="I58"/>
  <c r="K58" s="1"/>
  <c r="M58" s="1"/>
  <c r="O58" s="1"/>
  <c r="Q58" s="1"/>
  <c r="S58" s="1"/>
  <c r="U58" s="1"/>
  <c r="W58" s="1"/>
  <c r="Y58" s="1"/>
  <c r="AA58" s="1"/>
  <c r="AC58" s="1"/>
  <c r="AE58" s="1"/>
  <c r="AK58" s="1"/>
  <c r="AG57"/>
  <c r="AF57"/>
  <c r="I57"/>
  <c r="K57" s="1"/>
  <c r="M57" s="1"/>
  <c r="O57" s="1"/>
  <c r="Q57" s="1"/>
  <c r="S57" s="1"/>
  <c r="U57" s="1"/>
  <c r="W57" s="1"/>
  <c r="Y57" s="1"/>
  <c r="AA57" s="1"/>
  <c r="AC57" s="1"/>
  <c r="AE57" s="1"/>
  <c r="AK57" s="1"/>
  <c r="AG56"/>
  <c r="AF56"/>
  <c r="I56"/>
  <c r="K56" s="1"/>
  <c r="M56" s="1"/>
  <c r="O56" s="1"/>
  <c r="Q56" s="1"/>
  <c r="S56" s="1"/>
  <c r="U56" s="1"/>
  <c r="W56" s="1"/>
  <c r="Y56" s="1"/>
  <c r="AA56" s="1"/>
  <c r="AC56" s="1"/>
  <c r="AE56" s="1"/>
  <c r="AK56" s="1"/>
  <c r="AG55"/>
  <c r="AF55"/>
  <c r="I55"/>
  <c r="K55" s="1"/>
  <c r="M55" s="1"/>
  <c r="O55" s="1"/>
  <c r="Q55" s="1"/>
  <c r="S55" s="1"/>
  <c r="U55" s="1"/>
  <c r="W55" s="1"/>
  <c r="Y55" s="1"/>
  <c r="AA55" s="1"/>
  <c r="AC55" s="1"/>
  <c r="AE55" s="1"/>
  <c r="AK55" s="1"/>
  <c r="AG54"/>
  <c r="AF54"/>
  <c r="I54"/>
  <c r="K54" s="1"/>
  <c r="M54" s="1"/>
  <c r="O54" s="1"/>
  <c r="Q54" s="1"/>
  <c r="S54" s="1"/>
  <c r="U54" s="1"/>
  <c r="W54" s="1"/>
  <c r="Y54" s="1"/>
  <c r="AA54" s="1"/>
  <c r="AC54" s="1"/>
  <c r="AE54" s="1"/>
  <c r="AK54" s="1"/>
  <c r="AG53"/>
  <c r="AF53"/>
  <c r="I53"/>
  <c r="K53" s="1"/>
  <c r="M53" s="1"/>
  <c r="O53" s="1"/>
  <c r="Q53" s="1"/>
  <c r="S53" s="1"/>
  <c r="U53" s="1"/>
  <c r="W53" s="1"/>
  <c r="Y53" s="1"/>
  <c r="AA53" s="1"/>
  <c r="AC53" s="1"/>
  <c r="AE53" s="1"/>
  <c r="AK53" s="1"/>
  <c r="AG52"/>
  <c r="AF52"/>
  <c r="I52"/>
  <c r="K52" s="1"/>
  <c r="M52" s="1"/>
  <c r="O52" s="1"/>
  <c r="Q52" s="1"/>
  <c r="S52" s="1"/>
  <c r="U52" s="1"/>
  <c r="W52" s="1"/>
  <c r="Y52" s="1"/>
  <c r="AA52" s="1"/>
  <c r="AC52" s="1"/>
  <c r="AE52" s="1"/>
  <c r="AK52" s="1"/>
  <c r="AG51"/>
  <c r="AF51"/>
  <c r="I51"/>
  <c r="K51" s="1"/>
  <c r="M51" s="1"/>
  <c r="O51" s="1"/>
  <c r="Q51" s="1"/>
  <c r="S51" s="1"/>
  <c r="U51" s="1"/>
  <c r="W51" s="1"/>
  <c r="Y51" s="1"/>
  <c r="AA51" s="1"/>
  <c r="AC51" s="1"/>
  <c r="AE51" s="1"/>
  <c r="AK51" s="1"/>
  <c r="AG50"/>
  <c r="AF50"/>
  <c r="I50"/>
  <c r="K50" s="1"/>
  <c r="M50" s="1"/>
  <c r="O50" s="1"/>
  <c r="Q50" s="1"/>
  <c r="S50" s="1"/>
  <c r="U50" s="1"/>
  <c r="W50" s="1"/>
  <c r="Y50" s="1"/>
  <c r="AA50" s="1"/>
  <c r="AC50" s="1"/>
  <c r="AE50" s="1"/>
  <c r="AK50" s="1"/>
  <c r="AG49"/>
  <c r="AF49"/>
  <c r="I49"/>
  <c r="K49" s="1"/>
  <c r="M49" s="1"/>
  <c r="O49" s="1"/>
  <c r="Q49" s="1"/>
  <c r="S49" s="1"/>
  <c r="U49" s="1"/>
  <c r="W49" s="1"/>
  <c r="Y49" s="1"/>
  <c r="AA49" s="1"/>
  <c r="AC49" s="1"/>
  <c r="AE49" s="1"/>
  <c r="AK49" s="1"/>
  <c r="AG48"/>
  <c r="AF48"/>
  <c r="I48"/>
  <c r="K48" s="1"/>
  <c r="M48" s="1"/>
  <c r="O48" s="1"/>
  <c r="Q48" s="1"/>
  <c r="S48" s="1"/>
  <c r="U48" s="1"/>
  <c r="W48" s="1"/>
  <c r="Y48" s="1"/>
  <c r="AA48" s="1"/>
  <c r="AC48" s="1"/>
  <c r="AE48" s="1"/>
  <c r="AK48" s="1"/>
  <c r="AG47"/>
  <c r="AF47"/>
  <c r="I47"/>
  <c r="K47" s="1"/>
  <c r="M47" s="1"/>
  <c r="O47" s="1"/>
  <c r="Q47" s="1"/>
  <c r="S47" s="1"/>
  <c r="U47" s="1"/>
  <c r="W47" s="1"/>
  <c r="Y47" s="1"/>
  <c r="AA47" s="1"/>
  <c r="AC47" s="1"/>
  <c r="AE47" s="1"/>
  <c r="AK47" s="1"/>
  <c r="AG46"/>
  <c r="AF46"/>
  <c r="I46"/>
  <c r="K46" s="1"/>
  <c r="M46" s="1"/>
  <c r="O46" s="1"/>
  <c r="Q46" s="1"/>
  <c r="S46" s="1"/>
  <c r="U46" s="1"/>
  <c r="W46" s="1"/>
  <c r="Y46" s="1"/>
  <c r="AA46" s="1"/>
  <c r="AC46" s="1"/>
  <c r="AE46" s="1"/>
  <c r="AK46" s="1"/>
  <c r="AG45"/>
  <c r="AF45"/>
  <c r="I45"/>
  <c r="K45" s="1"/>
  <c r="M45" s="1"/>
  <c r="O45" s="1"/>
  <c r="Q45" s="1"/>
  <c r="S45" s="1"/>
  <c r="U45" s="1"/>
  <c r="W45" s="1"/>
  <c r="Y45" s="1"/>
  <c r="AA45" s="1"/>
  <c r="AC45" s="1"/>
  <c r="AE45" s="1"/>
  <c r="AK45" s="1"/>
  <c r="AG44"/>
  <c r="AF44"/>
  <c r="I44"/>
  <c r="K44" s="1"/>
  <c r="M44" s="1"/>
  <c r="O44" s="1"/>
  <c r="Q44" s="1"/>
  <c r="S44" s="1"/>
  <c r="U44" s="1"/>
  <c r="W44" s="1"/>
  <c r="Y44" s="1"/>
  <c r="AA44" s="1"/>
  <c r="AC44" s="1"/>
  <c r="AE44" s="1"/>
  <c r="AK44" s="1"/>
  <c r="AG43"/>
  <c r="AF43"/>
  <c r="I43"/>
  <c r="K43" s="1"/>
  <c r="M43" s="1"/>
  <c r="O43" s="1"/>
  <c r="Q43" s="1"/>
  <c r="S43" s="1"/>
  <c r="U43" s="1"/>
  <c r="W43" s="1"/>
  <c r="Y43" s="1"/>
  <c r="AA43" s="1"/>
  <c r="AC43" s="1"/>
  <c r="AE43" s="1"/>
  <c r="AK43" s="1"/>
  <c r="AG42"/>
  <c r="AF42"/>
  <c r="I42"/>
  <c r="K42" s="1"/>
  <c r="M42" s="1"/>
  <c r="O42" s="1"/>
  <c r="Q42" s="1"/>
  <c r="S42" s="1"/>
  <c r="U42" s="1"/>
  <c r="W42" s="1"/>
  <c r="Y42" s="1"/>
  <c r="AA42" s="1"/>
  <c r="AC42" s="1"/>
  <c r="AE42" s="1"/>
  <c r="AK42" s="1"/>
  <c r="AG41"/>
  <c r="AF41"/>
  <c r="I41"/>
  <c r="K41" s="1"/>
  <c r="M41" s="1"/>
  <c r="O41" s="1"/>
  <c r="Q41" s="1"/>
  <c r="S41" s="1"/>
  <c r="U41" s="1"/>
  <c r="W41" s="1"/>
  <c r="Y41" s="1"/>
  <c r="AA41" s="1"/>
  <c r="AC41" s="1"/>
  <c r="AE41" s="1"/>
  <c r="AK41" s="1"/>
  <c r="AG40"/>
  <c r="AF40"/>
  <c r="I40"/>
  <c r="K40" s="1"/>
  <c r="M40" s="1"/>
  <c r="O40" s="1"/>
  <c r="Q40" s="1"/>
  <c r="S40" s="1"/>
  <c r="U40" s="1"/>
  <c r="W40" s="1"/>
  <c r="Y40" s="1"/>
  <c r="AA40" s="1"/>
  <c r="AC40" s="1"/>
  <c r="AE40" s="1"/>
  <c r="AK40" s="1"/>
  <c r="AG39"/>
  <c r="AF39"/>
  <c r="I39"/>
  <c r="K39" s="1"/>
  <c r="M39" s="1"/>
  <c r="O39" s="1"/>
  <c r="Q39" s="1"/>
  <c r="S39" s="1"/>
  <c r="U39" s="1"/>
  <c r="W39" s="1"/>
  <c r="Y39" s="1"/>
  <c r="AA39" s="1"/>
  <c r="AC39" s="1"/>
  <c r="AE39" s="1"/>
  <c r="AK39" s="1"/>
  <c r="AG38"/>
  <c r="AF38"/>
  <c r="I38"/>
  <c r="K38" s="1"/>
  <c r="M38" s="1"/>
  <c r="O38" s="1"/>
  <c r="Q38" s="1"/>
  <c r="S38" s="1"/>
  <c r="U38" s="1"/>
  <c r="W38" s="1"/>
  <c r="Y38" s="1"/>
  <c r="AA38" s="1"/>
  <c r="AC38" s="1"/>
  <c r="AE38" s="1"/>
  <c r="AK38" s="1"/>
  <c r="AG37"/>
  <c r="AF37"/>
  <c r="I37"/>
  <c r="K37" s="1"/>
  <c r="M37" s="1"/>
  <c r="O37" s="1"/>
  <c r="Q37" s="1"/>
  <c r="S37" s="1"/>
  <c r="U37" s="1"/>
  <c r="W37" s="1"/>
  <c r="Y37" s="1"/>
  <c r="AA37" s="1"/>
  <c r="AC37" s="1"/>
  <c r="AE37" s="1"/>
  <c r="AK37" s="1"/>
  <c r="AG36"/>
  <c r="AF36"/>
  <c r="I36"/>
  <c r="K36" s="1"/>
  <c r="M36" s="1"/>
  <c r="O36" s="1"/>
  <c r="Q36" s="1"/>
  <c r="S36" s="1"/>
  <c r="U36" s="1"/>
  <c r="W36" s="1"/>
  <c r="Y36" s="1"/>
  <c r="AA36" s="1"/>
  <c r="AC36" s="1"/>
  <c r="AE36" s="1"/>
  <c r="AK36" s="1"/>
  <c r="AG35"/>
  <c r="AF35"/>
  <c r="I35"/>
  <c r="K35" s="1"/>
  <c r="M35" s="1"/>
  <c r="O35" s="1"/>
  <c r="Q35" s="1"/>
  <c r="S35" s="1"/>
  <c r="U35" s="1"/>
  <c r="W35" s="1"/>
  <c r="Y35" s="1"/>
  <c r="AA35" s="1"/>
  <c r="AC35" s="1"/>
  <c r="AE35" s="1"/>
  <c r="AK35" s="1"/>
  <c r="AG34"/>
  <c r="AF34"/>
  <c r="I34"/>
  <c r="K34" s="1"/>
  <c r="M34" s="1"/>
  <c r="O34" s="1"/>
  <c r="Q34" s="1"/>
  <c r="S34" s="1"/>
  <c r="U34" s="1"/>
  <c r="W34" s="1"/>
  <c r="Y34" s="1"/>
  <c r="AA34" s="1"/>
  <c r="AC34" s="1"/>
  <c r="AE34" s="1"/>
  <c r="AK34" s="1"/>
  <c r="AG33"/>
  <c r="AF33"/>
  <c r="I33"/>
  <c r="K33" s="1"/>
  <c r="M33" s="1"/>
  <c r="O33" s="1"/>
  <c r="Q33" s="1"/>
  <c r="S33" s="1"/>
  <c r="U33" s="1"/>
  <c r="W33" s="1"/>
  <c r="Y33" s="1"/>
  <c r="AA33" s="1"/>
  <c r="AC33" s="1"/>
  <c r="AE33" s="1"/>
  <c r="AK33" s="1"/>
  <c r="AG32"/>
  <c r="AF32"/>
  <c r="I32"/>
  <c r="K32" s="1"/>
  <c r="M32" s="1"/>
  <c r="O32" s="1"/>
  <c r="Q32" s="1"/>
  <c r="S32" s="1"/>
  <c r="U32" s="1"/>
  <c r="W32" s="1"/>
  <c r="Y32" s="1"/>
  <c r="AA32" s="1"/>
  <c r="AC32" s="1"/>
  <c r="AE32" s="1"/>
  <c r="AK32" s="1"/>
  <c r="AG31"/>
  <c r="AF31"/>
  <c r="I31"/>
  <c r="K31" s="1"/>
  <c r="M31" s="1"/>
  <c r="O31" s="1"/>
  <c r="Q31" s="1"/>
  <c r="S31" s="1"/>
  <c r="U31" s="1"/>
  <c r="W31" s="1"/>
  <c r="Y31" s="1"/>
  <c r="AA31" s="1"/>
  <c r="AC31" s="1"/>
  <c r="AE31" s="1"/>
  <c r="AK31" s="1"/>
  <c r="AG30"/>
  <c r="AF30"/>
  <c r="I30"/>
  <c r="K30" s="1"/>
  <c r="M30" s="1"/>
  <c r="O30" s="1"/>
  <c r="Q30" s="1"/>
  <c r="S30" s="1"/>
  <c r="U30" s="1"/>
  <c r="W30" s="1"/>
  <c r="Y30" s="1"/>
  <c r="AA30" s="1"/>
  <c r="AC30" s="1"/>
  <c r="AE30" s="1"/>
  <c r="AK30" s="1"/>
  <c r="AG29"/>
  <c r="AF29"/>
  <c r="I29"/>
  <c r="K29" s="1"/>
  <c r="M29" s="1"/>
  <c r="O29" s="1"/>
  <c r="Q29" s="1"/>
  <c r="S29" s="1"/>
  <c r="U29" s="1"/>
  <c r="W29" s="1"/>
  <c r="Y29" s="1"/>
  <c r="AA29" s="1"/>
  <c r="AC29" s="1"/>
  <c r="AE29" s="1"/>
  <c r="AK29" s="1"/>
  <c r="AG28"/>
  <c r="AF28"/>
  <c r="I28"/>
  <c r="K28" s="1"/>
  <c r="M28" s="1"/>
  <c r="O28" s="1"/>
  <c r="Q28" s="1"/>
  <c r="S28" s="1"/>
  <c r="U28" s="1"/>
  <c r="W28" s="1"/>
  <c r="Y28" s="1"/>
  <c r="AA28" s="1"/>
  <c r="AC28" s="1"/>
  <c r="AE28" s="1"/>
  <c r="AK28" s="1"/>
  <c r="AG27"/>
  <c r="AF27"/>
  <c r="I27"/>
  <c r="K27" s="1"/>
  <c r="M27" s="1"/>
  <c r="O27" s="1"/>
  <c r="Q27" s="1"/>
  <c r="S27" s="1"/>
  <c r="U27" s="1"/>
  <c r="W27" s="1"/>
  <c r="Y27" s="1"/>
  <c r="AA27" s="1"/>
  <c r="AC27" s="1"/>
  <c r="AE27" s="1"/>
  <c r="AK27" s="1"/>
  <c r="AG26"/>
  <c r="AF26"/>
  <c r="I26"/>
  <c r="K26" s="1"/>
  <c r="M26" s="1"/>
  <c r="O26" s="1"/>
  <c r="Q26" s="1"/>
  <c r="S26" s="1"/>
  <c r="U26" s="1"/>
  <c r="W26" s="1"/>
  <c r="Y26" s="1"/>
  <c r="AA26" s="1"/>
  <c r="AC26" s="1"/>
  <c r="AE26" s="1"/>
  <c r="AK26" s="1"/>
  <c r="AG25"/>
  <c r="AF25"/>
  <c r="I25"/>
  <c r="K25" s="1"/>
  <c r="M25" s="1"/>
  <c r="O25" s="1"/>
  <c r="Q25" s="1"/>
  <c r="S25" s="1"/>
  <c r="U25" s="1"/>
  <c r="W25" s="1"/>
  <c r="Y25" s="1"/>
  <c r="AA25" s="1"/>
  <c r="AC25" s="1"/>
  <c r="AE25" s="1"/>
  <c r="AK25" s="1"/>
  <c r="AG24"/>
  <c r="AF24"/>
  <c r="I24"/>
  <c r="K24" s="1"/>
  <c r="M24" s="1"/>
  <c r="O24" s="1"/>
  <c r="Q24" s="1"/>
  <c r="S24" s="1"/>
  <c r="U24" s="1"/>
  <c r="W24" s="1"/>
  <c r="Y24" s="1"/>
  <c r="AA24" s="1"/>
  <c r="AC24" s="1"/>
  <c r="AE24" s="1"/>
  <c r="AK24" s="1"/>
  <c r="AG23"/>
  <c r="AF23"/>
  <c r="I23"/>
  <c r="K23" s="1"/>
  <c r="M23" s="1"/>
  <c r="O23" s="1"/>
  <c r="Q23" s="1"/>
  <c r="S23" s="1"/>
  <c r="U23" s="1"/>
  <c r="W23" s="1"/>
  <c r="Y23" s="1"/>
  <c r="AA23" s="1"/>
  <c r="AC23" s="1"/>
  <c r="AE23" s="1"/>
  <c r="AK23" s="1"/>
  <c r="AG22"/>
  <c r="AF22"/>
  <c r="I22"/>
  <c r="K22" s="1"/>
  <c r="M22" s="1"/>
  <c r="O22" s="1"/>
  <c r="Q22" s="1"/>
  <c r="S22" s="1"/>
  <c r="U22" s="1"/>
  <c r="W22" s="1"/>
  <c r="Y22" s="1"/>
  <c r="AA22" s="1"/>
  <c r="AC22" s="1"/>
  <c r="AE22" s="1"/>
  <c r="AK22" s="1"/>
  <c r="AG21"/>
  <c r="AF21"/>
  <c r="I21"/>
  <c r="K21" s="1"/>
  <c r="M21" s="1"/>
  <c r="O21" s="1"/>
  <c r="Q21" s="1"/>
  <c r="S21" s="1"/>
  <c r="U21" s="1"/>
  <c r="W21" s="1"/>
  <c r="Y21" s="1"/>
  <c r="AA21" s="1"/>
  <c r="AC21" s="1"/>
  <c r="AE21" s="1"/>
  <c r="AK21" s="1"/>
  <c r="AG20"/>
  <c r="AF20"/>
  <c r="I20"/>
  <c r="K20" s="1"/>
  <c r="M20" s="1"/>
  <c r="O20" s="1"/>
  <c r="Q20" s="1"/>
  <c r="S20" s="1"/>
  <c r="U20" s="1"/>
  <c r="W20" s="1"/>
  <c r="Y20" s="1"/>
  <c r="AA20" s="1"/>
  <c r="AC20" s="1"/>
  <c r="AE20" s="1"/>
  <c r="AK20" s="1"/>
  <c r="AG19"/>
  <c r="AF19"/>
  <c r="I19"/>
  <c r="K19" s="1"/>
  <c r="M19" s="1"/>
  <c r="O19" s="1"/>
  <c r="Q19" s="1"/>
  <c r="S19" s="1"/>
  <c r="U19" s="1"/>
  <c r="W19" s="1"/>
  <c r="Y19" s="1"/>
  <c r="AA19" s="1"/>
  <c r="AC19" s="1"/>
  <c r="AE19" s="1"/>
  <c r="AK19" s="1"/>
  <c r="AG18"/>
  <c r="AF18"/>
  <c r="I18"/>
  <c r="K18" s="1"/>
  <c r="M18" s="1"/>
  <c r="O18" s="1"/>
  <c r="Q18" s="1"/>
  <c r="S18" s="1"/>
  <c r="U18" s="1"/>
  <c r="W18" s="1"/>
  <c r="Y18" s="1"/>
  <c r="AA18" s="1"/>
  <c r="AC18" s="1"/>
  <c r="AE18" s="1"/>
  <c r="AK18" s="1"/>
  <c r="AG17"/>
  <c r="AF17"/>
  <c r="I17"/>
  <c r="K17" s="1"/>
  <c r="M17" s="1"/>
  <c r="O17" s="1"/>
  <c r="Q17" s="1"/>
  <c r="S17" s="1"/>
  <c r="U17" s="1"/>
  <c r="W17" s="1"/>
  <c r="Y17" s="1"/>
  <c r="AA17" s="1"/>
  <c r="AC17" s="1"/>
  <c r="AE17" s="1"/>
  <c r="AK17" s="1"/>
  <c r="AG16"/>
  <c r="AF16"/>
  <c r="I16"/>
  <c r="K16" s="1"/>
  <c r="M16" s="1"/>
  <c r="O16" s="1"/>
  <c r="Q16" s="1"/>
  <c r="S16" s="1"/>
  <c r="U16" s="1"/>
  <c r="W16" s="1"/>
  <c r="Y16" s="1"/>
  <c r="AA16" s="1"/>
  <c r="AC16" s="1"/>
  <c r="AE16" s="1"/>
  <c r="AK16" s="1"/>
  <c r="AG15"/>
  <c r="AF15"/>
  <c r="I15"/>
  <c r="K15" s="1"/>
  <c r="M15" s="1"/>
  <c r="O15" s="1"/>
  <c r="Q15" s="1"/>
  <c r="S15" s="1"/>
  <c r="U15" s="1"/>
  <c r="W15" s="1"/>
  <c r="Y15" s="1"/>
  <c r="AA15" s="1"/>
  <c r="AC15" s="1"/>
  <c r="AE15" s="1"/>
  <c r="AK15" s="1"/>
  <c r="AG14"/>
  <c r="AF14"/>
  <c r="I14"/>
  <c r="K14" s="1"/>
  <c r="M14" s="1"/>
  <c r="O14" s="1"/>
  <c r="Q14" s="1"/>
  <c r="S14" s="1"/>
  <c r="U14" s="1"/>
  <c r="W14" s="1"/>
  <c r="Y14" s="1"/>
  <c r="AA14" s="1"/>
  <c r="AC14" s="1"/>
  <c r="AE14" s="1"/>
  <c r="AK14" s="1"/>
  <c r="AG13"/>
  <c r="AF13"/>
  <c r="I13"/>
  <c r="K13" s="1"/>
  <c r="M13" s="1"/>
  <c r="O13" s="1"/>
  <c r="Q13" s="1"/>
  <c r="S13" s="1"/>
  <c r="U13" s="1"/>
  <c r="W13" s="1"/>
  <c r="Y13" s="1"/>
  <c r="AA13" s="1"/>
  <c r="AC13" s="1"/>
  <c r="AE13" s="1"/>
  <c r="AK13" s="1"/>
  <c r="AG12"/>
  <c r="AF12"/>
  <c r="I12"/>
  <c r="K12" s="1"/>
  <c r="M12" s="1"/>
  <c r="O12" s="1"/>
  <c r="Q12" s="1"/>
  <c r="S12" s="1"/>
  <c r="U12" s="1"/>
  <c r="W12" s="1"/>
  <c r="Y12" s="1"/>
  <c r="AA12" s="1"/>
  <c r="AC12" s="1"/>
  <c r="AE12" s="1"/>
  <c r="AK12" s="1"/>
  <c r="AG11"/>
  <c r="AF11"/>
  <c r="I11"/>
  <c r="K11" s="1"/>
  <c r="M11" s="1"/>
  <c r="O11" s="1"/>
  <c r="Q11" s="1"/>
  <c r="S11" s="1"/>
  <c r="U11" s="1"/>
  <c r="W11" s="1"/>
  <c r="Y11" s="1"/>
  <c r="AA11" s="1"/>
  <c r="AC11" s="1"/>
  <c r="AE11" s="1"/>
  <c r="AK11" s="1"/>
  <c r="AG10"/>
  <c r="AF10"/>
  <c r="I10"/>
  <c r="K10" s="1"/>
  <c r="M10" s="1"/>
  <c r="O10" s="1"/>
  <c r="Q10" s="1"/>
  <c r="S10" s="1"/>
  <c r="U10" s="1"/>
  <c r="W10" s="1"/>
  <c r="Y10" s="1"/>
  <c r="AA10" s="1"/>
  <c r="AC10" s="1"/>
  <c r="AE10" s="1"/>
  <c r="AK10" s="1"/>
  <c r="AG9"/>
  <c r="AF9"/>
  <c r="I9"/>
  <c r="K9" s="1"/>
  <c r="M9" s="1"/>
  <c r="O9" s="1"/>
  <c r="Q9" s="1"/>
  <c r="S9" s="1"/>
  <c r="U9" s="1"/>
  <c r="W9" s="1"/>
  <c r="Y9" s="1"/>
  <c r="AA9" s="1"/>
  <c r="AC9" s="1"/>
  <c r="AE9" s="1"/>
  <c r="AK9" s="1"/>
  <c r="AG8"/>
  <c r="AF8"/>
  <c r="I8"/>
  <c r="K8" s="1"/>
  <c r="M8" s="1"/>
  <c r="O8" s="1"/>
  <c r="Q8" s="1"/>
  <c r="S8" s="1"/>
  <c r="U8" s="1"/>
  <c r="W8" s="1"/>
  <c r="Y8" s="1"/>
  <c r="AA8" s="1"/>
  <c r="AC8" s="1"/>
  <c r="AE8" s="1"/>
  <c r="AK8" s="1"/>
  <c r="D5"/>
  <c r="D4"/>
  <c r="D3"/>
  <c r="D2"/>
  <c r="AG119" i="21"/>
  <c r="AF119"/>
  <c r="I119"/>
  <c r="K119" s="1"/>
  <c r="M119" s="1"/>
  <c r="O119" s="1"/>
  <c r="Q119" s="1"/>
  <c r="S119" s="1"/>
  <c r="U119" s="1"/>
  <c r="W119" s="1"/>
  <c r="Y119" s="1"/>
  <c r="AA119" s="1"/>
  <c r="AC119" s="1"/>
  <c r="AE119" s="1"/>
  <c r="AK119" s="1"/>
  <c r="AG118"/>
  <c r="AF118"/>
  <c r="I118"/>
  <c r="K118" s="1"/>
  <c r="M118" s="1"/>
  <c r="O118" s="1"/>
  <c r="Q118" s="1"/>
  <c r="S118" s="1"/>
  <c r="U118" s="1"/>
  <c r="W118" s="1"/>
  <c r="Y118" s="1"/>
  <c r="AA118" s="1"/>
  <c r="AC118" s="1"/>
  <c r="AE118" s="1"/>
  <c r="AK118" s="1"/>
  <c r="AG117"/>
  <c r="AF117"/>
  <c r="I117"/>
  <c r="K117" s="1"/>
  <c r="M117" s="1"/>
  <c r="O117" s="1"/>
  <c r="Q117" s="1"/>
  <c r="S117" s="1"/>
  <c r="U117" s="1"/>
  <c r="W117" s="1"/>
  <c r="Y117" s="1"/>
  <c r="AA117" s="1"/>
  <c r="AC117" s="1"/>
  <c r="AE117" s="1"/>
  <c r="AK117" s="1"/>
  <c r="AG116"/>
  <c r="AF116"/>
  <c r="M116"/>
  <c r="O116" s="1"/>
  <c r="Q116" s="1"/>
  <c r="S116" s="1"/>
  <c r="U116" s="1"/>
  <c r="W116" s="1"/>
  <c r="Y116" s="1"/>
  <c r="AA116" s="1"/>
  <c r="AC116" s="1"/>
  <c r="AE116" s="1"/>
  <c r="AK116" s="1"/>
  <c r="K116"/>
  <c r="I116"/>
  <c r="AG115"/>
  <c r="AF115"/>
  <c r="I115"/>
  <c r="K115" s="1"/>
  <c r="M115" s="1"/>
  <c r="O115" s="1"/>
  <c r="Q115" s="1"/>
  <c r="S115" s="1"/>
  <c r="U115" s="1"/>
  <c r="W115" s="1"/>
  <c r="Y115" s="1"/>
  <c r="AA115" s="1"/>
  <c r="AC115" s="1"/>
  <c r="AE115" s="1"/>
  <c r="AK115" s="1"/>
  <c r="AG114"/>
  <c r="AF114"/>
  <c r="Q114"/>
  <c r="S114" s="1"/>
  <c r="U114" s="1"/>
  <c r="W114" s="1"/>
  <c r="Y114" s="1"/>
  <c r="AA114" s="1"/>
  <c r="AC114" s="1"/>
  <c r="AE114" s="1"/>
  <c r="AK114" s="1"/>
  <c r="O114"/>
  <c r="I114"/>
  <c r="K114" s="1"/>
  <c r="M114" s="1"/>
  <c r="AG113"/>
  <c r="AF113"/>
  <c r="M113"/>
  <c r="O113" s="1"/>
  <c r="Q113" s="1"/>
  <c r="S113" s="1"/>
  <c r="U113" s="1"/>
  <c r="W113" s="1"/>
  <c r="Y113" s="1"/>
  <c r="AA113" s="1"/>
  <c r="AC113" s="1"/>
  <c r="AE113" s="1"/>
  <c r="AK113" s="1"/>
  <c r="K113"/>
  <c r="I113"/>
  <c r="AG112"/>
  <c r="AF112"/>
  <c r="M112"/>
  <c r="O112" s="1"/>
  <c r="Q112" s="1"/>
  <c r="S112" s="1"/>
  <c r="U112" s="1"/>
  <c r="W112" s="1"/>
  <c r="Y112" s="1"/>
  <c r="AA112" s="1"/>
  <c r="AC112" s="1"/>
  <c r="AE112" s="1"/>
  <c r="AK112" s="1"/>
  <c r="K112"/>
  <c r="I112"/>
  <c r="AG111"/>
  <c r="AF111"/>
  <c r="I111"/>
  <c r="K111" s="1"/>
  <c r="M111" s="1"/>
  <c r="O111" s="1"/>
  <c r="Q111" s="1"/>
  <c r="S111" s="1"/>
  <c r="U111" s="1"/>
  <c r="W111" s="1"/>
  <c r="Y111" s="1"/>
  <c r="AA111" s="1"/>
  <c r="AC111" s="1"/>
  <c r="AE111" s="1"/>
  <c r="AK111" s="1"/>
  <c r="AG110"/>
  <c r="AF110"/>
  <c r="I110"/>
  <c r="K110" s="1"/>
  <c r="M110" s="1"/>
  <c r="O110" s="1"/>
  <c r="Q110" s="1"/>
  <c r="S110" s="1"/>
  <c r="U110" s="1"/>
  <c r="W110" s="1"/>
  <c r="Y110" s="1"/>
  <c r="AA110" s="1"/>
  <c r="AC110" s="1"/>
  <c r="AE110" s="1"/>
  <c r="AK110" s="1"/>
  <c r="AG109"/>
  <c r="AF109"/>
  <c r="M109"/>
  <c r="O109" s="1"/>
  <c r="Q109" s="1"/>
  <c r="S109" s="1"/>
  <c r="U109" s="1"/>
  <c r="W109" s="1"/>
  <c r="Y109" s="1"/>
  <c r="AA109" s="1"/>
  <c r="AC109" s="1"/>
  <c r="AE109" s="1"/>
  <c r="AK109" s="1"/>
  <c r="K109"/>
  <c r="I109"/>
  <c r="AG108"/>
  <c r="AF108"/>
  <c r="K108"/>
  <c r="M108" s="1"/>
  <c r="O108" s="1"/>
  <c r="Q108" s="1"/>
  <c r="S108" s="1"/>
  <c r="U108" s="1"/>
  <c r="W108" s="1"/>
  <c r="Y108" s="1"/>
  <c r="AA108" s="1"/>
  <c r="AC108" s="1"/>
  <c r="AE108" s="1"/>
  <c r="AK108" s="1"/>
  <c r="I108"/>
  <c r="AG107"/>
  <c r="AF107"/>
  <c r="K107"/>
  <c r="M107" s="1"/>
  <c r="O107" s="1"/>
  <c r="Q107" s="1"/>
  <c r="S107" s="1"/>
  <c r="U107" s="1"/>
  <c r="W107" s="1"/>
  <c r="Y107" s="1"/>
  <c r="AA107" s="1"/>
  <c r="AC107" s="1"/>
  <c r="AE107" s="1"/>
  <c r="AK107" s="1"/>
  <c r="I107"/>
  <c r="AG106"/>
  <c r="AF106"/>
  <c r="O106"/>
  <c r="Q106" s="1"/>
  <c r="S106" s="1"/>
  <c r="U106" s="1"/>
  <c r="W106" s="1"/>
  <c r="Y106" s="1"/>
  <c r="AA106" s="1"/>
  <c r="AC106" s="1"/>
  <c r="AE106" s="1"/>
  <c r="AK106" s="1"/>
  <c r="I106"/>
  <c r="K106" s="1"/>
  <c r="M106" s="1"/>
  <c r="AG105"/>
  <c r="AF105"/>
  <c r="K105"/>
  <c r="M105" s="1"/>
  <c r="O105" s="1"/>
  <c r="Q105" s="1"/>
  <c r="S105" s="1"/>
  <c r="U105" s="1"/>
  <c r="W105" s="1"/>
  <c r="Y105" s="1"/>
  <c r="AA105" s="1"/>
  <c r="AC105" s="1"/>
  <c r="AE105" s="1"/>
  <c r="AK105" s="1"/>
  <c r="I105"/>
  <c r="AG104"/>
  <c r="AF104"/>
  <c r="M104"/>
  <c r="O104" s="1"/>
  <c r="Q104" s="1"/>
  <c r="S104" s="1"/>
  <c r="U104" s="1"/>
  <c r="W104" s="1"/>
  <c r="Y104" s="1"/>
  <c r="AA104" s="1"/>
  <c r="AC104" s="1"/>
  <c r="AE104" s="1"/>
  <c r="AK104" s="1"/>
  <c r="K104"/>
  <c r="I104"/>
  <c r="AG103"/>
  <c r="AF103"/>
  <c r="Q103"/>
  <c r="S103" s="1"/>
  <c r="U103" s="1"/>
  <c r="W103" s="1"/>
  <c r="Y103" s="1"/>
  <c r="AA103" s="1"/>
  <c r="AC103" s="1"/>
  <c r="AE103" s="1"/>
  <c r="AK103" s="1"/>
  <c r="K103"/>
  <c r="M103" s="1"/>
  <c r="O103" s="1"/>
  <c r="I103"/>
  <c r="AG102"/>
  <c r="AF102"/>
  <c r="I102"/>
  <c r="K102" s="1"/>
  <c r="M102" s="1"/>
  <c r="O102" s="1"/>
  <c r="Q102" s="1"/>
  <c r="S102" s="1"/>
  <c r="U102" s="1"/>
  <c r="W102" s="1"/>
  <c r="Y102" s="1"/>
  <c r="AA102" s="1"/>
  <c r="AC102" s="1"/>
  <c r="AE102" s="1"/>
  <c r="AK102" s="1"/>
  <c r="AG101"/>
  <c r="AF101"/>
  <c r="I101"/>
  <c r="K101" s="1"/>
  <c r="M101" s="1"/>
  <c r="O101" s="1"/>
  <c r="Q101" s="1"/>
  <c r="S101" s="1"/>
  <c r="U101" s="1"/>
  <c r="W101" s="1"/>
  <c r="Y101" s="1"/>
  <c r="AA101" s="1"/>
  <c r="AC101" s="1"/>
  <c r="AE101" s="1"/>
  <c r="AK101" s="1"/>
  <c r="AG100"/>
  <c r="AF100"/>
  <c r="M100"/>
  <c r="O100" s="1"/>
  <c r="Q100" s="1"/>
  <c r="S100" s="1"/>
  <c r="U100" s="1"/>
  <c r="W100" s="1"/>
  <c r="Y100" s="1"/>
  <c r="AA100" s="1"/>
  <c r="AC100" s="1"/>
  <c r="AE100" s="1"/>
  <c r="AK100" s="1"/>
  <c r="K100"/>
  <c r="I100"/>
  <c r="AG99"/>
  <c r="AF99"/>
  <c r="I99"/>
  <c r="K99" s="1"/>
  <c r="M99" s="1"/>
  <c r="O99" s="1"/>
  <c r="Q99" s="1"/>
  <c r="S99" s="1"/>
  <c r="U99" s="1"/>
  <c r="W99" s="1"/>
  <c r="Y99" s="1"/>
  <c r="AA99" s="1"/>
  <c r="AC99" s="1"/>
  <c r="AE99" s="1"/>
  <c r="AK99" s="1"/>
  <c r="AG98"/>
  <c r="AF98"/>
  <c r="Q98"/>
  <c r="S98" s="1"/>
  <c r="U98" s="1"/>
  <c r="W98" s="1"/>
  <c r="Y98" s="1"/>
  <c r="AA98" s="1"/>
  <c r="AC98" s="1"/>
  <c r="AE98" s="1"/>
  <c r="AK98" s="1"/>
  <c r="O98"/>
  <c r="I98"/>
  <c r="K98" s="1"/>
  <c r="M98" s="1"/>
  <c r="AG97"/>
  <c r="AF97"/>
  <c r="M97"/>
  <c r="O97" s="1"/>
  <c r="Q97" s="1"/>
  <c r="S97" s="1"/>
  <c r="U97" s="1"/>
  <c r="W97" s="1"/>
  <c r="Y97" s="1"/>
  <c r="AA97" s="1"/>
  <c r="AC97" s="1"/>
  <c r="AE97" s="1"/>
  <c r="AK97" s="1"/>
  <c r="K97"/>
  <c r="I97"/>
  <c r="AG96"/>
  <c r="AF96"/>
  <c r="M96"/>
  <c r="O96" s="1"/>
  <c r="Q96" s="1"/>
  <c r="S96" s="1"/>
  <c r="U96" s="1"/>
  <c r="W96" s="1"/>
  <c r="Y96" s="1"/>
  <c r="AA96" s="1"/>
  <c r="AC96" s="1"/>
  <c r="AE96" s="1"/>
  <c r="AK96" s="1"/>
  <c r="K96"/>
  <c r="I96"/>
  <c r="AG95"/>
  <c r="AF95"/>
  <c r="I95"/>
  <c r="K95" s="1"/>
  <c r="M95" s="1"/>
  <c r="O95" s="1"/>
  <c r="Q95" s="1"/>
  <c r="S95" s="1"/>
  <c r="U95" s="1"/>
  <c r="W95" s="1"/>
  <c r="Y95" s="1"/>
  <c r="AA95" s="1"/>
  <c r="AC95" s="1"/>
  <c r="AE95" s="1"/>
  <c r="AK95" s="1"/>
  <c r="AG94"/>
  <c r="AF94"/>
  <c r="I94"/>
  <c r="K94" s="1"/>
  <c r="M94" s="1"/>
  <c r="O94" s="1"/>
  <c r="Q94" s="1"/>
  <c r="S94" s="1"/>
  <c r="U94" s="1"/>
  <c r="W94" s="1"/>
  <c r="Y94" s="1"/>
  <c r="AA94" s="1"/>
  <c r="AC94" s="1"/>
  <c r="AE94" s="1"/>
  <c r="AK94" s="1"/>
  <c r="AG93"/>
  <c r="AF93"/>
  <c r="M93"/>
  <c r="O93" s="1"/>
  <c r="Q93" s="1"/>
  <c r="S93" s="1"/>
  <c r="U93" s="1"/>
  <c r="W93" s="1"/>
  <c r="Y93" s="1"/>
  <c r="AA93" s="1"/>
  <c r="AC93" s="1"/>
  <c r="AE93" s="1"/>
  <c r="AK93" s="1"/>
  <c r="K93"/>
  <c r="I93"/>
  <c r="AG92"/>
  <c r="AF92"/>
  <c r="K92"/>
  <c r="M92" s="1"/>
  <c r="O92" s="1"/>
  <c r="Q92" s="1"/>
  <c r="S92" s="1"/>
  <c r="U92" s="1"/>
  <c r="W92" s="1"/>
  <c r="Y92" s="1"/>
  <c r="AA92" s="1"/>
  <c r="AC92" s="1"/>
  <c r="AE92" s="1"/>
  <c r="AK92" s="1"/>
  <c r="I92"/>
  <c r="AG91"/>
  <c r="AF91"/>
  <c r="K91"/>
  <c r="M91" s="1"/>
  <c r="O91" s="1"/>
  <c r="Q91" s="1"/>
  <c r="S91" s="1"/>
  <c r="U91" s="1"/>
  <c r="W91" s="1"/>
  <c r="Y91" s="1"/>
  <c r="AA91" s="1"/>
  <c r="AC91" s="1"/>
  <c r="AE91" s="1"/>
  <c r="AK91" s="1"/>
  <c r="I91"/>
  <c r="AG90"/>
  <c r="AF90"/>
  <c r="O90"/>
  <c r="Q90" s="1"/>
  <c r="S90" s="1"/>
  <c r="U90" s="1"/>
  <c r="W90" s="1"/>
  <c r="Y90" s="1"/>
  <c r="AA90" s="1"/>
  <c r="AC90" s="1"/>
  <c r="AE90" s="1"/>
  <c r="AK90" s="1"/>
  <c r="I90"/>
  <c r="K90" s="1"/>
  <c r="M90" s="1"/>
  <c r="AG89"/>
  <c r="AF89"/>
  <c r="K89"/>
  <c r="M89" s="1"/>
  <c r="O89" s="1"/>
  <c r="Q89" s="1"/>
  <c r="S89" s="1"/>
  <c r="U89" s="1"/>
  <c r="W89" s="1"/>
  <c r="Y89" s="1"/>
  <c r="AA89" s="1"/>
  <c r="AC89" s="1"/>
  <c r="AE89" s="1"/>
  <c r="AK89" s="1"/>
  <c r="I89"/>
  <c r="AG88"/>
  <c r="AF88"/>
  <c r="M88"/>
  <c r="O88" s="1"/>
  <c r="Q88" s="1"/>
  <c r="S88" s="1"/>
  <c r="U88" s="1"/>
  <c r="W88" s="1"/>
  <c r="Y88" s="1"/>
  <c r="AA88" s="1"/>
  <c r="AC88" s="1"/>
  <c r="AE88" s="1"/>
  <c r="AK88" s="1"/>
  <c r="K88"/>
  <c r="I88"/>
  <c r="AG87"/>
  <c r="AF87"/>
  <c r="I87"/>
  <c r="K87" s="1"/>
  <c r="M87" s="1"/>
  <c r="O87" s="1"/>
  <c r="Q87" s="1"/>
  <c r="S87" s="1"/>
  <c r="U87" s="1"/>
  <c r="W87" s="1"/>
  <c r="Y87" s="1"/>
  <c r="AA87" s="1"/>
  <c r="AC87" s="1"/>
  <c r="AE87" s="1"/>
  <c r="AK87" s="1"/>
  <c r="AG86"/>
  <c r="AF86"/>
  <c r="I86"/>
  <c r="K86" s="1"/>
  <c r="M86" s="1"/>
  <c r="O86" s="1"/>
  <c r="Q86" s="1"/>
  <c r="S86" s="1"/>
  <c r="U86" s="1"/>
  <c r="W86" s="1"/>
  <c r="Y86" s="1"/>
  <c r="AA86" s="1"/>
  <c r="AC86" s="1"/>
  <c r="AE86" s="1"/>
  <c r="AK86" s="1"/>
  <c r="AG85"/>
  <c r="AF85"/>
  <c r="I85"/>
  <c r="K85" s="1"/>
  <c r="M85" s="1"/>
  <c r="O85" s="1"/>
  <c r="Q85" s="1"/>
  <c r="S85" s="1"/>
  <c r="U85" s="1"/>
  <c r="W85" s="1"/>
  <c r="Y85" s="1"/>
  <c r="AA85" s="1"/>
  <c r="AC85" s="1"/>
  <c r="AE85" s="1"/>
  <c r="AK85" s="1"/>
  <c r="AG84"/>
  <c r="AF84"/>
  <c r="M84"/>
  <c r="O84" s="1"/>
  <c r="Q84" s="1"/>
  <c r="S84" s="1"/>
  <c r="U84" s="1"/>
  <c r="W84" s="1"/>
  <c r="Y84" s="1"/>
  <c r="AA84" s="1"/>
  <c r="AC84" s="1"/>
  <c r="AE84" s="1"/>
  <c r="AK84" s="1"/>
  <c r="K84"/>
  <c r="I84"/>
  <c r="AG83"/>
  <c r="AF83"/>
  <c r="I83"/>
  <c r="K83" s="1"/>
  <c r="M83" s="1"/>
  <c r="O83" s="1"/>
  <c r="Q83" s="1"/>
  <c r="S83" s="1"/>
  <c r="U83" s="1"/>
  <c r="W83" s="1"/>
  <c r="Y83" s="1"/>
  <c r="AA83" s="1"/>
  <c r="AC83" s="1"/>
  <c r="AE83" s="1"/>
  <c r="AK83" s="1"/>
  <c r="AG82"/>
  <c r="AF82"/>
  <c r="Q82"/>
  <c r="S82" s="1"/>
  <c r="U82" s="1"/>
  <c r="W82" s="1"/>
  <c r="Y82" s="1"/>
  <c r="AA82" s="1"/>
  <c r="AC82" s="1"/>
  <c r="AE82" s="1"/>
  <c r="AK82" s="1"/>
  <c r="O82"/>
  <c r="I82"/>
  <c r="K82" s="1"/>
  <c r="M82" s="1"/>
  <c r="AG81"/>
  <c r="AF81"/>
  <c r="M81"/>
  <c r="O81" s="1"/>
  <c r="Q81" s="1"/>
  <c r="S81" s="1"/>
  <c r="U81" s="1"/>
  <c r="W81" s="1"/>
  <c r="Y81" s="1"/>
  <c r="AA81" s="1"/>
  <c r="AC81" s="1"/>
  <c r="AE81" s="1"/>
  <c r="AK81" s="1"/>
  <c r="I81"/>
  <c r="K81" s="1"/>
  <c r="AG80"/>
  <c r="AF80"/>
  <c r="I80"/>
  <c r="K80" s="1"/>
  <c r="M80" s="1"/>
  <c r="O80" s="1"/>
  <c r="Q80" s="1"/>
  <c r="S80" s="1"/>
  <c r="U80" s="1"/>
  <c r="W80" s="1"/>
  <c r="Y80" s="1"/>
  <c r="AA80" s="1"/>
  <c r="AC80" s="1"/>
  <c r="AE80" s="1"/>
  <c r="AK80" s="1"/>
  <c r="AG79"/>
  <c r="AF79"/>
  <c r="Q79"/>
  <c r="S79" s="1"/>
  <c r="U79" s="1"/>
  <c r="W79" s="1"/>
  <c r="Y79" s="1"/>
  <c r="AA79" s="1"/>
  <c r="AC79" s="1"/>
  <c r="AE79" s="1"/>
  <c r="AK79" s="1"/>
  <c r="K79"/>
  <c r="M79" s="1"/>
  <c r="O79" s="1"/>
  <c r="I79"/>
  <c r="AG78"/>
  <c r="AF78"/>
  <c r="I78"/>
  <c r="K78" s="1"/>
  <c r="M78" s="1"/>
  <c r="O78" s="1"/>
  <c r="Q78" s="1"/>
  <c r="S78" s="1"/>
  <c r="U78" s="1"/>
  <c r="W78" s="1"/>
  <c r="Y78" s="1"/>
  <c r="AA78" s="1"/>
  <c r="AC78" s="1"/>
  <c r="AE78" s="1"/>
  <c r="AK78" s="1"/>
  <c r="AG77"/>
  <c r="AF77"/>
  <c r="I77"/>
  <c r="K77" s="1"/>
  <c r="M77" s="1"/>
  <c r="O77" s="1"/>
  <c r="Q77" s="1"/>
  <c r="S77" s="1"/>
  <c r="U77" s="1"/>
  <c r="W77" s="1"/>
  <c r="Y77" s="1"/>
  <c r="AA77" s="1"/>
  <c r="AC77" s="1"/>
  <c r="AE77" s="1"/>
  <c r="AK77" s="1"/>
  <c r="AG76"/>
  <c r="AF76"/>
  <c r="M76"/>
  <c r="O76" s="1"/>
  <c r="Q76" s="1"/>
  <c r="S76" s="1"/>
  <c r="U76" s="1"/>
  <c r="W76" s="1"/>
  <c r="Y76" s="1"/>
  <c r="AA76" s="1"/>
  <c r="AC76" s="1"/>
  <c r="AE76" s="1"/>
  <c r="AK76" s="1"/>
  <c r="K76"/>
  <c r="I76"/>
  <c r="AG75"/>
  <c r="AF75"/>
  <c r="I75"/>
  <c r="K75" s="1"/>
  <c r="M75" s="1"/>
  <c r="O75" s="1"/>
  <c r="Q75" s="1"/>
  <c r="S75" s="1"/>
  <c r="U75" s="1"/>
  <c r="W75" s="1"/>
  <c r="Y75" s="1"/>
  <c r="AA75" s="1"/>
  <c r="AC75" s="1"/>
  <c r="AE75" s="1"/>
  <c r="AK75" s="1"/>
  <c r="AG74"/>
  <c r="AF74"/>
  <c r="Q74"/>
  <c r="S74" s="1"/>
  <c r="U74" s="1"/>
  <c r="W74" s="1"/>
  <c r="Y74" s="1"/>
  <c r="AA74" s="1"/>
  <c r="AC74" s="1"/>
  <c r="AE74" s="1"/>
  <c r="AK74" s="1"/>
  <c r="O74"/>
  <c r="I74"/>
  <c r="K74" s="1"/>
  <c r="M74" s="1"/>
  <c r="AG73"/>
  <c r="AF73"/>
  <c r="M73"/>
  <c r="O73" s="1"/>
  <c r="Q73" s="1"/>
  <c r="S73" s="1"/>
  <c r="U73" s="1"/>
  <c r="W73" s="1"/>
  <c r="Y73" s="1"/>
  <c r="AA73" s="1"/>
  <c r="AC73" s="1"/>
  <c r="AE73" s="1"/>
  <c r="AK73" s="1"/>
  <c r="I73"/>
  <c r="K73" s="1"/>
  <c r="AG72"/>
  <c r="AF72"/>
  <c r="I72"/>
  <c r="K72" s="1"/>
  <c r="M72" s="1"/>
  <c r="O72" s="1"/>
  <c r="Q72" s="1"/>
  <c r="S72" s="1"/>
  <c r="U72" s="1"/>
  <c r="W72" s="1"/>
  <c r="Y72" s="1"/>
  <c r="AA72" s="1"/>
  <c r="AC72" s="1"/>
  <c r="AE72" s="1"/>
  <c r="AK72" s="1"/>
  <c r="AG71"/>
  <c r="AF71"/>
  <c r="Q71"/>
  <c r="S71" s="1"/>
  <c r="U71" s="1"/>
  <c r="W71" s="1"/>
  <c r="Y71" s="1"/>
  <c r="AA71" s="1"/>
  <c r="AC71" s="1"/>
  <c r="AE71" s="1"/>
  <c r="AK71" s="1"/>
  <c r="K71"/>
  <c r="M71" s="1"/>
  <c r="O71" s="1"/>
  <c r="I71"/>
  <c r="AG70"/>
  <c r="AF70"/>
  <c r="I70"/>
  <c r="K70" s="1"/>
  <c r="M70" s="1"/>
  <c r="O70" s="1"/>
  <c r="Q70" s="1"/>
  <c r="S70" s="1"/>
  <c r="U70" s="1"/>
  <c r="W70" s="1"/>
  <c r="Y70" s="1"/>
  <c r="AA70" s="1"/>
  <c r="AC70" s="1"/>
  <c r="AE70" s="1"/>
  <c r="AK70" s="1"/>
  <c r="AG69"/>
  <c r="AF69"/>
  <c r="I69"/>
  <c r="K69" s="1"/>
  <c r="M69" s="1"/>
  <c r="O69" s="1"/>
  <c r="Q69" s="1"/>
  <c r="S69" s="1"/>
  <c r="U69" s="1"/>
  <c r="W69" s="1"/>
  <c r="Y69" s="1"/>
  <c r="AA69" s="1"/>
  <c r="AC69" s="1"/>
  <c r="AE69" s="1"/>
  <c r="AK69" s="1"/>
  <c r="AG68"/>
  <c r="AF68"/>
  <c r="M68"/>
  <c r="O68" s="1"/>
  <c r="Q68" s="1"/>
  <c r="S68" s="1"/>
  <c r="U68" s="1"/>
  <c r="W68" s="1"/>
  <c r="Y68" s="1"/>
  <c r="AA68" s="1"/>
  <c r="AC68" s="1"/>
  <c r="AE68" s="1"/>
  <c r="AK68" s="1"/>
  <c r="K68"/>
  <c r="I68"/>
  <c r="AG67"/>
  <c r="AF67"/>
  <c r="I67"/>
  <c r="K67" s="1"/>
  <c r="M67" s="1"/>
  <c r="O67" s="1"/>
  <c r="Q67" s="1"/>
  <c r="S67" s="1"/>
  <c r="U67" s="1"/>
  <c r="W67" s="1"/>
  <c r="Y67" s="1"/>
  <c r="AA67" s="1"/>
  <c r="AC67" s="1"/>
  <c r="AE67" s="1"/>
  <c r="AK67" s="1"/>
  <c r="AG66"/>
  <c r="AF66"/>
  <c r="Q66"/>
  <c r="S66" s="1"/>
  <c r="U66" s="1"/>
  <c r="W66" s="1"/>
  <c r="Y66" s="1"/>
  <c r="AA66" s="1"/>
  <c r="AC66" s="1"/>
  <c r="AE66" s="1"/>
  <c r="AK66" s="1"/>
  <c r="O66"/>
  <c r="I66"/>
  <c r="K66" s="1"/>
  <c r="M66" s="1"/>
  <c r="AG65"/>
  <c r="AF65"/>
  <c r="M65"/>
  <c r="O65" s="1"/>
  <c r="Q65" s="1"/>
  <c r="S65" s="1"/>
  <c r="U65" s="1"/>
  <c r="W65" s="1"/>
  <c r="Y65" s="1"/>
  <c r="AA65" s="1"/>
  <c r="AC65" s="1"/>
  <c r="AE65" s="1"/>
  <c r="AK65" s="1"/>
  <c r="I65"/>
  <c r="K65" s="1"/>
  <c r="AG64"/>
  <c r="AF64"/>
  <c r="I64"/>
  <c r="K64" s="1"/>
  <c r="M64" s="1"/>
  <c r="O64" s="1"/>
  <c r="Q64" s="1"/>
  <c r="S64" s="1"/>
  <c r="U64" s="1"/>
  <c r="W64" s="1"/>
  <c r="Y64" s="1"/>
  <c r="AA64" s="1"/>
  <c r="AC64" s="1"/>
  <c r="AE64" s="1"/>
  <c r="AK64" s="1"/>
  <c r="AG63"/>
  <c r="AF63"/>
  <c r="Q63"/>
  <c r="S63" s="1"/>
  <c r="U63" s="1"/>
  <c r="W63" s="1"/>
  <c r="Y63" s="1"/>
  <c r="AA63" s="1"/>
  <c r="AC63" s="1"/>
  <c r="AE63" s="1"/>
  <c r="AK63" s="1"/>
  <c r="K63"/>
  <c r="M63" s="1"/>
  <c r="O63" s="1"/>
  <c r="I63"/>
  <c r="AG62"/>
  <c r="AF62"/>
  <c r="I62"/>
  <c r="K62" s="1"/>
  <c r="M62" s="1"/>
  <c r="O62" s="1"/>
  <c r="Q62" s="1"/>
  <c r="S62" s="1"/>
  <c r="U62" s="1"/>
  <c r="W62" s="1"/>
  <c r="Y62" s="1"/>
  <c r="AA62" s="1"/>
  <c r="AC62" s="1"/>
  <c r="AE62" s="1"/>
  <c r="AK62" s="1"/>
  <c r="AG61"/>
  <c r="AF61"/>
  <c r="I61"/>
  <c r="K61" s="1"/>
  <c r="M61" s="1"/>
  <c r="O61" s="1"/>
  <c r="Q61" s="1"/>
  <c r="S61" s="1"/>
  <c r="U61" s="1"/>
  <c r="W61" s="1"/>
  <c r="Y61" s="1"/>
  <c r="AA61" s="1"/>
  <c r="AC61" s="1"/>
  <c r="AE61" s="1"/>
  <c r="AK61" s="1"/>
  <c r="AG60"/>
  <c r="AF60"/>
  <c r="M60"/>
  <c r="O60" s="1"/>
  <c r="Q60" s="1"/>
  <c r="S60" s="1"/>
  <c r="U60" s="1"/>
  <c r="W60" s="1"/>
  <c r="Y60" s="1"/>
  <c r="AA60" s="1"/>
  <c r="AC60" s="1"/>
  <c r="AE60" s="1"/>
  <c r="AK60" s="1"/>
  <c r="K60"/>
  <c r="I60"/>
  <c r="AG59"/>
  <c r="AF59"/>
  <c r="I59"/>
  <c r="K59" s="1"/>
  <c r="M59" s="1"/>
  <c r="O59" s="1"/>
  <c r="Q59" s="1"/>
  <c r="S59" s="1"/>
  <c r="U59" s="1"/>
  <c r="W59" s="1"/>
  <c r="Y59" s="1"/>
  <c r="AA59" s="1"/>
  <c r="AC59" s="1"/>
  <c r="AE59" s="1"/>
  <c r="AK59" s="1"/>
  <c r="AG58"/>
  <c r="AF58"/>
  <c r="Q58"/>
  <c r="S58" s="1"/>
  <c r="U58" s="1"/>
  <c r="W58" s="1"/>
  <c r="Y58" s="1"/>
  <c r="AA58" s="1"/>
  <c r="AC58" s="1"/>
  <c r="AE58" s="1"/>
  <c r="AK58" s="1"/>
  <c r="O58"/>
  <c r="I58"/>
  <c r="K58" s="1"/>
  <c r="M58" s="1"/>
  <c r="AG57"/>
  <c r="AF57"/>
  <c r="M57"/>
  <c r="O57" s="1"/>
  <c r="Q57" s="1"/>
  <c r="S57" s="1"/>
  <c r="U57" s="1"/>
  <c r="W57" s="1"/>
  <c r="Y57" s="1"/>
  <c r="AA57" s="1"/>
  <c r="AC57" s="1"/>
  <c r="AE57" s="1"/>
  <c r="AK57" s="1"/>
  <c r="I57"/>
  <c r="K57" s="1"/>
  <c r="AG56"/>
  <c r="AF56"/>
  <c r="I56"/>
  <c r="K56" s="1"/>
  <c r="M56" s="1"/>
  <c r="O56" s="1"/>
  <c r="Q56" s="1"/>
  <c r="S56" s="1"/>
  <c r="U56" s="1"/>
  <c r="W56" s="1"/>
  <c r="Y56" s="1"/>
  <c r="AA56" s="1"/>
  <c r="AC56" s="1"/>
  <c r="AE56" s="1"/>
  <c r="AK56" s="1"/>
  <c r="AG55"/>
  <c r="AF55"/>
  <c r="Q55"/>
  <c r="S55" s="1"/>
  <c r="U55" s="1"/>
  <c r="W55" s="1"/>
  <c r="Y55" s="1"/>
  <c r="AA55" s="1"/>
  <c r="AC55" s="1"/>
  <c r="AE55" s="1"/>
  <c r="AK55" s="1"/>
  <c r="K55"/>
  <c r="M55" s="1"/>
  <c r="O55" s="1"/>
  <c r="I55"/>
  <c r="AG54"/>
  <c r="AF54"/>
  <c r="I54"/>
  <c r="K54" s="1"/>
  <c r="M54" s="1"/>
  <c r="O54" s="1"/>
  <c r="Q54" s="1"/>
  <c r="S54" s="1"/>
  <c r="U54" s="1"/>
  <c r="W54" s="1"/>
  <c r="Y54" s="1"/>
  <c r="AA54" s="1"/>
  <c r="AC54" s="1"/>
  <c r="AE54" s="1"/>
  <c r="AK54" s="1"/>
  <c r="AG53"/>
  <c r="AF53"/>
  <c r="M53"/>
  <c r="O53" s="1"/>
  <c r="Q53" s="1"/>
  <c r="S53" s="1"/>
  <c r="U53" s="1"/>
  <c r="W53" s="1"/>
  <c r="Y53" s="1"/>
  <c r="AA53" s="1"/>
  <c r="AC53" s="1"/>
  <c r="AE53" s="1"/>
  <c r="AK53" s="1"/>
  <c r="I53"/>
  <c r="K53" s="1"/>
  <c r="AG52"/>
  <c r="AF52"/>
  <c r="S52"/>
  <c r="U52" s="1"/>
  <c r="W52" s="1"/>
  <c r="Y52" s="1"/>
  <c r="AA52" s="1"/>
  <c r="AC52" s="1"/>
  <c r="AE52" s="1"/>
  <c r="AK52" s="1"/>
  <c r="M52"/>
  <c r="O52" s="1"/>
  <c r="Q52" s="1"/>
  <c r="K52"/>
  <c r="I52"/>
  <c r="AG51"/>
  <c r="AF51"/>
  <c r="K51"/>
  <c r="M51" s="1"/>
  <c r="O51" s="1"/>
  <c r="Q51" s="1"/>
  <c r="S51" s="1"/>
  <c r="U51" s="1"/>
  <c r="W51" s="1"/>
  <c r="Y51" s="1"/>
  <c r="AA51" s="1"/>
  <c r="AC51" s="1"/>
  <c r="AE51" s="1"/>
  <c r="AK51" s="1"/>
  <c r="I51"/>
  <c r="AG50"/>
  <c r="AF50"/>
  <c r="W50"/>
  <c r="Y50" s="1"/>
  <c r="AA50" s="1"/>
  <c r="AC50" s="1"/>
  <c r="AE50" s="1"/>
  <c r="AK50" s="1"/>
  <c r="Q50"/>
  <c r="S50" s="1"/>
  <c r="U50" s="1"/>
  <c r="O50"/>
  <c r="I50"/>
  <c r="K50" s="1"/>
  <c r="M50" s="1"/>
  <c r="AG49"/>
  <c r="AF49"/>
  <c r="I49"/>
  <c r="K49" s="1"/>
  <c r="M49" s="1"/>
  <c r="O49" s="1"/>
  <c r="Q49" s="1"/>
  <c r="S49" s="1"/>
  <c r="U49" s="1"/>
  <c r="W49" s="1"/>
  <c r="Y49" s="1"/>
  <c r="AA49" s="1"/>
  <c r="AC49" s="1"/>
  <c r="AE49" s="1"/>
  <c r="AK49" s="1"/>
  <c r="AG48"/>
  <c r="AF48"/>
  <c r="M48"/>
  <c r="O48" s="1"/>
  <c r="Q48" s="1"/>
  <c r="S48" s="1"/>
  <c r="U48" s="1"/>
  <c r="W48" s="1"/>
  <c r="Y48" s="1"/>
  <c r="AA48" s="1"/>
  <c r="AC48" s="1"/>
  <c r="AE48" s="1"/>
  <c r="AK48" s="1"/>
  <c r="K48"/>
  <c r="I48"/>
  <c r="AG47"/>
  <c r="AF47"/>
  <c r="I47"/>
  <c r="K47" s="1"/>
  <c r="M47" s="1"/>
  <c r="O47" s="1"/>
  <c r="Q47" s="1"/>
  <c r="S47" s="1"/>
  <c r="U47" s="1"/>
  <c r="W47" s="1"/>
  <c r="Y47" s="1"/>
  <c r="AA47" s="1"/>
  <c r="AC47" s="1"/>
  <c r="AE47" s="1"/>
  <c r="AK47" s="1"/>
  <c r="AG46"/>
  <c r="AF46"/>
  <c r="Q46"/>
  <c r="S46" s="1"/>
  <c r="U46" s="1"/>
  <c r="W46" s="1"/>
  <c r="Y46" s="1"/>
  <c r="AA46" s="1"/>
  <c r="AC46" s="1"/>
  <c r="AE46" s="1"/>
  <c r="AK46" s="1"/>
  <c r="O46"/>
  <c r="I46"/>
  <c r="K46" s="1"/>
  <c r="M46" s="1"/>
  <c r="AG45"/>
  <c r="AF45"/>
  <c r="AC45"/>
  <c r="AE45" s="1"/>
  <c r="AK45" s="1"/>
  <c r="M45"/>
  <c r="O45" s="1"/>
  <c r="Q45" s="1"/>
  <c r="S45" s="1"/>
  <c r="U45" s="1"/>
  <c r="W45" s="1"/>
  <c r="Y45" s="1"/>
  <c r="AA45" s="1"/>
  <c r="I45"/>
  <c r="K45" s="1"/>
  <c r="AG44"/>
  <c r="AF44"/>
  <c r="K44"/>
  <c r="M44" s="1"/>
  <c r="O44" s="1"/>
  <c r="Q44" s="1"/>
  <c r="S44" s="1"/>
  <c r="U44" s="1"/>
  <c r="W44" s="1"/>
  <c r="Y44" s="1"/>
  <c r="AA44" s="1"/>
  <c r="AC44" s="1"/>
  <c r="AE44" s="1"/>
  <c r="AK44" s="1"/>
  <c r="I44"/>
  <c r="AG43"/>
  <c r="AF43"/>
  <c r="S43"/>
  <c r="U43" s="1"/>
  <c r="W43" s="1"/>
  <c r="Y43" s="1"/>
  <c r="AA43" s="1"/>
  <c r="AC43" s="1"/>
  <c r="AE43" s="1"/>
  <c r="AK43" s="1"/>
  <c r="Q43"/>
  <c r="K43"/>
  <c r="M43" s="1"/>
  <c r="O43" s="1"/>
  <c r="I43"/>
  <c r="AG42"/>
  <c r="AF42"/>
  <c r="O42"/>
  <c r="Q42" s="1"/>
  <c r="S42" s="1"/>
  <c r="U42" s="1"/>
  <c r="W42" s="1"/>
  <c r="Y42" s="1"/>
  <c r="AA42" s="1"/>
  <c r="AC42" s="1"/>
  <c r="AE42" s="1"/>
  <c r="AK42" s="1"/>
  <c r="I42"/>
  <c r="K42" s="1"/>
  <c r="M42" s="1"/>
  <c r="AG41"/>
  <c r="AF41"/>
  <c r="AC41"/>
  <c r="AE41" s="1"/>
  <c r="AK41" s="1"/>
  <c r="M41"/>
  <c r="O41" s="1"/>
  <c r="Q41" s="1"/>
  <c r="S41" s="1"/>
  <c r="U41" s="1"/>
  <c r="W41" s="1"/>
  <c r="Y41" s="1"/>
  <c r="AA41" s="1"/>
  <c r="I41"/>
  <c r="K41" s="1"/>
  <c r="AG40"/>
  <c r="AF40"/>
  <c r="I40"/>
  <c r="K40" s="1"/>
  <c r="M40" s="1"/>
  <c r="O40" s="1"/>
  <c r="Q40" s="1"/>
  <c r="S40" s="1"/>
  <c r="U40" s="1"/>
  <c r="W40" s="1"/>
  <c r="Y40" s="1"/>
  <c r="AA40" s="1"/>
  <c r="AC40" s="1"/>
  <c r="AE40" s="1"/>
  <c r="AK40" s="1"/>
  <c r="AG39"/>
  <c r="AF39"/>
  <c r="Q39"/>
  <c r="S39" s="1"/>
  <c r="U39" s="1"/>
  <c r="W39" s="1"/>
  <c r="Y39" s="1"/>
  <c r="AA39" s="1"/>
  <c r="AC39" s="1"/>
  <c r="AE39" s="1"/>
  <c r="AK39" s="1"/>
  <c r="K39"/>
  <c r="M39" s="1"/>
  <c r="O39" s="1"/>
  <c r="I39"/>
  <c r="AG38"/>
  <c r="AF38"/>
  <c r="I38"/>
  <c r="K38" s="1"/>
  <c r="M38" s="1"/>
  <c r="O38" s="1"/>
  <c r="Q38" s="1"/>
  <c r="S38" s="1"/>
  <c r="U38" s="1"/>
  <c r="W38" s="1"/>
  <c r="Y38" s="1"/>
  <c r="AA38" s="1"/>
  <c r="AC38" s="1"/>
  <c r="AE38" s="1"/>
  <c r="AK38" s="1"/>
  <c r="AG37"/>
  <c r="AF37"/>
  <c r="M37"/>
  <c r="O37" s="1"/>
  <c r="Q37" s="1"/>
  <c r="S37" s="1"/>
  <c r="U37" s="1"/>
  <c r="W37" s="1"/>
  <c r="Y37" s="1"/>
  <c r="AA37" s="1"/>
  <c r="AC37" s="1"/>
  <c r="AE37" s="1"/>
  <c r="AK37" s="1"/>
  <c r="I37"/>
  <c r="K37" s="1"/>
  <c r="AG36"/>
  <c r="AF36"/>
  <c r="S36"/>
  <c r="U36" s="1"/>
  <c r="W36" s="1"/>
  <c r="Y36" s="1"/>
  <c r="AA36" s="1"/>
  <c r="AC36" s="1"/>
  <c r="AE36" s="1"/>
  <c r="AK36" s="1"/>
  <c r="M36"/>
  <c r="O36" s="1"/>
  <c r="Q36" s="1"/>
  <c r="K36"/>
  <c r="I36"/>
  <c r="AG35"/>
  <c r="AF35"/>
  <c r="K35"/>
  <c r="M35" s="1"/>
  <c r="O35" s="1"/>
  <c r="Q35" s="1"/>
  <c r="S35" s="1"/>
  <c r="U35" s="1"/>
  <c r="W35" s="1"/>
  <c r="Y35" s="1"/>
  <c r="AA35" s="1"/>
  <c r="AC35" s="1"/>
  <c r="AE35" s="1"/>
  <c r="AK35" s="1"/>
  <c r="I35"/>
  <c r="AG34"/>
  <c r="AF34"/>
  <c r="K34"/>
  <c r="M34" s="1"/>
  <c r="O34" s="1"/>
  <c r="Q34" s="1"/>
  <c r="S34" s="1"/>
  <c r="U34" s="1"/>
  <c r="W34" s="1"/>
  <c r="Y34" s="1"/>
  <c r="AA34" s="1"/>
  <c r="AC34" s="1"/>
  <c r="AE34" s="1"/>
  <c r="AK34" s="1"/>
  <c r="I34"/>
  <c r="AG33"/>
  <c r="AF33"/>
  <c r="Y33"/>
  <c r="AA33" s="1"/>
  <c r="AC33" s="1"/>
  <c r="AE33" s="1"/>
  <c r="AK33" s="1"/>
  <c r="Q33"/>
  <c r="S33" s="1"/>
  <c r="U33" s="1"/>
  <c r="W33" s="1"/>
  <c r="I33"/>
  <c r="K33" s="1"/>
  <c r="M33" s="1"/>
  <c r="O33" s="1"/>
  <c r="AG32"/>
  <c r="AF32"/>
  <c r="M32"/>
  <c r="O32" s="1"/>
  <c r="Q32" s="1"/>
  <c r="S32" s="1"/>
  <c r="U32" s="1"/>
  <c r="W32" s="1"/>
  <c r="Y32" s="1"/>
  <c r="AA32" s="1"/>
  <c r="AC32" s="1"/>
  <c r="AE32" s="1"/>
  <c r="AK32" s="1"/>
  <c r="K32"/>
  <c r="I32"/>
  <c r="AG31"/>
  <c r="AF31"/>
  <c r="M31"/>
  <c r="O31" s="1"/>
  <c r="Q31" s="1"/>
  <c r="S31" s="1"/>
  <c r="U31" s="1"/>
  <c r="W31" s="1"/>
  <c r="Y31" s="1"/>
  <c r="AA31" s="1"/>
  <c r="AC31" s="1"/>
  <c r="AE31" s="1"/>
  <c r="AK31" s="1"/>
  <c r="K31"/>
  <c r="I31"/>
  <c r="AG30"/>
  <c r="AF30"/>
  <c r="K30"/>
  <c r="M30" s="1"/>
  <c r="O30" s="1"/>
  <c r="Q30" s="1"/>
  <c r="S30" s="1"/>
  <c r="U30" s="1"/>
  <c r="W30" s="1"/>
  <c r="Y30" s="1"/>
  <c r="AA30" s="1"/>
  <c r="AC30" s="1"/>
  <c r="AE30" s="1"/>
  <c r="AK30" s="1"/>
  <c r="I30"/>
  <c r="AG29"/>
  <c r="AF29"/>
  <c r="Q29"/>
  <c r="S29" s="1"/>
  <c r="U29" s="1"/>
  <c r="W29" s="1"/>
  <c r="Y29" s="1"/>
  <c r="AA29" s="1"/>
  <c r="AC29" s="1"/>
  <c r="AE29" s="1"/>
  <c r="AK29" s="1"/>
  <c r="I29"/>
  <c r="K29" s="1"/>
  <c r="M29" s="1"/>
  <c r="O29" s="1"/>
  <c r="AG28"/>
  <c r="AF28"/>
  <c r="K28"/>
  <c r="M28" s="1"/>
  <c r="O28" s="1"/>
  <c r="Q28" s="1"/>
  <c r="S28" s="1"/>
  <c r="U28" s="1"/>
  <c r="W28" s="1"/>
  <c r="Y28" s="1"/>
  <c r="AA28" s="1"/>
  <c r="AC28" s="1"/>
  <c r="AE28" s="1"/>
  <c r="AK28" s="1"/>
  <c r="I28"/>
  <c r="AG27"/>
  <c r="AF27"/>
  <c r="I27"/>
  <c r="K27" s="1"/>
  <c r="M27" s="1"/>
  <c r="O27" s="1"/>
  <c r="Q27" s="1"/>
  <c r="S27" s="1"/>
  <c r="U27" s="1"/>
  <c r="W27" s="1"/>
  <c r="Y27" s="1"/>
  <c r="AA27" s="1"/>
  <c r="AC27" s="1"/>
  <c r="AE27" s="1"/>
  <c r="AK27" s="1"/>
  <c r="AG26"/>
  <c r="AF26"/>
  <c r="S26"/>
  <c r="U26" s="1"/>
  <c r="W26" s="1"/>
  <c r="Y26" s="1"/>
  <c r="AA26" s="1"/>
  <c r="AC26" s="1"/>
  <c r="AE26" s="1"/>
  <c r="AK26" s="1"/>
  <c r="K26"/>
  <c r="M26" s="1"/>
  <c r="O26" s="1"/>
  <c r="Q26" s="1"/>
  <c r="I26"/>
  <c r="AG25"/>
  <c r="AF25"/>
  <c r="I25"/>
  <c r="K25" s="1"/>
  <c r="M25" s="1"/>
  <c r="O25" s="1"/>
  <c r="Q25" s="1"/>
  <c r="S25" s="1"/>
  <c r="U25" s="1"/>
  <c r="W25" s="1"/>
  <c r="Y25" s="1"/>
  <c r="AA25" s="1"/>
  <c r="AC25" s="1"/>
  <c r="AE25" s="1"/>
  <c r="AK25" s="1"/>
  <c r="AG24"/>
  <c r="AF24"/>
  <c r="I24"/>
  <c r="K24" s="1"/>
  <c r="M24" s="1"/>
  <c r="O24" s="1"/>
  <c r="Q24" s="1"/>
  <c r="S24" s="1"/>
  <c r="U24" s="1"/>
  <c r="W24" s="1"/>
  <c r="Y24" s="1"/>
  <c r="AA24" s="1"/>
  <c r="AC24" s="1"/>
  <c r="AE24" s="1"/>
  <c r="AK24" s="1"/>
  <c r="AG23"/>
  <c r="AF23"/>
  <c r="U23"/>
  <c r="W23" s="1"/>
  <c r="Y23" s="1"/>
  <c r="AA23" s="1"/>
  <c r="AC23" s="1"/>
  <c r="AE23" s="1"/>
  <c r="AK23" s="1"/>
  <c r="M23"/>
  <c r="O23" s="1"/>
  <c r="Q23" s="1"/>
  <c r="S23" s="1"/>
  <c r="K23"/>
  <c r="I23"/>
  <c r="AG22"/>
  <c r="AF22"/>
  <c r="I22"/>
  <c r="K22" s="1"/>
  <c r="M22" s="1"/>
  <c r="O22" s="1"/>
  <c r="Q22" s="1"/>
  <c r="S22" s="1"/>
  <c r="U22" s="1"/>
  <c r="W22" s="1"/>
  <c r="Y22" s="1"/>
  <c r="AA22" s="1"/>
  <c r="AC22" s="1"/>
  <c r="AE22" s="1"/>
  <c r="AK22" s="1"/>
  <c r="AG21"/>
  <c r="AF21"/>
  <c r="Q21"/>
  <c r="S21" s="1"/>
  <c r="U21" s="1"/>
  <c r="W21" s="1"/>
  <c r="Y21" s="1"/>
  <c r="AA21" s="1"/>
  <c r="AC21" s="1"/>
  <c r="AE21" s="1"/>
  <c r="AK21" s="1"/>
  <c r="I21"/>
  <c r="K21" s="1"/>
  <c r="M21" s="1"/>
  <c r="O21" s="1"/>
  <c r="AG20"/>
  <c r="AF20"/>
  <c r="O20"/>
  <c r="Q20" s="1"/>
  <c r="S20" s="1"/>
  <c r="U20" s="1"/>
  <c r="W20" s="1"/>
  <c r="Y20" s="1"/>
  <c r="AA20" s="1"/>
  <c r="AC20" s="1"/>
  <c r="AE20" s="1"/>
  <c r="AK20" s="1"/>
  <c r="M20"/>
  <c r="K20"/>
  <c r="I20"/>
  <c r="AG19"/>
  <c r="AF19"/>
  <c r="K19"/>
  <c r="M19" s="1"/>
  <c r="O19" s="1"/>
  <c r="Q19" s="1"/>
  <c r="S19" s="1"/>
  <c r="U19" s="1"/>
  <c r="W19" s="1"/>
  <c r="Y19" s="1"/>
  <c r="AA19" s="1"/>
  <c r="AC19" s="1"/>
  <c r="AE19" s="1"/>
  <c r="AK19" s="1"/>
  <c r="I19"/>
  <c r="AG18"/>
  <c r="AF18"/>
  <c r="K18"/>
  <c r="M18" s="1"/>
  <c r="O18" s="1"/>
  <c r="Q18" s="1"/>
  <c r="S18" s="1"/>
  <c r="U18" s="1"/>
  <c r="W18" s="1"/>
  <c r="Y18" s="1"/>
  <c r="AA18" s="1"/>
  <c r="AC18" s="1"/>
  <c r="AE18" s="1"/>
  <c r="AK18" s="1"/>
  <c r="I18"/>
  <c r="AG17"/>
  <c r="AF17"/>
  <c r="Y17"/>
  <c r="AA17" s="1"/>
  <c r="AC17" s="1"/>
  <c r="AE17" s="1"/>
  <c r="AK17" s="1"/>
  <c r="Q17"/>
  <c r="S17" s="1"/>
  <c r="U17" s="1"/>
  <c r="W17" s="1"/>
  <c r="I17"/>
  <c r="K17" s="1"/>
  <c r="M17" s="1"/>
  <c r="O17" s="1"/>
  <c r="AG16"/>
  <c r="AF16"/>
  <c r="M16"/>
  <c r="O16" s="1"/>
  <c r="Q16" s="1"/>
  <c r="S16" s="1"/>
  <c r="U16" s="1"/>
  <c r="W16" s="1"/>
  <c r="Y16" s="1"/>
  <c r="AA16" s="1"/>
  <c r="AC16" s="1"/>
  <c r="AE16" s="1"/>
  <c r="AK16" s="1"/>
  <c r="K16"/>
  <c r="I16"/>
  <c r="AG15"/>
  <c r="AF15"/>
  <c r="M15"/>
  <c r="O15" s="1"/>
  <c r="Q15" s="1"/>
  <c r="S15" s="1"/>
  <c r="U15" s="1"/>
  <c r="W15" s="1"/>
  <c r="Y15" s="1"/>
  <c r="AA15" s="1"/>
  <c r="AC15" s="1"/>
  <c r="AE15" s="1"/>
  <c r="AK15" s="1"/>
  <c r="K15"/>
  <c r="I15"/>
  <c r="AG14"/>
  <c r="AF14"/>
  <c r="K14"/>
  <c r="M14" s="1"/>
  <c r="O14" s="1"/>
  <c r="Q14" s="1"/>
  <c r="S14" s="1"/>
  <c r="U14" s="1"/>
  <c r="W14" s="1"/>
  <c r="Y14" s="1"/>
  <c r="AA14" s="1"/>
  <c r="AC14" s="1"/>
  <c r="AE14" s="1"/>
  <c r="AK14" s="1"/>
  <c r="I14"/>
  <c r="AG13"/>
  <c r="AF13"/>
  <c r="Q13"/>
  <c r="S13" s="1"/>
  <c r="U13" s="1"/>
  <c r="W13" s="1"/>
  <c r="Y13" s="1"/>
  <c r="AA13" s="1"/>
  <c r="AC13" s="1"/>
  <c r="AE13" s="1"/>
  <c r="AK13" s="1"/>
  <c r="I13"/>
  <c r="K13" s="1"/>
  <c r="M13" s="1"/>
  <c r="O13" s="1"/>
  <c r="AG12"/>
  <c r="AF12"/>
  <c r="K12"/>
  <c r="M12" s="1"/>
  <c r="O12" s="1"/>
  <c r="Q12" s="1"/>
  <c r="S12" s="1"/>
  <c r="U12" s="1"/>
  <c r="W12" s="1"/>
  <c r="Y12" s="1"/>
  <c r="AA12" s="1"/>
  <c r="AC12" s="1"/>
  <c r="AE12" s="1"/>
  <c r="AK12" s="1"/>
  <c r="I12"/>
  <c r="AG11"/>
  <c r="AF11"/>
  <c r="I11"/>
  <c r="K11" s="1"/>
  <c r="M11" s="1"/>
  <c r="O11" s="1"/>
  <c r="Q11" s="1"/>
  <c r="S11" s="1"/>
  <c r="U11" s="1"/>
  <c r="W11" s="1"/>
  <c r="Y11" s="1"/>
  <c r="AA11" s="1"/>
  <c r="AC11" s="1"/>
  <c r="AE11" s="1"/>
  <c r="AK11" s="1"/>
  <c r="AG10"/>
  <c r="AF10"/>
  <c r="S10"/>
  <c r="U10" s="1"/>
  <c r="W10" s="1"/>
  <c r="Y10" s="1"/>
  <c r="AA10" s="1"/>
  <c r="AC10" s="1"/>
  <c r="AE10" s="1"/>
  <c r="AK10" s="1"/>
  <c r="K10"/>
  <c r="M10" s="1"/>
  <c r="O10" s="1"/>
  <c r="Q10" s="1"/>
  <c r="I10"/>
  <c r="AG9"/>
  <c r="AF9"/>
  <c r="I9"/>
  <c r="K9" s="1"/>
  <c r="M9" s="1"/>
  <c r="O9" s="1"/>
  <c r="Q9" s="1"/>
  <c r="S9" s="1"/>
  <c r="U9" s="1"/>
  <c r="W9" s="1"/>
  <c r="Y9" s="1"/>
  <c r="AA9" s="1"/>
  <c r="AC9" s="1"/>
  <c r="AE9" s="1"/>
  <c r="AK9" s="1"/>
  <c r="AG8"/>
  <c r="AF8"/>
  <c r="I8"/>
  <c r="K8" s="1"/>
  <c r="M8" s="1"/>
  <c r="O8" s="1"/>
  <c r="Q8" s="1"/>
  <c r="S8" s="1"/>
  <c r="U8" s="1"/>
  <c r="W8" s="1"/>
  <c r="Y8" s="1"/>
  <c r="AA8" s="1"/>
  <c r="AC8" s="1"/>
  <c r="AE8" s="1"/>
  <c r="AK8" s="1"/>
  <c r="D5"/>
  <c r="D4"/>
  <c r="D3"/>
  <c r="D2"/>
  <c r="AG118" i="20"/>
  <c r="AF118"/>
  <c r="I118"/>
  <c r="K118" s="1"/>
  <c r="M118" s="1"/>
  <c r="O118" s="1"/>
  <c r="Q118" s="1"/>
  <c r="S118" s="1"/>
  <c r="U118" s="1"/>
  <c r="W118" s="1"/>
  <c r="Y118" s="1"/>
  <c r="AA118" s="1"/>
  <c r="AC118" s="1"/>
  <c r="AE118" s="1"/>
  <c r="AK118" s="1"/>
  <c r="AG117"/>
  <c r="AF117"/>
  <c r="I117"/>
  <c r="K117" s="1"/>
  <c r="M117" s="1"/>
  <c r="O117" s="1"/>
  <c r="Q117" s="1"/>
  <c r="S117" s="1"/>
  <c r="U117" s="1"/>
  <c r="W117" s="1"/>
  <c r="Y117" s="1"/>
  <c r="AA117" s="1"/>
  <c r="AC117" s="1"/>
  <c r="AE117" s="1"/>
  <c r="AK117" s="1"/>
  <c r="AG116"/>
  <c r="AF116"/>
  <c r="I116"/>
  <c r="K116" s="1"/>
  <c r="M116" s="1"/>
  <c r="O116" s="1"/>
  <c r="Q116" s="1"/>
  <c r="S116" s="1"/>
  <c r="U116" s="1"/>
  <c r="W116" s="1"/>
  <c r="Y116" s="1"/>
  <c r="AA116" s="1"/>
  <c r="AC116" s="1"/>
  <c r="AE116" s="1"/>
  <c r="AK116" s="1"/>
  <c r="AG115"/>
  <c r="AF115"/>
  <c r="I115"/>
  <c r="K115" s="1"/>
  <c r="M115" s="1"/>
  <c r="O115" s="1"/>
  <c r="Q115" s="1"/>
  <c r="S115" s="1"/>
  <c r="U115" s="1"/>
  <c r="W115" s="1"/>
  <c r="Y115" s="1"/>
  <c r="AA115" s="1"/>
  <c r="AC115" s="1"/>
  <c r="AE115" s="1"/>
  <c r="AK115" s="1"/>
  <c r="AG114"/>
  <c r="AF114"/>
  <c r="I114"/>
  <c r="K114" s="1"/>
  <c r="M114" s="1"/>
  <c r="O114" s="1"/>
  <c r="Q114" s="1"/>
  <c r="S114" s="1"/>
  <c r="U114" s="1"/>
  <c r="W114" s="1"/>
  <c r="Y114" s="1"/>
  <c r="AA114" s="1"/>
  <c r="AC114" s="1"/>
  <c r="AE114" s="1"/>
  <c r="AK114" s="1"/>
  <c r="AG113"/>
  <c r="AF113"/>
  <c r="I113"/>
  <c r="K113" s="1"/>
  <c r="M113" s="1"/>
  <c r="O113" s="1"/>
  <c r="Q113" s="1"/>
  <c r="S113" s="1"/>
  <c r="U113" s="1"/>
  <c r="W113" s="1"/>
  <c r="Y113" s="1"/>
  <c r="AA113" s="1"/>
  <c r="AC113" s="1"/>
  <c r="AE113" s="1"/>
  <c r="AK113" s="1"/>
  <c r="AG112"/>
  <c r="AF112"/>
  <c r="I112"/>
  <c r="K112" s="1"/>
  <c r="M112" s="1"/>
  <c r="O112" s="1"/>
  <c r="Q112" s="1"/>
  <c r="S112" s="1"/>
  <c r="U112" s="1"/>
  <c r="W112" s="1"/>
  <c r="Y112" s="1"/>
  <c r="AA112" s="1"/>
  <c r="AC112" s="1"/>
  <c r="AE112" s="1"/>
  <c r="AK112" s="1"/>
  <c r="AG111"/>
  <c r="AF111"/>
  <c r="I111"/>
  <c r="K111" s="1"/>
  <c r="M111" s="1"/>
  <c r="O111" s="1"/>
  <c r="Q111" s="1"/>
  <c r="S111" s="1"/>
  <c r="U111" s="1"/>
  <c r="W111" s="1"/>
  <c r="Y111" s="1"/>
  <c r="AA111" s="1"/>
  <c r="AC111" s="1"/>
  <c r="AE111" s="1"/>
  <c r="AK111" s="1"/>
  <c r="AG110"/>
  <c r="AF110"/>
  <c r="I110"/>
  <c r="K110" s="1"/>
  <c r="M110" s="1"/>
  <c r="O110" s="1"/>
  <c r="Q110" s="1"/>
  <c r="S110" s="1"/>
  <c r="U110" s="1"/>
  <c r="W110" s="1"/>
  <c r="Y110" s="1"/>
  <c r="AA110" s="1"/>
  <c r="AC110" s="1"/>
  <c r="AE110" s="1"/>
  <c r="AK110" s="1"/>
  <c r="AG109"/>
  <c r="AF109"/>
  <c r="I109"/>
  <c r="K109" s="1"/>
  <c r="M109" s="1"/>
  <c r="O109" s="1"/>
  <c r="Q109" s="1"/>
  <c r="S109" s="1"/>
  <c r="U109" s="1"/>
  <c r="W109" s="1"/>
  <c r="Y109" s="1"/>
  <c r="AA109" s="1"/>
  <c r="AC109" s="1"/>
  <c r="AE109" s="1"/>
  <c r="AK109" s="1"/>
  <c r="AG108"/>
  <c r="AF108"/>
  <c r="I108"/>
  <c r="K108" s="1"/>
  <c r="M108" s="1"/>
  <c r="O108" s="1"/>
  <c r="Q108" s="1"/>
  <c r="S108" s="1"/>
  <c r="U108" s="1"/>
  <c r="W108" s="1"/>
  <c r="Y108" s="1"/>
  <c r="AA108" s="1"/>
  <c r="AC108" s="1"/>
  <c r="AE108" s="1"/>
  <c r="AK108" s="1"/>
  <c r="AG107"/>
  <c r="AF107"/>
  <c r="I107"/>
  <c r="K107" s="1"/>
  <c r="M107" s="1"/>
  <c r="O107" s="1"/>
  <c r="Q107" s="1"/>
  <c r="S107" s="1"/>
  <c r="U107" s="1"/>
  <c r="W107" s="1"/>
  <c r="Y107" s="1"/>
  <c r="AA107" s="1"/>
  <c r="AC107" s="1"/>
  <c r="AE107" s="1"/>
  <c r="AK107" s="1"/>
  <c r="AG106"/>
  <c r="AF106"/>
  <c r="I106"/>
  <c r="K106" s="1"/>
  <c r="M106" s="1"/>
  <c r="O106" s="1"/>
  <c r="Q106" s="1"/>
  <c r="S106" s="1"/>
  <c r="U106" s="1"/>
  <c r="W106" s="1"/>
  <c r="Y106" s="1"/>
  <c r="AA106" s="1"/>
  <c r="AC106" s="1"/>
  <c r="AE106" s="1"/>
  <c r="AK106" s="1"/>
  <c r="AG105"/>
  <c r="AF105"/>
  <c r="I105"/>
  <c r="K105" s="1"/>
  <c r="M105" s="1"/>
  <c r="O105" s="1"/>
  <c r="Q105" s="1"/>
  <c r="S105" s="1"/>
  <c r="U105" s="1"/>
  <c r="W105" s="1"/>
  <c r="Y105" s="1"/>
  <c r="AA105" s="1"/>
  <c r="AC105" s="1"/>
  <c r="AE105" s="1"/>
  <c r="AK105" s="1"/>
  <c r="AG104"/>
  <c r="AF104"/>
  <c r="I104"/>
  <c r="K104" s="1"/>
  <c r="M104" s="1"/>
  <c r="O104" s="1"/>
  <c r="Q104" s="1"/>
  <c r="S104" s="1"/>
  <c r="U104" s="1"/>
  <c r="W104" s="1"/>
  <c r="Y104" s="1"/>
  <c r="AA104" s="1"/>
  <c r="AC104" s="1"/>
  <c r="AE104" s="1"/>
  <c r="AK104" s="1"/>
  <c r="AG103"/>
  <c r="AF103"/>
  <c r="I103"/>
  <c r="K103" s="1"/>
  <c r="M103" s="1"/>
  <c r="O103" s="1"/>
  <c r="Q103" s="1"/>
  <c r="S103" s="1"/>
  <c r="U103" s="1"/>
  <c r="W103" s="1"/>
  <c r="Y103" s="1"/>
  <c r="AA103" s="1"/>
  <c r="AC103" s="1"/>
  <c r="AE103" s="1"/>
  <c r="AK103" s="1"/>
  <c r="AG102"/>
  <c r="AF102"/>
  <c r="I102"/>
  <c r="K102" s="1"/>
  <c r="M102" s="1"/>
  <c r="O102" s="1"/>
  <c r="Q102" s="1"/>
  <c r="S102" s="1"/>
  <c r="U102" s="1"/>
  <c r="W102" s="1"/>
  <c r="Y102" s="1"/>
  <c r="AA102" s="1"/>
  <c r="AC102" s="1"/>
  <c r="AE102" s="1"/>
  <c r="AK102" s="1"/>
  <c r="AG101"/>
  <c r="AF101"/>
  <c r="I101"/>
  <c r="K101" s="1"/>
  <c r="M101" s="1"/>
  <c r="O101" s="1"/>
  <c r="Q101" s="1"/>
  <c r="S101" s="1"/>
  <c r="U101" s="1"/>
  <c r="W101" s="1"/>
  <c r="Y101" s="1"/>
  <c r="AA101" s="1"/>
  <c r="AC101" s="1"/>
  <c r="AE101" s="1"/>
  <c r="AK101" s="1"/>
  <c r="AG100"/>
  <c r="AF100"/>
  <c r="I100"/>
  <c r="K100" s="1"/>
  <c r="M100" s="1"/>
  <c r="O100" s="1"/>
  <c r="Q100" s="1"/>
  <c r="S100" s="1"/>
  <c r="U100" s="1"/>
  <c r="W100" s="1"/>
  <c r="Y100" s="1"/>
  <c r="AA100" s="1"/>
  <c r="AC100" s="1"/>
  <c r="AE100" s="1"/>
  <c r="AK100" s="1"/>
  <c r="AG99"/>
  <c r="AF99"/>
  <c r="I99"/>
  <c r="K99" s="1"/>
  <c r="M99" s="1"/>
  <c r="O99" s="1"/>
  <c r="Q99" s="1"/>
  <c r="S99" s="1"/>
  <c r="U99" s="1"/>
  <c r="W99" s="1"/>
  <c r="Y99" s="1"/>
  <c r="AA99" s="1"/>
  <c r="AC99" s="1"/>
  <c r="AE99" s="1"/>
  <c r="AK99" s="1"/>
  <c r="AG98"/>
  <c r="AF98"/>
  <c r="I98"/>
  <c r="K98" s="1"/>
  <c r="M98" s="1"/>
  <c r="O98" s="1"/>
  <c r="Q98" s="1"/>
  <c r="S98" s="1"/>
  <c r="U98" s="1"/>
  <c r="W98" s="1"/>
  <c r="Y98" s="1"/>
  <c r="AA98" s="1"/>
  <c r="AC98" s="1"/>
  <c r="AE98" s="1"/>
  <c r="AK98" s="1"/>
  <c r="AG97"/>
  <c r="AF97"/>
  <c r="I97"/>
  <c r="K97" s="1"/>
  <c r="M97" s="1"/>
  <c r="O97" s="1"/>
  <c r="Q97" s="1"/>
  <c r="S97" s="1"/>
  <c r="U97" s="1"/>
  <c r="W97" s="1"/>
  <c r="Y97" s="1"/>
  <c r="AA97" s="1"/>
  <c r="AC97" s="1"/>
  <c r="AE97" s="1"/>
  <c r="AK97" s="1"/>
  <c r="AG96"/>
  <c r="AF96"/>
  <c r="I96"/>
  <c r="K96" s="1"/>
  <c r="M96" s="1"/>
  <c r="O96" s="1"/>
  <c r="Q96" s="1"/>
  <c r="S96" s="1"/>
  <c r="U96" s="1"/>
  <c r="W96" s="1"/>
  <c r="Y96" s="1"/>
  <c r="AA96" s="1"/>
  <c r="AC96" s="1"/>
  <c r="AE96" s="1"/>
  <c r="AK96" s="1"/>
  <c r="AG95"/>
  <c r="AF95"/>
  <c r="I95"/>
  <c r="K95" s="1"/>
  <c r="M95" s="1"/>
  <c r="O95" s="1"/>
  <c r="Q95" s="1"/>
  <c r="S95" s="1"/>
  <c r="U95" s="1"/>
  <c r="W95" s="1"/>
  <c r="Y95" s="1"/>
  <c r="AA95" s="1"/>
  <c r="AC95" s="1"/>
  <c r="AE95" s="1"/>
  <c r="AK95" s="1"/>
  <c r="AG94"/>
  <c r="AF94"/>
  <c r="I94"/>
  <c r="K94" s="1"/>
  <c r="M94" s="1"/>
  <c r="O94" s="1"/>
  <c r="Q94" s="1"/>
  <c r="S94" s="1"/>
  <c r="U94" s="1"/>
  <c r="W94" s="1"/>
  <c r="Y94" s="1"/>
  <c r="AA94" s="1"/>
  <c r="AC94" s="1"/>
  <c r="AE94" s="1"/>
  <c r="AK94" s="1"/>
  <c r="AG93"/>
  <c r="AF93"/>
  <c r="I93"/>
  <c r="K93" s="1"/>
  <c r="M93" s="1"/>
  <c r="O93" s="1"/>
  <c r="Q93" s="1"/>
  <c r="S93" s="1"/>
  <c r="U93" s="1"/>
  <c r="W93" s="1"/>
  <c r="Y93" s="1"/>
  <c r="AA93" s="1"/>
  <c r="AC93" s="1"/>
  <c r="AE93" s="1"/>
  <c r="AK93" s="1"/>
  <c r="AG92"/>
  <c r="AF92"/>
  <c r="I92"/>
  <c r="K92" s="1"/>
  <c r="M92" s="1"/>
  <c r="O92" s="1"/>
  <c r="Q92" s="1"/>
  <c r="S92" s="1"/>
  <c r="U92" s="1"/>
  <c r="W92" s="1"/>
  <c r="Y92" s="1"/>
  <c r="AA92" s="1"/>
  <c r="AC92" s="1"/>
  <c r="AE92" s="1"/>
  <c r="AK92" s="1"/>
  <c r="AG91"/>
  <c r="AF91"/>
  <c r="I91"/>
  <c r="K91" s="1"/>
  <c r="M91" s="1"/>
  <c r="O91" s="1"/>
  <c r="Q91" s="1"/>
  <c r="S91" s="1"/>
  <c r="U91" s="1"/>
  <c r="W91" s="1"/>
  <c r="Y91" s="1"/>
  <c r="AA91" s="1"/>
  <c r="AC91" s="1"/>
  <c r="AE91" s="1"/>
  <c r="AK91" s="1"/>
  <c r="AG90"/>
  <c r="AF90"/>
  <c r="K90"/>
  <c r="M90" s="1"/>
  <c r="O90" s="1"/>
  <c r="Q90" s="1"/>
  <c r="S90" s="1"/>
  <c r="U90" s="1"/>
  <c r="W90" s="1"/>
  <c r="Y90" s="1"/>
  <c r="AA90" s="1"/>
  <c r="AC90" s="1"/>
  <c r="AE90" s="1"/>
  <c r="AK90" s="1"/>
  <c r="I90"/>
  <c r="AG89"/>
  <c r="AF89"/>
  <c r="I89"/>
  <c r="K89" s="1"/>
  <c r="M89" s="1"/>
  <c r="O89" s="1"/>
  <c r="Q89" s="1"/>
  <c r="S89" s="1"/>
  <c r="U89" s="1"/>
  <c r="W89" s="1"/>
  <c r="Y89" s="1"/>
  <c r="AA89" s="1"/>
  <c r="AC89" s="1"/>
  <c r="AE89" s="1"/>
  <c r="AK89" s="1"/>
  <c r="AG88"/>
  <c r="AF88"/>
  <c r="I88"/>
  <c r="K88" s="1"/>
  <c r="M88" s="1"/>
  <c r="O88" s="1"/>
  <c r="Q88" s="1"/>
  <c r="S88" s="1"/>
  <c r="U88" s="1"/>
  <c r="W88" s="1"/>
  <c r="Y88" s="1"/>
  <c r="AA88" s="1"/>
  <c r="AC88" s="1"/>
  <c r="AE88" s="1"/>
  <c r="AK88" s="1"/>
  <c r="AG87"/>
  <c r="AF87"/>
  <c r="I87"/>
  <c r="K87" s="1"/>
  <c r="M87" s="1"/>
  <c r="O87" s="1"/>
  <c r="Q87" s="1"/>
  <c r="S87" s="1"/>
  <c r="U87" s="1"/>
  <c r="W87" s="1"/>
  <c r="Y87" s="1"/>
  <c r="AA87" s="1"/>
  <c r="AC87" s="1"/>
  <c r="AE87" s="1"/>
  <c r="AK87" s="1"/>
  <c r="AG86"/>
  <c r="AF86"/>
  <c r="I86"/>
  <c r="K86" s="1"/>
  <c r="M86" s="1"/>
  <c r="O86" s="1"/>
  <c r="Q86" s="1"/>
  <c r="S86" s="1"/>
  <c r="U86" s="1"/>
  <c r="W86" s="1"/>
  <c r="Y86" s="1"/>
  <c r="AA86" s="1"/>
  <c r="AC86" s="1"/>
  <c r="AE86" s="1"/>
  <c r="AK86" s="1"/>
  <c r="AG85"/>
  <c r="AF85"/>
  <c r="I85"/>
  <c r="K85" s="1"/>
  <c r="M85" s="1"/>
  <c r="O85" s="1"/>
  <c r="Q85" s="1"/>
  <c r="S85" s="1"/>
  <c r="U85" s="1"/>
  <c r="W85" s="1"/>
  <c r="Y85" s="1"/>
  <c r="AA85" s="1"/>
  <c r="AC85" s="1"/>
  <c r="AE85" s="1"/>
  <c r="AK85" s="1"/>
  <c r="AG81"/>
  <c r="AF81"/>
  <c r="I81"/>
  <c r="K81" s="1"/>
  <c r="M81" s="1"/>
  <c r="O81" s="1"/>
  <c r="Q81" s="1"/>
  <c r="S81" s="1"/>
  <c r="U81" s="1"/>
  <c r="W81" s="1"/>
  <c r="Y81" s="1"/>
  <c r="AA81" s="1"/>
  <c r="AC81" s="1"/>
  <c r="AE81" s="1"/>
  <c r="AK81" s="1"/>
  <c r="AG80"/>
  <c r="AF80"/>
  <c r="I80"/>
  <c r="K80" s="1"/>
  <c r="M80" s="1"/>
  <c r="O80" s="1"/>
  <c r="Q80" s="1"/>
  <c r="S80" s="1"/>
  <c r="U80" s="1"/>
  <c r="W80" s="1"/>
  <c r="Y80" s="1"/>
  <c r="AA80" s="1"/>
  <c r="AC80" s="1"/>
  <c r="AE80" s="1"/>
  <c r="AK80" s="1"/>
  <c r="AG84"/>
  <c r="AF84"/>
  <c r="I84"/>
  <c r="K84" s="1"/>
  <c r="M84" s="1"/>
  <c r="O84" s="1"/>
  <c r="Q84" s="1"/>
  <c r="S84" s="1"/>
  <c r="U84" s="1"/>
  <c r="W84" s="1"/>
  <c r="Y84" s="1"/>
  <c r="AA84" s="1"/>
  <c r="AC84" s="1"/>
  <c r="AE84" s="1"/>
  <c r="AK84" s="1"/>
  <c r="AG83"/>
  <c r="AF83"/>
  <c r="I83"/>
  <c r="K83" s="1"/>
  <c r="M83" s="1"/>
  <c r="O83" s="1"/>
  <c r="Q83" s="1"/>
  <c r="S83" s="1"/>
  <c r="U83" s="1"/>
  <c r="W83" s="1"/>
  <c r="Y83" s="1"/>
  <c r="AA83" s="1"/>
  <c r="AC83" s="1"/>
  <c r="AE83" s="1"/>
  <c r="AK83" s="1"/>
  <c r="AG76"/>
  <c r="AF76"/>
  <c r="I76"/>
  <c r="K76" s="1"/>
  <c r="M76" s="1"/>
  <c r="O76" s="1"/>
  <c r="Q76" s="1"/>
  <c r="S76" s="1"/>
  <c r="U76" s="1"/>
  <c r="W76" s="1"/>
  <c r="Y76" s="1"/>
  <c r="AA76" s="1"/>
  <c r="AC76" s="1"/>
  <c r="AE76" s="1"/>
  <c r="AK76" s="1"/>
  <c r="AG79"/>
  <c r="AF79"/>
  <c r="I79"/>
  <c r="K79" s="1"/>
  <c r="M79" s="1"/>
  <c r="O79" s="1"/>
  <c r="Q79" s="1"/>
  <c r="S79" s="1"/>
  <c r="U79" s="1"/>
  <c r="W79" s="1"/>
  <c r="Y79" s="1"/>
  <c r="AA79" s="1"/>
  <c r="AC79" s="1"/>
  <c r="AE79" s="1"/>
  <c r="AK79" s="1"/>
  <c r="AG78"/>
  <c r="AF78"/>
  <c r="I78"/>
  <c r="K78" s="1"/>
  <c r="M78" s="1"/>
  <c r="O78" s="1"/>
  <c r="Q78" s="1"/>
  <c r="S78" s="1"/>
  <c r="U78" s="1"/>
  <c r="W78" s="1"/>
  <c r="Y78" s="1"/>
  <c r="AA78" s="1"/>
  <c r="AC78" s="1"/>
  <c r="AE78" s="1"/>
  <c r="AK78" s="1"/>
  <c r="AG77"/>
  <c r="AF77"/>
  <c r="I77"/>
  <c r="K77" s="1"/>
  <c r="M77" s="1"/>
  <c r="O77" s="1"/>
  <c r="Q77" s="1"/>
  <c r="S77" s="1"/>
  <c r="U77" s="1"/>
  <c r="W77" s="1"/>
  <c r="Y77" s="1"/>
  <c r="AA77" s="1"/>
  <c r="AC77" s="1"/>
  <c r="AE77" s="1"/>
  <c r="AK77" s="1"/>
  <c r="AG82"/>
  <c r="AF82"/>
  <c r="I82"/>
  <c r="K82" s="1"/>
  <c r="M82" s="1"/>
  <c r="O82" s="1"/>
  <c r="Q82" s="1"/>
  <c r="S82" s="1"/>
  <c r="U82" s="1"/>
  <c r="W82" s="1"/>
  <c r="Y82" s="1"/>
  <c r="AA82" s="1"/>
  <c r="AC82" s="1"/>
  <c r="AE82" s="1"/>
  <c r="AK82" s="1"/>
  <c r="AG75"/>
  <c r="AF75"/>
  <c r="I75"/>
  <c r="K75" s="1"/>
  <c r="M75" s="1"/>
  <c r="O75" s="1"/>
  <c r="Q75" s="1"/>
  <c r="S75" s="1"/>
  <c r="U75" s="1"/>
  <c r="W75" s="1"/>
  <c r="Y75" s="1"/>
  <c r="AA75" s="1"/>
  <c r="AC75" s="1"/>
  <c r="AE75" s="1"/>
  <c r="AK75" s="1"/>
  <c r="AG74"/>
  <c r="AF74"/>
  <c r="I74"/>
  <c r="K74" s="1"/>
  <c r="M74" s="1"/>
  <c r="O74" s="1"/>
  <c r="Q74" s="1"/>
  <c r="S74" s="1"/>
  <c r="U74" s="1"/>
  <c r="W74" s="1"/>
  <c r="Y74" s="1"/>
  <c r="AA74" s="1"/>
  <c r="AC74" s="1"/>
  <c r="AE74" s="1"/>
  <c r="AK74" s="1"/>
  <c r="AG73"/>
  <c r="AF73"/>
  <c r="I73"/>
  <c r="K73" s="1"/>
  <c r="M73" s="1"/>
  <c r="O73" s="1"/>
  <c r="Q73" s="1"/>
  <c r="S73" s="1"/>
  <c r="U73" s="1"/>
  <c r="W73" s="1"/>
  <c r="Y73" s="1"/>
  <c r="AA73" s="1"/>
  <c r="AC73" s="1"/>
  <c r="AE73" s="1"/>
  <c r="AK73" s="1"/>
  <c r="AG72"/>
  <c r="AF72"/>
  <c r="I72"/>
  <c r="K72" s="1"/>
  <c r="M72" s="1"/>
  <c r="O72" s="1"/>
  <c r="Q72" s="1"/>
  <c r="S72" s="1"/>
  <c r="U72" s="1"/>
  <c r="W72" s="1"/>
  <c r="Y72" s="1"/>
  <c r="AA72" s="1"/>
  <c r="AC72" s="1"/>
  <c r="AE72" s="1"/>
  <c r="AK72" s="1"/>
  <c r="AG71"/>
  <c r="AF71"/>
  <c r="I71"/>
  <c r="K71" s="1"/>
  <c r="M71" s="1"/>
  <c r="O71" s="1"/>
  <c r="Q71" s="1"/>
  <c r="S71" s="1"/>
  <c r="U71" s="1"/>
  <c r="W71" s="1"/>
  <c r="Y71" s="1"/>
  <c r="AA71" s="1"/>
  <c r="AC71" s="1"/>
  <c r="AE71" s="1"/>
  <c r="AK71" s="1"/>
  <c r="AG70"/>
  <c r="AF70"/>
  <c r="I70"/>
  <c r="K70" s="1"/>
  <c r="M70" s="1"/>
  <c r="O70" s="1"/>
  <c r="Q70" s="1"/>
  <c r="S70" s="1"/>
  <c r="U70" s="1"/>
  <c r="W70" s="1"/>
  <c r="Y70" s="1"/>
  <c r="AA70" s="1"/>
  <c r="AC70" s="1"/>
  <c r="AE70" s="1"/>
  <c r="AK70" s="1"/>
  <c r="AG69"/>
  <c r="AF69"/>
  <c r="I69"/>
  <c r="K69" s="1"/>
  <c r="M69" s="1"/>
  <c r="O69" s="1"/>
  <c r="Q69" s="1"/>
  <c r="S69" s="1"/>
  <c r="U69" s="1"/>
  <c r="W69" s="1"/>
  <c r="Y69" s="1"/>
  <c r="AA69" s="1"/>
  <c r="AC69" s="1"/>
  <c r="AE69" s="1"/>
  <c r="AK69" s="1"/>
  <c r="AG68"/>
  <c r="AF68"/>
  <c r="I68"/>
  <c r="K68" s="1"/>
  <c r="M68" s="1"/>
  <c r="O68" s="1"/>
  <c r="Q68" s="1"/>
  <c r="S68" s="1"/>
  <c r="U68" s="1"/>
  <c r="W68" s="1"/>
  <c r="Y68" s="1"/>
  <c r="AA68" s="1"/>
  <c r="AC68" s="1"/>
  <c r="AE68" s="1"/>
  <c r="AK68" s="1"/>
  <c r="AG67"/>
  <c r="AF67"/>
  <c r="I67"/>
  <c r="K67" s="1"/>
  <c r="M67" s="1"/>
  <c r="O67" s="1"/>
  <c r="Q67" s="1"/>
  <c r="S67" s="1"/>
  <c r="U67" s="1"/>
  <c r="W67" s="1"/>
  <c r="Y67" s="1"/>
  <c r="AA67" s="1"/>
  <c r="AC67" s="1"/>
  <c r="AE67" s="1"/>
  <c r="AK67" s="1"/>
  <c r="AG66"/>
  <c r="AF66"/>
  <c r="I66"/>
  <c r="K66" s="1"/>
  <c r="M66" s="1"/>
  <c r="O66" s="1"/>
  <c r="Q66" s="1"/>
  <c r="S66" s="1"/>
  <c r="U66" s="1"/>
  <c r="W66" s="1"/>
  <c r="Y66" s="1"/>
  <c r="AA66" s="1"/>
  <c r="AC66" s="1"/>
  <c r="AE66" s="1"/>
  <c r="AK66" s="1"/>
  <c r="AG65"/>
  <c r="AF65"/>
  <c r="I65"/>
  <c r="K65" s="1"/>
  <c r="M65" s="1"/>
  <c r="O65" s="1"/>
  <c r="Q65" s="1"/>
  <c r="S65" s="1"/>
  <c r="U65" s="1"/>
  <c r="W65" s="1"/>
  <c r="Y65" s="1"/>
  <c r="AA65" s="1"/>
  <c r="AC65" s="1"/>
  <c r="AE65" s="1"/>
  <c r="AK65" s="1"/>
  <c r="AG64"/>
  <c r="AF64"/>
  <c r="I64"/>
  <c r="K64" s="1"/>
  <c r="M64" s="1"/>
  <c r="O64" s="1"/>
  <c r="Q64" s="1"/>
  <c r="S64" s="1"/>
  <c r="U64" s="1"/>
  <c r="W64" s="1"/>
  <c r="Y64" s="1"/>
  <c r="AA64" s="1"/>
  <c r="AC64" s="1"/>
  <c r="AE64" s="1"/>
  <c r="AK64" s="1"/>
  <c r="AG63"/>
  <c r="AF63"/>
  <c r="I63"/>
  <c r="K63" s="1"/>
  <c r="M63" s="1"/>
  <c r="O63" s="1"/>
  <c r="Q63" s="1"/>
  <c r="S63" s="1"/>
  <c r="U63" s="1"/>
  <c r="W63" s="1"/>
  <c r="Y63" s="1"/>
  <c r="AA63" s="1"/>
  <c r="AC63" s="1"/>
  <c r="AE63" s="1"/>
  <c r="AK63" s="1"/>
  <c r="AG62"/>
  <c r="AF62"/>
  <c r="I62"/>
  <c r="K62" s="1"/>
  <c r="M62" s="1"/>
  <c r="O62" s="1"/>
  <c r="Q62" s="1"/>
  <c r="S62" s="1"/>
  <c r="U62" s="1"/>
  <c r="W62" s="1"/>
  <c r="Y62" s="1"/>
  <c r="AA62" s="1"/>
  <c r="AC62" s="1"/>
  <c r="AE62" s="1"/>
  <c r="AK62" s="1"/>
  <c r="AG61"/>
  <c r="AF61"/>
  <c r="K61"/>
  <c r="M61" s="1"/>
  <c r="O61" s="1"/>
  <c r="Q61" s="1"/>
  <c r="S61" s="1"/>
  <c r="U61" s="1"/>
  <c r="W61" s="1"/>
  <c r="Y61" s="1"/>
  <c r="AA61" s="1"/>
  <c r="AC61" s="1"/>
  <c r="AE61" s="1"/>
  <c r="AK61" s="1"/>
  <c r="I61"/>
  <c r="AG60"/>
  <c r="AF60"/>
  <c r="I60"/>
  <c r="K60" s="1"/>
  <c r="M60" s="1"/>
  <c r="O60" s="1"/>
  <c r="Q60" s="1"/>
  <c r="S60" s="1"/>
  <c r="U60" s="1"/>
  <c r="W60" s="1"/>
  <c r="Y60" s="1"/>
  <c r="AA60" s="1"/>
  <c r="AC60" s="1"/>
  <c r="AE60" s="1"/>
  <c r="AK60" s="1"/>
  <c r="AG59"/>
  <c r="AF59"/>
  <c r="K59"/>
  <c r="M59" s="1"/>
  <c r="O59" s="1"/>
  <c r="Q59" s="1"/>
  <c r="S59" s="1"/>
  <c r="U59" s="1"/>
  <c r="W59" s="1"/>
  <c r="Y59" s="1"/>
  <c r="AA59" s="1"/>
  <c r="AC59" s="1"/>
  <c r="AE59" s="1"/>
  <c r="AK59" s="1"/>
  <c r="I59"/>
  <c r="AG58"/>
  <c r="AF58"/>
  <c r="M58"/>
  <c r="O58" s="1"/>
  <c r="Q58" s="1"/>
  <c r="S58" s="1"/>
  <c r="U58" s="1"/>
  <c r="W58" s="1"/>
  <c r="Y58" s="1"/>
  <c r="AA58" s="1"/>
  <c r="AC58" s="1"/>
  <c r="AE58" s="1"/>
  <c r="AK58" s="1"/>
  <c r="I58"/>
  <c r="K58" s="1"/>
  <c r="AG57"/>
  <c r="AF57"/>
  <c r="I57"/>
  <c r="K57" s="1"/>
  <c r="M57" s="1"/>
  <c r="O57" s="1"/>
  <c r="Q57" s="1"/>
  <c r="S57" s="1"/>
  <c r="U57" s="1"/>
  <c r="W57" s="1"/>
  <c r="Y57" s="1"/>
  <c r="AA57" s="1"/>
  <c r="AC57" s="1"/>
  <c r="AE57" s="1"/>
  <c r="AK57" s="1"/>
  <c r="AG56"/>
  <c r="AF56"/>
  <c r="I56"/>
  <c r="K56" s="1"/>
  <c r="M56" s="1"/>
  <c r="O56" s="1"/>
  <c r="Q56" s="1"/>
  <c r="S56" s="1"/>
  <c r="U56" s="1"/>
  <c r="W56" s="1"/>
  <c r="Y56" s="1"/>
  <c r="AA56" s="1"/>
  <c r="AC56" s="1"/>
  <c r="AE56" s="1"/>
  <c r="AK56" s="1"/>
  <c r="AG55"/>
  <c r="AF55"/>
  <c r="I55"/>
  <c r="K55" s="1"/>
  <c r="M55" s="1"/>
  <c r="O55" s="1"/>
  <c r="Q55" s="1"/>
  <c r="S55" s="1"/>
  <c r="U55" s="1"/>
  <c r="W55" s="1"/>
  <c r="Y55" s="1"/>
  <c r="AA55" s="1"/>
  <c r="AC55" s="1"/>
  <c r="AE55" s="1"/>
  <c r="AK55" s="1"/>
  <c r="AG54"/>
  <c r="AF54"/>
  <c r="M54"/>
  <c r="O54" s="1"/>
  <c r="Q54" s="1"/>
  <c r="S54" s="1"/>
  <c r="U54" s="1"/>
  <c r="W54" s="1"/>
  <c r="Y54" s="1"/>
  <c r="AA54" s="1"/>
  <c r="AC54" s="1"/>
  <c r="AE54" s="1"/>
  <c r="AK54" s="1"/>
  <c r="I54"/>
  <c r="K54" s="1"/>
  <c r="AG53"/>
  <c r="AF53"/>
  <c r="I53"/>
  <c r="K53" s="1"/>
  <c r="M53" s="1"/>
  <c r="O53" s="1"/>
  <c r="Q53" s="1"/>
  <c r="S53" s="1"/>
  <c r="U53" s="1"/>
  <c r="W53" s="1"/>
  <c r="Y53" s="1"/>
  <c r="AA53" s="1"/>
  <c r="AC53" s="1"/>
  <c r="AE53" s="1"/>
  <c r="AK53" s="1"/>
  <c r="AG52"/>
  <c r="AF52"/>
  <c r="I52"/>
  <c r="K52" s="1"/>
  <c r="M52" s="1"/>
  <c r="O52" s="1"/>
  <c r="Q52" s="1"/>
  <c r="S52" s="1"/>
  <c r="U52" s="1"/>
  <c r="W52" s="1"/>
  <c r="Y52" s="1"/>
  <c r="AA52" s="1"/>
  <c r="AC52" s="1"/>
  <c r="AE52" s="1"/>
  <c r="AK52" s="1"/>
  <c r="AG51"/>
  <c r="AF51"/>
  <c r="I51"/>
  <c r="K51" s="1"/>
  <c r="M51" s="1"/>
  <c r="O51" s="1"/>
  <c r="Q51" s="1"/>
  <c r="S51" s="1"/>
  <c r="U51" s="1"/>
  <c r="W51" s="1"/>
  <c r="Y51" s="1"/>
  <c r="AA51" s="1"/>
  <c r="AC51" s="1"/>
  <c r="AE51" s="1"/>
  <c r="AK51" s="1"/>
  <c r="AG50"/>
  <c r="AF50"/>
  <c r="I50"/>
  <c r="K50" s="1"/>
  <c r="M50" s="1"/>
  <c r="O50" s="1"/>
  <c r="Q50" s="1"/>
  <c r="S50" s="1"/>
  <c r="U50" s="1"/>
  <c r="W50" s="1"/>
  <c r="Y50" s="1"/>
  <c r="AA50" s="1"/>
  <c r="AC50" s="1"/>
  <c r="AE50" s="1"/>
  <c r="AK50" s="1"/>
  <c r="AG49"/>
  <c r="AF49"/>
  <c r="I49"/>
  <c r="K49" s="1"/>
  <c r="M49" s="1"/>
  <c r="O49" s="1"/>
  <c r="Q49" s="1"/>
  <c r="S49" s="1"/>
  <c r="U49" s="1"/>
  <c r="W49" s="1"/>
  <c r="Y49" s="1"/>
  <c r="AA49" s="1"/>
  <c r="AC49" s="1"/>
  <c r="AE49" s="1"/>
  <c r="AK49" s="1"/>
  <c r="AG48"/>
  <c r="AF48"/>
  <c r="I48"/>
  <c r="K48" s="1"/>
  <c r="M48" s="1"/>
  <c r="O48" s="1"/>
  <c r="Q48" s="1"/>
  <c r="S48" s="1"/>
  <c r="U48" s="1"/>
  <c r="W48" s="1"/>
  <c r="Y48" s="1"/>
  <c r="AA48" s="1"/>
  <c r="AC48" s="1"/>
  <c r="AE48" s="1"/>
  <c r="AK48" s="1"/>
  <c r="AG47"/>
  <c r="AF47"/>
  <c r="I47"/>
  <c r="K47" s="1"/>
  <c r="M47" s="1"/>
  <c r="O47" s="1"/>
  <c r="Q47" s="1"/>
  <c r="S47" s="1"/>
  <c r="U47" s="1"/>
  <c r="W47" s="1"/>
  <c r="Y47" s="1"/>
  <c r="AA47" s="1"/>
  <c r="AC47" s="1"/>
  <c r="AE47" s="1"/>
  <c r="AK47" s="1"/>
  <c r="AG46"/>
  <c r="AF46"/>
  <c r="I46"/>
  <c r="K46" s="1"/>
  <c r="M46" s="1"/>
  <c r="O46" s="1"/>
  <c r="Q46" s="1"/>
  <c r="S46" s="1"/>
  <c r="U46" s="1"/>
  <c r="W46" s="1"/>
  <c r="Y46" s="1"/>
  <c r="AA46" s="1"/>
  <c r="AC46" s="1"/>
  <c r="AE46" s="1"/>
  <c r="AK46" s="1"/>
  <c r="AG45"/>
  <c r="AF45"/>
  <c r="I45"/>
  <c r="K45" s="1"/>
  <c r="M45" s="1"/>
  <c r="O45" s="1"/>
  <c r="Q45" s="1"/>
  <c r="S45" s="1"/>
  <c r="U45" s="1"/>
  <c r="W45" s="1"/>
  <c r="Y45" s="1"/>
  <c r="AA45" s="1"/>
  <c r="AC45" s="1"/>
  <c r="AE45" s="1"/>
  <c r="AK45" s="1"/>
  <c r="AG44"/>
  <c r="AF44"/>
  <c r="I44"/>
  <c r="K44" s="1"/>
  <c r="M44" s="1"/>
  <c r="O44" s="1"/>
  <c r="Q44" s="1"/>
  <c r="S44" s="1"/>
  <c r="U44" s="1"/>
  <c r="W44" s="1"/>
  <c r="Y44" s="1"/>
  <c r="AA44" s="1"/>
  <c r="AC44" s="1"/>
  <c r="AE44" s="1"/>
  <c r="AK44" s="1"/>
  <c r="AG43"/>
  <c r="AF43"/>
  <c r="I43"/>
  <c r="K43" s="1"/>
  <c r="M43" s="1"/>
  <c r="O43" s="1"/>
  <c r="Q43" s="1"/>
  <c r="S43" s="1"/>
  <c r="U43" s="1"/>
  <c r="W43" s="1"/>
  <c r="Y43" s="1"/>
  <c r="AA43" s="1"/>
  <c r="AC43" s="1"/>
  <c r="AE43" s="1"/>
  <c r="AK43" s="1"/>
  <c r="AG42"/>
  <c r="AF42"/>
  <c r="I42"/>
  <c r="K42" s="1"/>
  <c r="M42" s="1"/>
  <c r="O42" s="1"/>
  <c r="Q42" s="1"/>
  <c r="S42" s="1"/>
  <c r="U42" s="1"/>
  <c r="W42" s="1"/>
  <c r="Y42" s="1"/>
  <c r="AA42" s="1"/>
  <c r="AC42" s="1"/>
  <c r="AE42" s="1"/>
  <c r="AK42" s="1"/>
  <c r="AG41"/>
  <c r="AF41"/>
  <c r="I41"/>
  <c r="K41" s="1"/>
  <c r="M41" s="1"/>
  <c r="O41" s="1"/>
  <c r="Q41" s="1"/>
  <c r="S41" s="1"/>
  <c r="U41" s="1"/>
  <c r="W41" s="1"/>
  <c r="Y41" s="1"/>
  <c r="AA41" s="1"/>
  <c r="AC41" s="1"/>
  <c r="AE41" s="1"/>
  <c r="AK41" s="1"/>
  <c r="AG40"/>
  <c r="AF40"/>
  <c r="I40"/>
  <c r="K40" s="1"/>
  <c r="M40" s="1"/>
  <c r="O40" s="1"/>
  <c r="Q40" s="1"/>
  <c r="S40" s="1"/>
  <c r="U40" s="1"/>
  <c r="W40" s="1"/>
  <c r="Y40" s="1"/>
  <c r="AA40" s="1"/>
  <c r="AC40" s="1"/>
  <c r="AE40" s="1"/>
  <c r="AK40" s="1"/>
  <c r="AG39"/>
  <c r="AF39"/>
  <c r="I39"/>
  <c r="K39" s="1"/>
  <c r="M39" s="1"/>
  <c r="O39" s="1"/>
  <c r="Q39" s="1"/>
  <c r="S39" s="1"/>
  <c r="U39" s="1"/>
  <c r="W39" s="1"/>
  <c r="Y39" s="1"/>
  <c r="AA39" s="1"/>
  <c r="AC39" s="1"/>
  <c r="AE39" s="1"/>
  <c r="AK39" s="1"/>
  <c r="AG38"/>
  <c r="AF38"/>
  <c r="I38"/>
  <c r="K38" s="1"/>
  <c r="M38" s="1"/>
  <c r="O38" s="1"/>
  <c r="Q38" s="1"/>
  <c r="S38" s="1"/>
  <c r="U38" s="1"/>
  <c r="W38" s="1"/>
  <c r="Y38" s="1"/>
  <c r="AA38" s="1"/>
  <c r="AC38" s="1"/>
  <c r="AE38" s="1"/>
  <c r="AK38" s="1"/>
  <c r="AG37"/>
  <c r="AF37"/>
  <c r="I37"/>
  <c r="K37" s="1"/>
  <c r="M37" s="1"/>
  <c r="O37" s="1"/>
  <c r="Q37" s="1"/>
  <c r="S37" s="1"/>
  <c r="U37" s="1"/>
  <c r="W37" s="1"/>
  <c r="Y37" s="1"/>
  <c r="AA37" s="1"/>
  <c r="AC37" s="1"/>
  <c r="AE37" s="1"/>
  <c r="AK37" s="1"/>
  <c r="AG36"/>
  <c r="AF36"/>
  <c r="I36"/>
  <c r="K36" s="1"/>
  <c r="M36" s="1"/>
  <c r="O36" s="1"/>
  <c r="Q36" s="1"/>
  <c r="S36" s="1"/>
  <c r="U36" s="1"/>
  <c r="W36" s="1"/>
  <c r="Y36" s="1"/>
  <c r="AA36" s="1"/>
  <c r="AC36" s="1"/>
  <c r="AE36" s="1"/>
  <c r="AK36" s="1"/>
  <c r="AG35"/>
  <c r="AF35"/>
  <c r="I35"/>
  <c r="K35" s="1"/>
  <c r="M35" s="1"/>
  <c r="O35" s="1"/>
  <c r="Q35" s="1"/>
  <c r="S35" s="1"/>
  <c r="U35" s="1"/>
  <c r="W35" s="1"/>
  <c r="Y35" s="1"/>
  <c r="AA35" s="1"/>
  <c r="AC35" s="1"/>
  <c r="AE35" s="1"/>
  <c r="AK35" s="1"/>
  <c r="AG34"/>
  <c r="AF34"/>
  <c r="I34"/>
  <c r="K34" s="1"/>
  <c r="M34" s="1"/>
  <c r="O34" s="1"/>
  <c r="Q34" s="1"/>
  <c r="S34" s="1"/>
  <c r="U34" s="1"/>
  <c r="W34" s="1"/>
  <c r="Y34" s="1"/>
  <c r="AA34" s="1"/>
  <c r="AC34" s="1"/>
  <c r="AE34" s="1"/>
  <c r="AK34" s="1"/>
  <c r="AG33"/>
  <c r="AF33"/>
  <c r="I33"/>
  <c r="K33" s="1"/>
  <c r="M33" s="1"/>
  <c r="O33" s="1"/>
  <c r="Q33" s="1"/>
  <c r="S33" s="1"/>
  <c r="U33" s="1"/>
  <c r="W33" s="1"/>
  <c r="Y33" s="1"/>
  <c r="AA33" s="1"/>
  <c r="AC33" s="1"/>
  <c r="AE33" s="1"/>
  <c r="AK33" s="1"/>
  <c r="AG32"/>
  <c r="AF32"/>
  <c r="I32"/>
  <c r="K32" s="1"/>
  <c r="M32" s="1"/>
  <c r="O32" s="1"/>
  <c r="Q32" s="1"/>
  <c r="S32" s="1"/>
  <c r="U32" s="1"/>
  <c r="W32" s="1"/>
  <c r="Y32" s="1"/>
  <c r="AA32" s="1"/>
  <c r="AC32" s="1"/>
  <c r="AE32" s="1"/>
  <c r="AK32" s="1"/>
  <c r="AG31"/>
  <c r="AF31"/>
  <c r="I31"/>
  <c r="K31" s="1"/>
  <c r="M31" s="1"/>
  <c r="O31" s="1"/>
  <c r="Q31" s="1"/>
  <c r="S31" s="1"/>
  <c r="U31" s="1"/>
  <c r="W31" s="1"/>
  <c r="Y31" s="1"/>
  <c r="AA31" s="1"/>
  <c r="AC31" s="1"/>
  <c r="AE31" s="1"/>
  <c r="AK31" s="1"/>
  <c r="AG30"/>
  <c r="AF30"/>
  <c r="I30"/>
  <c r="K30" s="1"/>
  <c r="M30" s="1"/>
  <c r="O30" s="1"/>
  <c r="Q30" s="1"/>
  <c r="S30" s="1"/>
  <c r="U30" s="1"/>
  <c r="W30" s="1"/>
  <c r="Y30" s="1"/>
  <c r="AA30" s="1"/>
  <c r="AC30" s="1"/>
  <c r="AE30" s="1"/>
  <c r="AK30" s="1"/>
  <c r="AG29"/>
  <c r="AF29"/>
  <c r="I29"/>
  <c r="K29" s="1"/>
  <c r="M29" s="1"/>
  <c r="O29" s="1"/>
  <c r="Q29" s="1"/>
  <c r="S29" s="1"/>
  <c r="U29" s="1"/>
  <c r="W29" s="1"/>
  <c r="Y29" s="1"/>
  <c r="AA29" s="1"/>
  <c r="AC29" s="1"/>
  <c r="AE29" s="1"/>
  <c r="AK29" s="1"/>
  <c r="AG28"/>
  <c r="AF28"/>
  <c r="I28"/>
  <c r="K28" s="1"/>
  <c r="M28" s="1"/>
  <c r="O28" s="1"/>
  <c r="Q28" s="1"/>
  <c r="S28" s="1"/>
  <c r="U28" s="1"/>
  <c r="W28" s="1"/>
  <c r="Y28" s="1"/>
  <c r="AA28" s="1"/>
  <c r="AC28" s="1"/>
  <c r="AE28" s="1"/>
  <c r="AK28" s="1"/>
  <c r="AG27"/>
  <c r="AF27"/>
  <c r="I27"/>
  <c r="K27" s="1"/>
  <c r="M27" s="1"/>
  <c r="O27" s="1"/>
  <c r="Q27" s="1"/>
  <c r="S27" s="1"/>
  <c r="U27" s="1"/>
  <c r="W27" s="1"/>
  <c r="Y27" s="1"/>
  <c r="AA27" s="1"/>
  <c r="AC27" s="1"/>
  <c r="AE27" s="1"/>
  <c r="AK27" s="1"/>
  <c r="AG26"/>
  <c r="AF26"/>
  <c r="I26"/>
  <c r="K26" s="1"/>
  <c r="M26" s="1"/>
  <c r="O26" s="1"/>
  <c r="Q26" s="1"/>
  <c r="S26" s="1"/>
  <c r="U26" s="1"/>
  <c r="W26" s="1"/>
  <c r="Y26" s="1"/>
  <c r="AA26" s="1"/>
  <c r="AC26" s="1"/>
  <c r="AE26" s="1"/>
  <c r="AK26" s="1"/>
  <c r="AG25"/>
  <c r="AF25"/>
  <c r="I25"/>
  <c r="K25" s="1"/>
  <c r="M25" s="1"/>
  <c r="O25" s="1"/>
  <c r="Q25" s="1"/>
  <c r="S25" s="1"/>
  <c r="U25" s="1"/>
  <c r="W25" s="1"/>
  <c r="Y25" s="1"/>
  <c r="AA25" s="1"/>
  <c r="AC25" s="1"/>
  <c r="AE25" s="1"/>
  <c r="AK25" s="1"/>
  <c r="AG24"/>
  <c r="AF24"/>
  <c r="I24"/>
  <c r="K24" s="1"/>
  <c r="M24" s="1"/>
  <c r="O24" s="1"/>
  <c r="Q24" s="1"/>
  <c r="S24" s="1"/>
  <c r="U24" s="1"/>
  <c r="W24" s="1"/>
  <c r="Y24" s="1"/>
  <c r="AA24" s="1"/>
  <c r="AC24" s="1"/>
  <c r="AE24" s="1"/>
  <c r="AK24" s="1"/>
  <c r="AG23"/>
  <c r="AF23"/>
  <c r="I23"/>
  <c r="K23" s="1"/>
  <c r="M23" s="1"/>
  <c r="O23" s="1"/>
  <c r="Q23" s="1"/>
  <c r="S23" s="1"/>
  <c r="U23" s="1"/>
  <c r="W23" s="1"/>
  <c r="Y23" s="1"/>
  <c r="AA23" s="1"/>
  <c r="AC23" s="1"/>
  <c r="AE23" s="1"/>
  <c r="AK23" s="1"/>
  <c r="AG22"/>
  <c r="AF22"/>
  <c r="I22"/>
  <c r="K22" s="1"/>
  <c r="M22" s="1"/>
  <c r="O22" s="1"/>
  <c r="Q22" s="1"/>
  <c r="S22" s="1"/>
  <c r="U22" s="1"/>
  <c r="W22" s="1"/>
  <c r="Y22" s="1"/>
  <c r="AA22" s="1"/>
  <c r="AC22" s="1"/>
  <c r="AE22" s="1"/>
  <c r="AK22" s="1"/>
  <c r="AG21"/>
  <c r="AF21"/>
  <c r="I21"/>
  <c r="K21" s="1"/>
  <c r="M21" s="1"/>
  <c r="O21" s="1"/>
  <c r="Q21" s="1"/>
  <c r="S21" s="1"/>
  <c r="U21" s="1"/>
  <c r="W21" s="1"/>
  <c r="Y21" s="1"/>
  <c r="AA21" s="1"/>
  <c r="AC21" s="1"/>
  <c r="AE21" s="1"/>
  <c r="AK21" s="1"/>
  <c r="AG20"/>
  <c r="AF20"/>
  <c r="I20"/>
  <c r="K20" s="1"/>
  <c r="M20" s="1"/>
  <c r="O20" s="1"/>
  <c r="Q20" s="1"/>
  <c r="S20" s="1"/>
  <c r="U20" s="1"/>
  <c r="W20" s="1"/>
  <c r="Y20" s="1"/>
  <c r="AA20" s="1"/>
  <c r="AC20" s="1"/>
  <c r="AE20" s="1"/>
  <c r="AK20" s="1"/>
  <c r="AG19"/>
  <c r="AF19"/>
  <c r="I19"/>
  <c r="K19" s="1"/>
  <c r="M19" s="1"/>
  <c r="O19" s="1"/>
  <c r="Q19" s="1"/>
  <c r="S19" s="1"/>
  <c r="U19" s="1"/>
  <c r="W19" s="1"/>
  <c r="Y19" s="1"/>
  <c r="AA19" s="1"/>
  <c r="AC19" s="1"/>
  <c r="AE19" s="1"/>
  <c r="AK19" s="1"/>
  <c r="AG18"/>
  <c r="AF18"/>
  <c r="K18"/>
  <c r="M18" s="1"/>
  <c r="O18" s="1"/>
  <c r="Q18" s="1"/>
  <c r="S18" s="1"/>
  <c r="U18" s="1"/>
  <c r="W18" s="1"/>
  <c r="Y18" s="1"/>
  <c r="AA18" s="1"/>
  <c r="AC18" s="1"/>
  <c r="AE18" s="1"/>
  <c r="AK18" s="1"/>
  <c r="I18"/>
  <c r="AG17"/>
  <c r="AF17"/>
  <c r="I17"/>
  <c r="K17" s="1"/>
  <c r="M17" s="1"/>
  <c r="O17" s="1"/>
  <c r="Q17" s="1"/>
  <c r="S17" s="1"/>
  <c r="U17" s="1"/>
  <c r="W17" s="1"/>
  <c r="Y17" s="1"/>
  <c r="AA17" s="1"/>
  <c r="AC17" s="1"/>
  <c r="AE17" s="1"/>
  <c r="AK17" s="1"/>
  <c r="AG16"/>
  <c r="AF16"/>
  <c r="I16"/>
  <c r="K16" s="1"/>
  <c r="M16" s="1"/>
  <c r="O16" s="1"/>
  <c r="Q16" s="1"/>
  <c r="S16" s="1"/>
  <c r="U16" s="1"/>
  <c r="W16" s="1"/>
  <c r="Y16" s="1"/>
  <c r="AA16" s="1"/>
  <c r="AC16" s="1"/>
  <c r="AE16" s="1"/>
  <c r="AK16" s="1"/>
  <c r="AG15"/>
  <c r="AF15"/>
  <c r="I15"/>
  <c r="K15" s="1"/>
  <c r="M15" s="1"/>
  <c r="O15" s="1"/>
  <c r="Q15" s="1"/>
  <c r="S15" s="1"/>
  <c r="U15" s="1"/>
  <c r="W15" s="1"/>
  <c r="Y15" s="1"/>
  <c r="AA15" s="1"/>
  <c r="AC15" s="1"/>
  <c r="AE15" s="1"/>
  <c r="AK15" s="1"/>
  <c r="AG14"/>
  <c r="AF14"/>
  <c r="I14"/>
  <c r="K14" s="1"/>
  <c r="M14" s="1"/>
  <c r="O14" s="1"/>
  <c r="Q14" s="1"/>
  <c r="S14" s="1"/>
  <c r="U14" s="1"/>
  <c r="W14" s="1"/>
  <c r="Y14" s="1"/>
  <c r="AA14" s="1"/>
  <c r="AC14" s="1"/>
  <c r="AE14" s="1"/>
  <c r="AK14" s="1"/>
  <c r="AG13"/>
  <c r="AF13"/>
  <c r="O13"/>
  <c r="Q13" s="1"/>
  <c r="S13" s="1"/>
  <c r="U13" s="1"/>
  <c r="W13" s="1"/>
  <c r="Y13" s="1"/>
  <c r="AA13" s="1"/>
  <c r="AC13" s="1"/>
  <c r="AE13" s="1"/>
  <c r="AK13" s="1"/>
  <c r="I13"/>
  <c r="K13" s="1"/>
  <c r="M13" s="1"/>
  <c r="AG12"/>
  <c r="AF12"/>
  <c r="I12"/>
  <c r="K12" s="1"/>
  <c r="M12" s="1"/>
  <c r="O12" s="1"/>
  <c r="Q12" s="1"/>
  <c r="S12" s="1"/>
  <c r="U12" s="1"/>
  <c r="W12" s="1"/>
  <c r="Y12" s="1"/>
  <c r="AA12" s="1"/>
  <c r="AC12" s="1"/>
  <c r="AE12" s="1"/>
  <c r="AK12" s="1"/>
  <c r="AG11"/>
  <c r="AF11"/>
  <c r="I11"/>
  <c r="K11" s="1"/>
  <c r="M11" s="1"/>
  <c r="O11" s="1"/>
  <c r="Q11" s="1"/>
  <c r="S11" s="1"/>
  <c r="U11" s="1"/>
  <c r="W11" s="1"/>
  <c r="Y11" s="1"/>
  <c r="AA11" s="1"/>
  <c r="AC11" s="1"/>
  <c r="AE11" s="1"/>
  <c r="AK11" s="1"/>
  <c r="AG10"/>
  <c r="AF10"/>
  <c r="I10"/>
  <c r="K10" s="1"/>
  <c r="M10" s="1"/>
  <c r="O10" s="1"/>
  <c r="Q10" s="1"/>
  <c r="S10" s="1"/>
  <c r="U10" s="1"/>
  <c r="W10" s="1"/>
  <c r="Y10" s="1"/>
  <c r="AA10" s="1"/>
  <c r="AC10" s="1"/>
  <c r="AE10" s="1"/>
  <c r="AK10" s="1"/>
  <c r="AG9"/>
  <c r="AF9"/>
  <c r="I9"/>
  <c r="K9" s="1"/>
  <c r="M9" s="1"/>
  <c r="O9" s="1"/>
  <c r="Q9" s="1"/>
  <c r="S9" s="1"/>
  <c r="U9" s="1"/>
  <c r="W9" s="1"/>
  <c r="Y9" s="1"/>
  <c r="AA9" s="1"/>
  <c r="AC9" s="1"/>
  <c r="AE9" s="1"/>
  <c r="AK9" s="1"/>
  <c r="AG8"/>
  <c r="AF8"/>
  <c r="I8"/>
  <c r="K8" s="1"/>
  <c r="M8" s="1"/>
  <c r="O8" s="1"/>
  <c r="Q8" s="1"/>
  <c r="S8" s="1"/>
  <c r="U8" s="1"/>
  <c r="W8" s="1"/>
  <c r="Y8" s="1"/>
  <c r="AA8" s="1"/>
  <c r="AC8" s="1"/>
  <c r="AE8" s="1"/>
  <c r="AK8" s="1"/>
  <c r="D5"/>
  <c r="D4"/>
  <c r="D3"/>
  <c r="D2"/>
  <c r="AG118" i="19"/>
  <c r="AF118"/>
  <c r="I118"/>
  <c r="K118" s="1"/>
  <c r="M118" s="1"/>
  <c r="O118" s="1"/>
  <c r="Q118" s="1"/>
  <c r="S118" s="1"/>
  <c r="U118" s="1"/>
  <c r="W118" s="1"/>
  <c r="Y118" s="1"/>
  <c r="AA118" s="1"/>
  <c r="AC118" s="1"/>
  <c r="AE118" s="1"/>
  <c r="AK118" s="1"/>
  <c r="AG117"/>
  <c r="AF117"/>
  <c r="I117"/>
  <c r="K117" s="1"/>
  <c r="M117" s="1"/>
  <c r="O117" s="1"/>
  <c r="Q117" s="1"/>
  <c r="S117" s="1"/>
  <c r="U117" s="1"/>
  <c r="W117" s="1"/>
  <c r="Y117" s="1"/>
  <c r="AA117" s="1"/>
  <c r="AC117" s="1"/>
  <c r="AE117" s="1"/>
  <c r="AK117" s="1"/>
  <c r="AG116"/>
  <c r="AF116"/>
  <c r="I116"/>
  <c r="K116" s="1"/>
  <c r="M116" s="1"/>
  <c r="O116" s="1"/>
  <c r="Q116" s="1"/>
  <c r="S116" s="1"/>
  <c r="U116" s="1"/>
  <c r="W116" s="1"/>
  <c r="Y116" s="1"/>
  <c r="AA116" s="1"/>
  <c r="AC116" s="1"/>
  <c r="AE116" s="1"/>
  <c r="AK116" s="1"/>
  <c r="AG115"/>
  <c r="AF115"/>
  <c r="I115"/>
  <c r="K115" s="1"/>
  <c r="M115" s="1"/>
  <c r="O115" s="1"/>
  <c r="Q115" s="1"/>
  <c r="S115" s="1"/>
  <c r="U115" s="1"/>
  <c r="W115" s="1"/>
  <c r="Y115" s="1"/>
  <c r="AA115" s="1"/>
  <c r="AC115" s="1"/>
  <c r="AE115" s="1"/>
  <c r="AK115" s="1"/>
  <c r="AG114"/>
  <c r="AF114"/>
  <c r="I114"/>
  <c r="K114" s="1"/>
  <c r="M114" s="1"/>
  <c r="O114" s="1"/>
  <c r="Q114" s="1"/>
  <c r="S114" s="1"/>
  <c r="U114" s="1"/>
  <c r="W114" s="1"/>
  <c r="Y114" s="1"/>
  <c r="AA114" s="1"/>
  <c r="AC114" s="1"/>
  <c r="AE114" s="1"/>
  <c r="AK114" s="1"/>
  <c r="AG113"/>
  <c r="AF113"/>
  <c r="I113"/>
  <c r="K113" s="1"/>
  <c r="M113" s="1"/>
  <c r="O113" s="1"/>
  <c r="Q113" s="1"/>
  <c r="S113" s="1"/>
  <c r="U113" s="1"/>
  <c r="W113" s="1"/>
  <c r="Y113" s="1"/>
  <c r="AA113" s="1"/>
  <c r="AC113" s="1"/>
  <c r="AE113" s="1"/>
  <c r="AK113" s="1"/>
  <c r="AG112"/>
  <c r="AF112"/>
  <c r="I112"/>
  <c r="K112" s="1"/>
  <c r="M112" s="1"/>
  <c r="O112" s="1"/>
  <c r="Q112" s="1"/>
  <c r="S112" s="1"/>
  <c r="U112" s="1"/>
  <c r="W112" s="1"/>
  <c r="Y112" s="1"/>
  <c r="AA112" s="1"/>
  <c r="AC112" s="1"/>
  <c r="AE112" s="1"/>
  <c r="AK112" s="1"/>
  <c r="AG111"/>
  <c r="AF111"/>
  <c r="I111"/>
  <c r="K111" s="1"/>
  <c r="M111" s="1"/>
  <c r="O111" s="1"/>
  <c r="Q111" s="1"/>
  <c r="S111" s="1"/>
  <c r="U111" s="1"/>
  <c r="W111" s="1"/>
  <c r="Y111" s="1"/>
  <c r="AA111" s="1"/>
  <c r="AC111" s="1"/>
  <c r="AE111" s="1"/>
  <c r="AK111" s="1"/>
  <c r="AG110"/>
  <c r="AF110"/>
  <c r="I110"/>
  <c r="K110" s="1"/>
  <c r="M110" s="1"/>
  <c r="O110" s="1"/>
  <c r="Q110" s="1"/>
  <c r="S110" s="1"/>
  <c r="U110" s="1"/>
  <c r="W110" s="1"/>
  <c r="Y110" s="1"/>
  <c r="AA110" s="1"/>
  <c r="AC110" s="1"/>
  <c r="AE110" s="1"/>
  <c r="AK110" s="1"/>
  <c r="AG109"/>
  <c r="AF109"/>
  <c r="I109"/>
  <c r="K109" s="1"/>
  <c r="M109" s="1"/>
  <c r="O109" s="1"/>
  <c r="Q109" s="1"/>
  <c r="S109" s="1"/>
  <c r="U109" s="1"/>
  <c r="W109" s="1"/>
  <c r="Y109" s="1"/>
  <c r="AA109" s="1"/>
  <c r="AC109" s="1"/>
  <c r="AE109" s="1"/>
  <c r="AK109" s="1"/>
  <c r="AG108"/>
  <c r="AF108"/>
  <c r="I108"/>
  <c r="K108" s="1"/>
  <c r="M108" s="1"/>
  <c r="O108" s="1"/>
  <c r="Q108" s="1"/>
  <c r="S108" s="1"/>
  <c r="U108" s="1"/>
  <c r="W108" s="1"/>
  <c r="Y108" s="1"/>
  <c r="AA108" s="1"/>
  <c r="AC108" s="1"/>
  <c r="AE108" s="1"/>
  <c r="AK108" s="1"/>
  <c r="AG107"/>
  <c r="AF107"/>
  <c r="I107"/>
  <c r="K107" s="1"/>
  <c r="M107" s="1"/>
  <c r="O107" s="1"/>
  <c r="Q107" s="1"/>
  <c r="S107" s="1"/>
  <c r="U107" s="1"/>
  <c r="W107" s="1"/>
  <c r="Y107" s="1"/>
  <c r="AA107" s="1"/>
  <c r="AC107" s="1"/>
  <c r="AE107" s="1"/>
  <c r="AK107" s="1"/>
  <c r="AG106"/>
  <c r="AF106"/>
  <c r="I106"/>
  <c r="K106" s="1"/>
  <c r="M106" s="1"/>
  <c r="O106" s="1"/>
  <c r="Q106" s="1"/>
  <c r="S106" s="1"/>
  <c r="U106" s="1"/>
  <c r="W106" s="1"/>
  <c r="Y106" s="1"/>
  <c r="AA106" s="1"/>
  <c r="AC106" s="1"/>
  <c r="AE106" s="1"/>
  <c r="AK106" s="1"/>
  <c r="AG105"/>
  <c r="AF105"/>
  <c r="M105"/>
  <c r="O105" s="1"/>
  <c r="Q105" s="1"/>
  <c r="S105" s="1"/>
  <c r="U105" s="1"/>
  <c r="W105" s="1"/>
  <c r="Y105" s="1"/>
  <c r="AA105" s="1"/>
  <c r="AC105" s="1"/>
  <c r="AE105" s="1"/>
  <c r="AK105" s="1"/>
  <c r="I105"/>
  <c r="K105" s="1"/>
  <c r="AG104"/>
  <c r="AF104"/>
  <c r="I104"/>
  <c r="K104" s="1"/>
  <c r="M104" s="1"/>
  <c r="O104" s="1"/>
  <c r="Q104" s="1"/>
  <c r="S104" s="1"/>
  <c r="U104" s="1"/>
  <c r="W104" s="1"/>
  <c r="Y104" s="1"/>
  <c r="AA104" s="1"/>
  <c r="AC104" s="1"/>
  <c r="AE104" s="1"/>
  <c r="AK104" s="1"/>
  <c r="AG103"/>
  <c r="AF103"/>
  <c r="I103"/>
  <c r="K103" s="1"/>
  <c r="M103" s="1"/>
  <c r="O103" s="1"/>
  <c r="Q103" s="1"/>
  <c r="S103" s="1"/>
  <c r="U103" s="1"/>
  <c r="W103" s="1"/>
  <c r="Y103" s="1"/>
  <c r="AA103" s="1"/>
  <c r="AC103" s="1"/>
  <c r="AE103" s="1"/>
  <c r="AK103" s="1"/>
  <c r="AG102"/>
  <c r="AF102"/>
  <c r="I102"/>
  <c r="K102" s="1"/>
  <c r="M102" s="1"/>
  <c r="O102" s="1"/>
  <c r="Q102" s="1"/>
  <c r="S102" s="1"/>
  <c r="U102" s="1"/>
  <c r="W102" s="1"/>
  <c r="Y102" s="1"/>
  <c r="AA102" s="1"/>
  <c r="AC102" s="1"/>
  <c r="AE102" s="1"/>
  <c r="AK102" s="1"/>
  <c r="AG101"/>
  <c r="AF101"/>
  <c r="I101"/>
  <c r="K101" s="1"/>
  <c r="M101" s="1"/>
  <c r="O101" s="1"/>
  <c r="Q101" s="1"/>
  <c r="S101" s="1"/>
  <c r="U101" s="1"/>
  <c r="W101" s="1"/>
  <c r="Y101" s="1"/>
  <c r="AA101" s="1"/>
  <c r="AC101" s="1"/>
  <c r="AE101" s="1"/>
  <c r="AK101" s="1"/>
  <c r="AG100"/>
  <c r="AF100"/>
  <c r="I100"/>
  <c r="K100" s="1"/>
  <c r="M100" s="1"/>
  <c r="O100" s="1"/>
  <c r="Q100" s="1"/>
  <c r="S100" s="1"/>
  <c r="U100" s="1"/>
  <c r="W100" s="1"/>
  <c r="Y100" s="1"/>
  <c r="AA100" s="1"/>
  <c r="AC100" s="1"/>
  <c r="AE100" s="1"/>
  <c r="AK100" s="1"/>
  <c r="AG99"/>
  <c r="AF99"/>
  <c r="I99"/>
  <c r="K99" s="1"/>
  <c r="M99" s="1"/>
  <c r="O99" s="1"/>
  <c r="Q99" s="1"/>
  <c r="S99" s="1"/>
  <c r="U99" s="1"/>
  <c r="W99" s="1"/>
  <c r="Y99" s="1"/>
  <c r="AA99" s="1"/>
  <c r="AC99" s="1"/>
  <c r="AE99" s="1"/>
  <c r="AK99" s="1"/>
  <c r="AG98"/>
  <c r="AF98"/>
  <c r="I98"/>
  <c r="K98" s="1"/>
  <c r="M98" s="1"/>
  <c r="O98" s="1"/>
  <c r="Q98" s="1"/>
  <c r="S98" s="1"/>
  <c r="U98" s="1"/>
  <c r="W98" s="1"/>
  <c r="Y98" s="1"/>
  <c r="AA98" s="1"/>
  <c r="AC98" s="1"/>
  <c r="AE98" s="1"/>
  <c r="AK98" s="1"/>
  <c r="AG97"/>
  <c r="AF97"/>
  <c r="I97"/>
  <c r="K97" s="1"/>
  <c r="M97" s="1"/>
  <c r="O97" s="1"/>
  <c r="Q97" s="1"/>
  <c r="S97" s="1"/>
  <c r="U97" s="1"/>
  <c r="W97" s="1"/>
  <c r="Y97" s="1"/>
  <c r="AA97" s="1"/>
  <c r="AC97" s="1"/>
  <c r="AE97" s="1"/>
  <c r="AK97" s="1"/>
  <c r="AG96"/>
  <c r="AF96"/>
  <c r="K96"/>
  <c r="M96" s="1"/>
  <c r="O96" s="1"/>
  <c r="Q96" s="1"/>
  <c r="S96" s="1"/>
  <c r="U96" s="1"/>
  <c r="W96" s="1"/>
  <c r="Y96" s="1"/>
  <c r="AA96" s="1"/>
  <c r="AC96" s="1"/>
  <c r="AE96" s="1"/>
  <c r="AK96" s="1"/>
  <c r="I96"/>
  <c r="AG95"/>
  <c r="AF95"/>
  <c r="S95"/>
  <c r="U95" s="1"/>
  <c r="W95" s="1"/>
  <c r="Y95" s="1"/>
  <c r="AA95" s="1"/>
  <c r="AC95" s="1"/>
  <c r="AE95" s="1"/>
  <c r="AK95" s="1"/>
  <c r="I95"/>
  <c r="K95" s="1"/>
  <c r="M95" s="1"/>
  <c r="O95" s="1"/>
  <c r="Q95" s="1"/>
  <c r="AG94"/>
  <c r="AF94"/>
  <c r="W94"/>
  <c r="Y94" s="1"/>
  <c r="AA94" s="1"/>
  <c r="AC94" s="1"/>
  <c r="AE94" s="1"/>
  <c r="AK94" s="1"/>
  <c r="I94"/>
  <c r="K94" s="1"/>
  <c r="M94" s="1"/>
  <c r="O94" s="1"/>
  <c r="Q94" s="1"/>
  <c r="S94" s="1"/>
  <c r="U94" s="1"/>
  <c r="AG93"/>
  <c r="AF93"/>
  <c r="I93"/>
  <c r="K93" s="1"/>
  <c r="M93" s="1"/>
  <c r="O93" s="1"/>
  <c r="Q93" s="1"/>
  <c r="S93" s="1"/>
  <c r="U93" s="1"/>
  <c r="W93" s="1"/>
  <c r="Y93" s="1"/>
  <c r="AA93" s="1"/>
  <c r="AC93" s="1"/>
  <c r="AE93" s="1"/>
  <c r="AK93" s="1"/>
  <c r="AG92"/>
  <c r="AF92"/>
  <c r="I92"/>
  <c r="K92" s="1"/>
  <c r="M92" s="1"/>
  <c r="O92" s="1"/>
  <c r="Q92" s="1"/>
  <c r="S92" s="1"/>
  <c r="U92" s="1"/>
  <c r="W92" s="1"/>
  <c r="Y92" s="1"/>
  <c r="AA92" s="1"/>
  <c r="AC92" s="1"/>
  <c r="AE92" s="1"/>
  <c r="AK92" s="1"/>
  <c r="AG91"/>
  <c r="AF91"/>
  <c r="I91"/>
  <c r="K91" s="1"/>
  <c r="M91" s="1"/>
  <c r="O91" s="1"/>
  <c r="Q91" s="1"/>
  <c r="S91" s="1"/>
  <c r="U91" s="1"/>
  <c r="W91" s="1"/>
  <c r="Y91" s="1"/>
  <c r="AA91" s="1"/>
  <c r="AC91" s="1"/>
  <c r="AE91" s="1"/>
  <c r="AK91" s="1"/>
  <c r="AG90"/>
  <c r="AF90"/>
  <c r="I90"/>
  <c r="K90" s="1"/>
  <c r="M90" s="1"/>
  <c r="O90" s="1"/>
  <c r="Q90" s="1"/>
  <c r="S90" s="1"/>
  <c r="U90" s="1"/>
  <c r="W90" s="1"/>
  <c r="Y90" s="1"/>
  <c r="AA90" s="1"/>
  <c r="AC90" s="1"/>
  <c r="AE90" s="1"/>
  <c r="AK90" s="1"/>
  <c r="AG89"/>
  <c r="AF89"/>
  <c r="I89"/>
  <c r="K89" s="1"/>
  <c r="M89" s="1"/>
  <c r="O89" s="1"/>
  <c r="Q89" s="1"/>
  <c r="S89" s="1"/>
  <c r="U89" s="1"/>
  <c r="W89" s="1"/>
  <c r="Y89" s="1"/>
  <c r="AA89" s="1"/>
  <c r="AC89" s="1"/>
  <c r="AE89" s="1"/>
  <c r="AK89" s="1"/>
  <c r="AG88"/>
  <c r="AF88"/>
  <c r="I88"/>
  <c r="K88" s="1"/>
  <c r="M88" s="1"/>
  <c r="O88" s="1"/>
  <c r="Q88" s="1"/>
  <c r="S88" s="1"/>
  <c r="U88" s="1"/>
  <c r="W88" s="1"/>
  <c r="Y88" s="1"/>
  <c r="AA88" s="1"/>
  <c r="AC88" s="1"/>
  <c r="AE88" s="1"/>
  <c r="AK88" s="1"/>
  <c r="AG87"/>
  <c r="AF87"/>
  <c r="I87"/>
  <c r="K87" s="1"/>
  <c r="M87" s="1"/>
  <c r="O87" s="1"/>
  <c r="Q87" s="1"/>
  <c r="S87" s="1"/>
  <c r="U87" s="1"/>
  <c r="W87" s="1"/>
  <c r="Y87" s="1"/>
  <c r="AA87" s="1"/>
  <c r="AC87" s="1"/>
  <c r="AE87" s="1"/>
  <c r="AK87" s="1"/>
  <c r="AG86"/>
  <c r="AF86"/>
  <c r="I86"/>
  <c r="K86" s="1"/>
  <c r="M86" s="1"/>
  <c r="O86" s="1"/>
  <c r="Q86" s="1"/>
  <c r="S86" s="1"/>
  <c r="U86" s="1"/>
  <c r="W86" s="1"/>
  <c r="Y86" s="1"/>
  <c r="AA86" s="1"/>
  <c r="AC86" s="1"/>
  <c r="AE86" s="1"/>
  <c r="AK86" s="1"/>
  <c r="AG85"/>
  <c r="AF85"/>
  <c r="I85"/>
  <c r="K85" s="1"/>
  <c r="M85" s="1"/>
  <c r="O85" s="1"/>
  <c r="Q85" s="1"/>
  <c r="S85" s="1"/>
  <c r="U85" s="1"/>
  <c r="W85" s="1"/>
  <c r="Y85" s="1"/>
  <c r="AA85" s="1"/>
  <c r="AC85" s="1"/>
  <c r="AE85" s="1"/>
  <c r="AK85" s="1"/>
  <c r="AG84"/>
  <c r="AF84"/>
  <c r="I84"/>
  <c r="K84" s="1"/>
  <c r="M84" s="1"/>
  <c r="O84" s="1"/>
  <c r="Q84" s="1"/>
  <c r="S84" s="1"/>
  <c r="U84" s="1"/>
  <c r="W84" s="1"/>
  <c r="Y84" s="1"/>
  <c r="AA84" s="1"/>
  <c r="AC84" s="1"/>
  <c r="AE84" s="1"/>
  <c r="AK84" s="1"/>
  <c r="AG83"/>
  <c r="AF83"/>
  <c r="I83"/>
  <c r="K83" s="1"/>
  <c r="M83" s="1"/>
  <c r="O83" s="1"/>
  <c r="Q83" s="1"/>
  <c r="S83" s="1"/>
  <c r="U83" s="1"/>
  <c r="W83" s="1"/>
  <c r="Y83" s="1"/>
  <c r="AA83" s="1"/>
  <c r="AC83" s="1"/>
  <c r="AE83" s="1"/>
  <c r="AK83" s="1"/>
  <c r="AG82"/>
  <c r="AF82"/>
  <c r="I82"/>
  <c r="K82" s="1"/>
  <c r="M82" s="1"/>
  <c r="O82" s="1"/>
  <c r="Q82" s="1"/>
  <c r="S82" s="1"/>
  <c r="U82" s="1"/>
  <c r="W82" s="1"/>
  <c r="Y82" s="1"/>
  <c r="AA82" s="1"/>
  <c r="AC82" s="1"/>
  <c r="AE82" s="1"/>
  <c r="AK82" s="1"/>
  <c r="AG81"/>
  <c r="AF81"/>
  <c r="I81"/>
  <c r="K81" s="1"/>
  <c r="M81" s="1"/>
  <c r="O81" s="1"/>
  <c r="Q81" s="1"/>
  <c r="S81" s="1"/>
  <c r="U81" s="1"/>
  <c r="W81" s="1"/>
  <c r="Y81" s="1"/>
  <c r="AA81" s="1"/>
  <c r="AC81" s="1"/>
  <c r="AE81" s="1"/>
  <c r="AK81" s="1"/>
  <c r="AG80"/>
  <c r="AF80"/>
  <c r="I80"/>
  <c r="K80" s="1"/>
  <c r="M80" s="1"/>
  <c r="O80" s="1"/>
  <c r="Q80" s="1"/>
  <c r="S80" s="1"/>
  <c r="U80" s="1"/>
  <c r="W80" s="1"/>
  <c r="Y80" s="1"/>
  <c r="AA80" s="1"/>
  <c r="AC80" s="1"/>
  <c r="AE80" s="1"/>
  <c r="AK80" s="1"/>
  <c r="AG79"/>
  <c r="AF79"/>
  <c r="I79"/>
  <c r="K79" s="1"/>
  <c r="M79" s="1"/>
  <c r="O79" s="1"/>
  <c r="Q79" s="1"/>
  <c r="S79" s="1"/>
  <c r="U79" s="1"/>
  <c r="W79" s="1"/>
  <c r="Y79" s="1"/>
  <c r="AA79" s="1"/>
  <c r="AC79" s="1"/>
  <c r="AE79" s="1"/>
  <c r="AK79" s="1"/>
  <c r="AG78"/>
  <c r="AF78"/>
  <c r="I78"/>
  <c r="K78" s="1"/>
  <c r="M78" s="1"/>
  <c r="O78" s="1"/>
  <c r="Q78" s="1"/>
  <c r="S78" s="1"/>
  <c r="U78" s="1"/>
  <c r="W78" s="1"/>
  <c r="Y78" s="1"/>
  <c r="AA78" s="1"/>
  <c r="AC78" s="1"/>
  <c r="AE78" s="1"/>
  <c r="AK78" s="1"/>
  <c r="AG77"/>
  <c r="AF77"/>
  <c r="I77"/>
  <c r="K77" s="1"/>
  <c r="M77" s="1"/>
  <c r="O77" s="1"/>
  <c r="Q77" s="1"/>
  <c r="S77" s="1"/>
  <c r="U77" s="1"/>
  <c r="W77" s="1"/>
  <c r="Y77" s="1"/>
  <c r="AA77" s="1"/>
  <c r="AC77" s="1"/>
  <c r="AE77" s="1"/>
  <c r="AK77" s="1"/>
  <c r="AG76"/>
  <c r="AF76"/>
  <c r="I76"/>
  <c r="K76" s="1"/>
  <c r="M76" s="1"/>
  <c r="O76" s="1"/>
  <c r="Q76" s="1"/>
  <c r="S76" s="1"/>
  <c r="U76" s="1"/>
  <c r="W76" s="1"/>
  <c r="Y76" s="1"/>
  <c r="AA76" s="1"/>
  <c r="AC76" s="1"/>
  <c r="AE76" s="1"/>
  <c r="AK76" s="1"/>
  <c r="AG75"/>
  <c r="AF75"/>
  <c r="I75"/>
  <c r="K75" s="1"/>
  <c r="M75" s="1"/>
  <c r="O75" s="1"/>
  <c r="Q75" s="1"/>
  <c r="S75" s="1"/>
  <c r="U75" s="1"/>
  <c r="W75" s="1"/>
  <c r="Y75" s="1"/>
  <c r="AA75" s="1"/>
  <c r="AC75" s="1"/>
  <c r="AE75" s="1"/>
  <c r="AK75" s="1"/>
  <c r="AG73"/>
  <c r="AF73"/>
  <c r="I73"/>
  <c r="K73" s="1"/>
  <c r="M73" s="1"/>
  <c r="O73" s="1"/>
  <c r="Q73" s="1"/>
  <c r="S73" s="1"/>
  <c r="U73" s="1"/>
  <c r="W73" s="1"/>
  <c r="Y73" s="1"/>
  <c r="AA73" s="1"/>
  <c r="AC73" s="1"/>
  <c r="AE73" s="1"/>
  <c r="AK73" s="1"/>
  <c r="AG72"/>
  <c r="AF72"/>
  <c r="I72"/>
  <c r="K72" s="1"/>
  <c r="M72" s="1"/>
  <c r="O72" s="1"/>
  <c r="Q72" s="1"/>
  <c r="S72" s="1"/>
  <c r="U72" s="1"/>
  <c r="W72" s="1"/>
  <c r="Y72" s="1"/>
  <c r="AA72" s="1"/>
  <c r="AC72" s="1"/>
  <c r="AE72" s="1"/>
  <c r="AK72" s="1"/>
  <c r="AG74"/>
  <c r="AF74"/>
  <c r="I74"/>
  <c r="K74" s="1"/>
  <c r="M74" s="1"/>
  <c r="O74" s="1"/>
  <c r="Q74" s="1"/>
  <c r="S74" s="1"/>
  <c r="U74" s="1"/>
  <c r="W74" s="1"/>
  <c r="Y74" s="1"/>
  <c r="AA74" s="1"/>
  <c r="AC74" s="1"/>
  <c r="AE74" s="1"/>
  <c r="AK74" s="1"/>
  <c r="AG69"/>
  <c r="AF69"/>
  <c r="I69"/>
  <c r="K69" s="1"/>
  <c r="M69" s="1"/>
  <c r="O69" s="1"/>
  <c r="Q69" s="1"/>
  <c r="S69" s="1"/>
  <c r="U69" s="1"/>
  <c r="W69" s="1"/>
  <c r="Y69" s="1"/>
  <c r="AA69" s="1"/>
  <c r="AC69" s="1"/>
  <c r="AE69" s="1"/>
  <c r="AK69" s="1"/>
  <c r="AG70"/>
  <c r="AF70"/>
  <c r="I70"/>
  <c r="K70" s="1"/>
  <c r="M70" s="1"/>
  <c r="O70" s="1"/>
  <c r="Q70" s="1"/>
  <c r="S70" s="1"/>
  <c r="U70" s="1"/>
  <c r="W70" s="1"/>
  <c r="Y70" s="1"/>
  <c r="AA70" s="1"/>
  <c r="AC70" s="1"/>
  <c r="AE70" s="1"/>
  <c r="AK70" s="1"/>
  <c r="AG71"/>
  <c r="AF71"/>
  <c r="I71"/>
  <c r="K71" s="1"/>
  <c r="M71" s="1"/>
  <c r="O71" s="1"/>
  <c r="Q71" s="1"/>
  <c r="S71" s="1"/>
  <c r="U71" s="1"/>
  <c r="W71" s="1"/>
  <c r="Y71" s="1"/>
  <c r="AA71" s="1"/>
  <c r="AC71" s="1"/>
  <c r="AE71" s="1"/>
  <c r="AK71" s="1"/>
  <c r="AG67"/>
  <c r="AF67"/>
  <c r="I67"/>
  <c r="K67" s="1"/>
  <c r="M67" s="1"/>
  <c r="O67" s="1"/>
  <c r="Q67" s="1"/>
  <c r="S67" s="1"/>
  <c r="U67" s="1"/>
  <c r="W67" s="1"/>
  <c r="Y67" s="1"/>
  <c r="AA67" s="1"/>
  <c r="AC67" s="1"/>
  <c r="AE67" s="1"/>
  <c r="AK67" s="1"/>
  <c r="AG66"/>
  <c r="AF66"/>
  <c r="I66"/>
  <c r="K66" s="1"/>
  <c r="M66" s="1"/>
  <c r="O66" s="1"/>
  <c r="Q66" s="1"/>
  <c r="S66" s="1"/>
  <c r="U66" s="1"/>
  <c r="W66" s="1"/>
  <c r="Y66" s="1"/>
  <c r="AA66" s="1"/>
  <c r="AC66" s="1"/>
  <c r="AE66" s="1"/>
  <c r="AK66" s="1"/>
  <c r="AG65"/>
  <c r="AF65"/>
  <c r="I65"/>
  <c r="K65" s="1"/>
  <c r="M65" s="1"/>
  <c r="O65" s="1"/>
  <c r="Q65" s="1"/>
  <c r="S65" s="1"/>
  <c r="U65" s="1"/>
  <c r="W65" s="1"/>
  <c r="Y65" s="1"/>
  <c r="AA65" s="1"/>
  <c r="AC65" s="1"/>
  <c r="AE65" s="1"/>
  <c r="AK65" s="1"/>
  <c r="AG64"/>
  <c r="AF64"/>
  <c r="I64"/>
  <c r="K64" s="1"/>
  <c r="M64" s="1"/>
  <c r="O64" s="1"/>
  <c r="Q64" s="1"/>
  <c r="S64" s="1"/>
  <c r="U64" s="1"/>
  <c r="W64" s="1"/>
  <c r="Y64" s="1"/>
  <c r="AA64" s="1"/>
  <c r="AC64" s="1"/>
  <c r="AE64" s="1"/>
  <c r="AK64" s="1"/>
  <c r="AG63"/>
  <c r="AF63"/>
  <c r="I63"/>
  <c r="K63" s="1"/>
  <c r="M63" s="1"/>
  <c r="O63" s="1"/>
  <c r="Q63" s="1"/>
  <c r="S63" s="1"/>
  <c r="U63" s="1"/>
  <c r="W63" s="1"/>
  <c r="Y63" s="1"/>
  <c r="AA63" s="1"/>
  <c r="AC63" s="1"/>
  <c r="AE63" s="1"/>
  <c r="AK63" s="1"/>
  <c r="AG62"/>
  <c r="AF62"/>
  <c r="I62"/>
  <c r="K62" s="1"/>
  <c r="M62" s="1"/>
  <c r="O62" s="1"/>
  <c r="Q62" s="1"/>
  <c r="S62" s="1"/>
  <c r="U62" s="1"/>
  <c r="W62" s="1"/>
  <c r="Y62" s="1"/>
  <c r="AA62" s="1"/>
  <c r="AC62" s="1"/>
  <c r="AE62" s="1"/>
  <c r="AK62" s="1"/>
  <c r="AG61"/>
  <c r="AF61"/>
  <c r="I61"/>
  <c r="K61" s="1"/>
  <c r="M61" s="1"/>
  <c r="O61" s="1"/>
  <c r="Q61" s="1"/>
  <c r="S61" s="1"/>
  <c r="U61" s="1"/>
  <c r="W61" s="1"/>
  <c r="Y61" s="1"/>
  <c r="AA61" s="1"/>
  <c r="AC61" s="1"/>
  <c r="AE61" s="1"/>
  <c r="AK61" s="1"/>
  <c r="AG60"/>
  <c r="AF60"/>
  <c r="I60"/>
  <c r="K60" s="1"/>
  <c r="M60" s="1"/>
  <c r="O60" s="1"/>
  <c r="Q60" s="1"/>
  <c r="S60" s="1"/>
  <c r="U60" s="1"/>
  <c r="W60" s="1"/>
  <c r="Y60" s="1"/>
  <c r="AA60" s="1"/>
  <c r="AC60" s="1"/>
  <c r="AE60" s="1"/>
  <c r="AK60" s="1"/>
  <c r="AG59"/>
  <c r="AF59"/>
  <c r="I59"/>
  <c r="K59" s="1"/>
  <c r="M59" s="1"/>
  <c r="O59" s="1"/>
  <c r="Q59" s="1"/>
  <c r="S59" s="1"/>
  <c r="U59" s="1"/>
  <c r="W59" s="1"/>
  <c r="Y59" s="1"/>
  <c r="AA59" s="1"/>
  <c r="AC59" s="1"/>
  <c r="AE59" s="1"/>
  <c r="AK59" s="1"/>
  <c r="AG58"/>
  <c r="AF58"/>
  <c r="I58"/>
  <c r="K58" s="1"/>
  <c r="M58" s="1"/>
  <c r="O58" s="1"/>
  <c r="Q58" s="1"/>
  <c r="S58" s="1"/>
  <c r="U58" s="1"/>
  <c r="W58" s="1"/>
  <c r="Y58" s="1"/>
  <c r="AA58" s="1"/>
  <c r="AC58" s="1"/>
  <c r="AE58" s="1"/>
  <c r="AK58" s="1"/>
  <c r="AG57"/>
  <c r="AF57"/>
  <c r="M57"/>
  <c r="O57" s="1"/>
  <c r="Q57" s="1"/>
  <c r="S57" s="1"/>
  <c r="U57" s="1"/>
  <c r="W57" s="1"/>
  <c r="Y57" s="1"/>
  <c r="AA57" s="1"/>
  <c r="AC57" s="1"/>
  <c r="AE57" s="1"/>
  <c r="AK57" s="1"/>
  <c r="I57"/>
  <c r="K57" s="1"/>
  <c r="AG56"/>
  <c r="AF56"/>
  <c r="I56"/>
  <c r="K56" s="1"/>
  <c r="M56" s="1"/>
  <c r="O56" s="1"/>
  <c r="Q56" s="1"/>
  <c r="S56" s="1"/>
  <c r="U56" s="1"/>
  <c r="W56" s="1"/>
  <c r="Y56" s="1"/>
  <c r="AA56" s="1"/>
  <c r="AC56" s="1"/>
  <c r="AE56" s="1"/>
  <c r="AK56" s="1"/>
  <c r="AG55"/>
  <c r="AF55"/>
  <c r="I55"/>
  <c r="K55" s="1"/>
  <c r="M55" s="1"/>
  <c r="O55" s="1"/>
  <c r="Q55" s="1"/>
  <c r="S55" s="1"/>
  <c r="U55" s="1"/>
  <c r="W55" s="1"/>
  <c r="Y55" s="1"/>
  <c r="AA55" s="1"/>
  <c r="AC55" s="1"/>
  <c r="AE55" s="1"/>
  <c r="AK55" s="1"/>
  <c r="AG54"/>
  <c r="AF54"/>
  <c r="I54"/>
  <c r="K54" s="1"/>
  <c r="M54" s="1"/>
  <c r="O54" s="1"/>
  <c r="Q54" s="1"/>
  <c r="S54" s="1"/>
  <c r="U54" s="1"/>
  <c r="W54" s="1"/>
  <c r="Y54" s="1"/>
  <c r="AA54" s="1"/>
  <c r="AC54" s="1"/>
  <c r="AE54" s="1"/>
  <c r="AK54" s="1"/>
  <c r="AG68"/>
  <c r="AF68"/>
  <c r="I68"/>
  <c r="K68" s="1"/>
  <c r="M68" s="1"/>
  <c r="O68" s="1"/>
  <c r="Q68" s="1"/>
  <c r="S68" s="1"/>
  <c r="U68" s="1"/>
  <c r="W68" s="1"/>
  <c r="Y68" s="1"/>
  <c r="AA68" s="1"/>
  <c r="AC68" s="1"/>
  <c r="AE68" s="1"/>
  <c r="AK68" s="1"/>
  <c r="AG52"/>
  <c r="AF52"/>
  <c r="I52"/>
  <c r="K52" s="1"/>
  <c r="M52" s="1"/>
  <c r="O52" s="1"/>
  <c r="Q52" s="1"/>
  <c r="S52" s="1"/>
  <c r="U52" s="1"/>
  <c r="W52" s="1"/>
  <c r="Y52" s="1"/>
  <c r="AA52" s="1"/>
  <c r="AC52" s="1"/>
  <c r="AE52" s="1"/>
  <c r="AK52" s="1"/>
  <c r="AG51"/>
  <c r="AF51"/>
  <c r="I51"/>
  <c r="K51" s="1"/>
  <c r="M51" s="1"/>
  <c r="O51" s="1"/>
  <c r="Q51" s="1"/>
  <c r="S51" s="1"/>
  <c r="U51" s="1"/>
  <c r="W51" s="1"/>
  <c r="Y51" s="1"/>
  <c r="AA51" s="1"/>
  <c r="AC51" s="1"/>
  <c r="AE51" s="1"/>
  <c r="AK51" s="1"/>
  <c r="AG50"/>
  <c r="AF50"/>
  <c r="I50"/>
  <c r="K50" s="1"/>
  <c r="M50" s="1"/>
  <c r="O50" s="1"/>
  <c r="Q50" s="1"/>
  <c r="S50" s="1"/>
  <c r="U50" s="1"/>
  <c r="W50" s="1"/>
  <c r="Y50" s="1"/>
  <c r="AA50" s="1"/>
  <c r="AC50" s="1"/>
  <c r="AE50" s="1"/>
  <c r="AK50" s="1"/>
  <c r="AG49"/>
  <c r="AF49"/>
  <c r="I49"/>
  <c r="K49" s="1"/>
  <c r="M49" s="1"/>
  <c r="O49" s="1"/>
  <c r="Q49" s="1"/>
  <c r="S49" s="1"/>
  <c r="U49" s="1"/>
  <c r="W49" s="1"/>
  <c r="Y49" s="1"/>
  <c r="AA49" s="1"/>
  <c r="AC49" s="1"/>
  <c r="AE49" s="1"/>
  <c r="AK49" s="1"/>
  <c r="AG48"/>
  <c r="AF48"/>
  <c r="I48"/>
  <c r="K48" s="1"/>
  <c r="M48" s="1"/>
  <c r="O48" s="1"/>
  <c r="Q48" s="1"/>
  <c r="S48" s="1"/>
  <c r="U48" s="1"/>
  <c r="W48" s="1"/>
  <c r="Y48" s="1"/>
  <c r="AA48" s="1"/>
  <c r="AC48" s="1"/>
  <c r="AE48" s="1"/>
  <c r="AK48" s="1"/>
  <c r="AG47"/>
  <c r="AF47"/>
  <c r="I47"/>
  <c r="K47" s="1"/>
  <c r="M47" s="1"/>
  <c r="O47" s="1"/>
  <c r="Q47" s="1"/>
  <c r="S47" s="1"/>
  <c r="U47" s="1"/>
  <c r="W47" s="1"/>
  <c r="Y47" s="1"/>
  <c r="AA47" s="1"/>
  <c r="AC47" s="1"/>
  <c r="AE47" s="1"/>
  <c r="AK47" s="1"/>
  <c r="AG46"/>
  <c r="AF46"/>
  <c r="I46"/>
  <c r="K46" s="1"/>
  <c r="M46" s="1"/>
  <c r="O46" s="1"/>
  <c r="Q46" s="1"/>
  <c r="S46" s="1"/>
  <c r="U46" s="1"/>
  <c r="W46" s="1"/>
  <c r="Y46" s="1"/>
  <c r="AA46" s="1"/>
  <c r="AC46" s="1"/>
  <c r="AE46" s="1"/>
  <c r="AK46" s="1"/>
  <c r="AG45"/>
  <c r="AF45"/>
  <c r="I45"/>
  <c r="K45" s="1"/>
  <c r="M45" s="1"/>
  <c r="O45" s="1"/>
  <c r="Q45" s="1"/>
  <c r="S45" s="1"/>
  <c r="U45" s="1"/>
  <c r="W45" s="1"/>
  <c r="Y45" s="1"/>
  <c r="AA45" s="1"/>
  <c r="AC45" s="1"/>
  <c r="AE45" s="1"/>
  <c r="AK45" s="1"/>
  <c r="AG44"/>
  <c r="AF44"/>
  <c r="I44"/>
  <c r="K44" s="1"/>
  <c r="M44" s="1"/>
  <c r="O44" s="1"/>
  <c r="Q44" s="1"/>
  <c r="S44" s="1"/>
  <c r="U44" s="1"/>
  <c r="W44" s="1"/>
  <c r="Y44" s="1"/>
  <c r="AA44" s="1"/>
  <c r="AC44" s="1"/>
  <c r="AE44" s="1"/>
  <c r="AK44" s="1"/>
  <c r="AG43"/>
  <c r="AF43"/>
  <c r="I43"/>
  <c r="K43" s="1"/>
  <c r="M43" s="1"/>
  <c r="O43" s="1"/>
  <c r="Q43" s="1"/>
  <c r="S43" s="1"/>
  <c r="U43" s="1"/>
  <c r="W43" s="1"/>
  <c r="Y43" s="1"/>
  <c r="AA43" s="1"/>
  <c r="AC43" s="1"/>
  <c r="AE43" s="1"/>
  <c r="AK43" s="1"/>
  <c r="AG42"/>
  <c r="AF42"/>
  <c r="I42"/>
  <c r="K42" s="1"/>
  <c r="M42" s="1"/>
  <c r="O42" s="1"/>
  <c r="Q42" s="1"/>
  <c r="S42" s="1"/>
  <c r="U42" s="1"/>
  <c r="W42" s="1"/>
  <c r="Y42" s="1"/>
  <c r="AA42" s="1"/>
  <c r="AC42" s="1"/>
  <c r="AE42" s="1"/>
  <c r="AK42" s="1"/>
  <c r="AG41"/>
  <c r="AF41"/>
  <c r="I41"/>
  <c r="K41" s="1"/>
  <c r="M41" s="1"/>
  <c r="O41" s="1"/>
  <c r="Q41" s="1"/>
  <c r="S41" s="1"/>
  <c r="U41" s="1"/>
  <c r="W41" s="1"/>
  <c r="Y41" s="1"/>
  <c r="AA41" s="1"/>
  <c r="AC41" s="1"/>
  <c r="AE41" s="1"/>
  <c r="AK41" s="1"/>
  <c r="AG40"/>
  <c r="AF40"/>
  <c r="I40"/>
  <c r="K40" s="1"/>
  <c r="M40" s="1"/>
  <c r="O40" s="1"/>
  <c r="Q40" s="1"/>
  <c r="S40" s="1"/>
  <c r="U40" s="1"/>
  <c r="W40" s="1"/>
  <c r="Y40" s="1"/>
  <c r="AA40" s="1"/>
  <c r="AC40" s="1"/>
  <c r="AE40" s="1"/>
  <c r="AK40" s="1"/>
  <c r="AG39"/>
  <c r="AF39"/>
  <c r="I39"/>
  <c r="K39" s="1"/>
  <c r="M39" s="1"/>
  <c r="O39" s="1"/>
  <c r="Q39" s="1"/>
  <c r="S39" s="1"/>
  <c r="U39" s="1"/>
  <c r="W39" s="1"/>
  <c r="Y39" s="1"/>
  <c r="AA39" s="1"/>
  <c r="AC39" s="1"/>
  <c r="AE39" s="1"/>
  <c r="AK39" s="1"/>
  <c r="AG38"/>
  <c r="AF38"/>
  <c r="I38"/>
  <c r="K38" s="1"/>
  <c r="M38" s="1"/>
  <c r="O38" s="1"/>
  <c r="Q38" s="1"/>
  <c r="S38" s="1"/>
  <c r="U38" s="1"/>
  <c r="W38" s="1"/>
  <c r="Y38" s="1"/>
  <c r="AA38" s="1"/>
  <c r="AC38" s="1"/>
  <c r="AE38" s="1"/>
  <c r="AK38" s="1"/>
  <c r="AG37"/>
  <c r="AF37"/>
  <c r="I37"/>
  <c r="K37" s="1"/>
  <c r="M37" s="1"/>
  <c r="O37" s="1"/>
  <c r="Q37" s="1"/>
  <c r="S37" s="1"/>
  <c r="U37" s="1"/>
  <c r="W37" s="1"/>
  <c r="Y37" s="1"/>
  <c r="AA37" s="1"/>
  <c r="AC37" s="1"/>
  <c r="AE37" s="1"/>
  <c r="AK37" s="1"/>
  <c r="AG36"/>
  <c r="AF36"/>
  <c r="I36"/>
  <c r="K36" s="1"/>
  <c r="M36" s="1"/>
  <c r="O36" s="1"/>
  <c r="Q36" s="1"/>
  <c r="S36" s="1"/>
  <c r="U36" s="1"/>
  <c r="W36" s="1"/>
  <c r="Y36" s="1"/>
  <c r="AA36" s="1"/>
  <c r="AC36" s="1"/>
  <c r="AE36" s="1"/>
  <c r="AK36" s="1"/>
  <c r="AG35"/>
  <c r="AF35"/>
  <c r="I35"/>
  <c r="K35" s="1"/>
  <c r="M35" s="1"/>
  <c r="O35" s="1"/>
  <c r="Q35" s="1"/>
  <c r="S35" s="1"/>
  <c r="U35" s="1"/>
  <c r="W35" s="1"/>
  <c r="Y35" s="1"/>
  <c r="AA35" s="1"/>
  <c r="AC35" s="1"/>
  <c r="AE35" s="1"/>
  <c r="AK35" s="1"/>
  <c r="AG34"/>
  <c r="AF34"/>
  <c r="I34"/>
  <c r="K34" s="1"/>
  <c r="M34" s="1"/>
  <c r="O34" s="1"/>
  <c r="Q34" s="1"/>
  <c r="S34" s="1"/>
  <c r="U34" s="1"/>
  <c r="W34" s="1"/>
  <c r="Y34" s="1"/>
  <c r="AA34" s="1"/>
  <c r="AC34" s="1"/>
  <c r="AE34" s="1"/>
  <c r="AK34" s="1"/>
  <c r="AG53"/>
  <c r="AF53"/>
  <c r="I53"/>
  <c r="K53" s="1"/>
  <c r="M53" s="1"/>
  <c r="O53" s="1"/>
  <c r="Q53" s="1"/>
  <c r="S53" s="1"/>
  <c r="U53" s="1"/>
  <c r="W53" s="1"/>
  <c r="Y53" s="1"/>
  <c r="AA53" s="1"/>
  <c r="AC53" s="1"/>
  <c r="AE53" s="1"/>
  <c r="AK53" s="1"/>
  <c r="AG32"/>
  <c r="AF32"/>
  <c r="I32"/>
  <c r="K32" s="1"/>
  <c r="M32" s="1"/>
  <c r="O32" s="1"/>
  <c r="Q32" s="1"/>
  <c r="S32" s="1"/>
  <c r="U32" s="1"/>
  <c r="W32" s="1"/>
  <c r="Y32" s="1"/>
  <c r="AA32" s="1"/>
  <c r="AC32" s="1"/>
  <c r="AE32" s="1"/>
  <c r="AK32" s="1"/>
  <c r="AG31"/>
  <c r="AF31"/>
  <c r="I31"/>
  <c r="K31" s="1"/>
  <c r="M31" s="1"/>
  <c r="O31" s="1"/>
  <c r="Q31" s="1"/>
  <c r="S31" s="1"/>
  <c r="U31" s="1"/>
  <c r="W31" s="1"/>
  <c r="Y31" s="1"/>
  <c r="AA31" s="1"/>
  <c r="AC31" s="1"/>
  <c r="AE31" s="1"/>
  <c r="AK31" s="1"/>
  <c r="AG30"/>
  <c r="AF30"/>
  <c r="I30"/>
  <c r="K30" s="1"/>
  <c r="M30" s="1"/>
  <c r="O30" s="1"/>
  <c r="Q30" s="1"/>
  <c r="S30" s="1"/>
  <c r="U30" s="1"/>
  <c r="W30" s="1"/>
  <c r="Y30" s="1"/>
  <c r="AA30" s="1"/>
  <c r="AC30" s="1"/>
  <c r="AE30" s="1"/>
  <c r="AK30" s="1"/>
  <c r="AG29"/>
  <c r="AF29"/>
  <c r="M29"/>
  <c r="O29" s="1"/>
  <c r="Q29" s="1"/>
  <c r="S29" s="1"/>
  <c r="U29" s="1"/>
  <c r="W29" s="1"/>
  <c r="Y29" s="1"/>
  <c r="AA29" s="1"/>
  <c r="AC29" s="1"/>
  <c r="AE29" s="1"/>
  <c r="AK29" s="1"/>
  <c r="I29"/>
  <c r="K29" s="1"/>
  <c r="AG28"/>
  <c r="AF28"/>
  <c r="I28"/>
  <c r="K28" s="1"/>
  <c r="M28" s="1"/>
  <c r="O28" s="1"/>
  <c r="Q28" s="1"/>
  <c r="S28" s="1"/>
  <c r="U28" s="1"/>
  <c r="W28" s="1"/>
  <c r="Y28" s="1"/>
  <c r="AA28" s="1"/>
  <c r="AC28" s="1"/>
  <c r="AE28" s="1"/>
  <c r="AK28" s="1"/>
  <c r="AG27"/>
  <c r="AF27"/>
  <c r="I27"/>
  <c r="K27" s="1"/>
  <c r="M27" s="1"/>
  <c r="O27" s="1"/>
  <c r="Q27" s="1"/>
  <c r="S27" s="1"/>
  <c r="U27" s="1"/>
  <c r="W27" s="1"/>
  <c r="Y27" s="1"/>
  <c r="AA27" s="1"/>
  <c r="AC27" s="1"/>
  <c r="AE27" s="1"/>
  <c r="AK27" s="1"/>
  <c r="AG26"/>
  <c r="AF26"/>
  <c r="I26"/>
  <c r="K26" s="1"/>
  <c r="M26" s="1"/>
  <c r="O26" s="1"/>
  <c r="Q26" s="1"/>
  <c r="S26" s="1"/>
  <c r="U26" s="1"/>
  <c r="W26" s="1"/>
  <c r="Y26" s="1"/>
  <c r="AA26" s="1"/>
  <c r="AC26" s="1"/>
  <c r="AE26" s="1"/>
  <c r="AK26" s="1"/>
  <c r="AG25"/>
  <c r="AF25"/>
  <c r="I25"/>
  <c r="K25" s="1"/>
  <c r="M25" s="1"/>
  <c r="O25" s="1"/>
  <c r="Q25" s="1"/>
  <c r="S25" s="1"/>
  <c r="U25" s="1"/>
  <c r="W25" s="1"/>
  <c r="Y25" s="1"/>
  <c r="AA25" s="1"/>
  <c r="AC25" s="1"/>
  <c r="AE25" s="1"/>
  <c r="AK25" s="1"/>
  <c r="AG24"/>
  <c r="AF24"/>
  <c r="M24"/>
  <c r="O24" s="1"/>
  <c r="Q24" s="1"/>
  <c r="S24" s="1"/>
  <c r="U24" s="1"/>
  <c r="W24" s="1"/>
  <c r="Y24" s="1"/>
  <c r="AA24" s="1"/>
  <c r="AC24" s="1"/>
  <c r="AE24" s="1"/>
  <c r="AK24" s="1"/>
  <c r="K24"/>
  <c r="I24"/>
  <c r="AG23"/>
  <c r="AF23"/>
  <c r="I23"/>
  <c r="K23" s="1"/>
  <c r="M23" s="1"/>
  <c r="O23" s="1"/>
  <c r="Q23" s="1"/>
  <c r="S23" s="1"/>
  <c r="U23" s="1"/>
  <c r="W23" s="1"/>
  <c r="Y23" s="1"/>
  <c r="AA23" s="1"/>
  <c r="AC23" s="1"/>
  <c r="AE23" s="1"/>
  <c r="AK23" s="1"/>
  <c r="AG22"/>
  <c r="AF22"/>
  <c r="I22"/>
  <c r="K22" s="1"/>
  <c r="M22" s="1"/>
  <c r="O22" s="1"/>
  <c r="Q22" s="1"/>
  <c r="S22" s="1"/>
  <c r="U22" s="1"/>
  <c r="W22" s="1"/>
  <c r="Y22" s="1"/>
  <c r="AA22" s="1"/>
  <c r="AC22" s="1"/>
  <c r="AE22" s="1"/>
  <c r="AK22" s="1"/>
  <c r="AG21"/>
  <c r="AF21"/>
  <c r="I21"/>
  <c r="K21" s="1"/>
  <c r="M21" s="1"/>
  <c r="O21" s="1"/>
  <c r="Q21" s="1"/>
  <c r="S21" s="1"/>
  <c r="U21" s="1"/>
  <c r="W21" s="1"/>
  <c r="Y21" s="1"/>
  <c r="AA21" s="1"/>
  <c r="AC21" s="1"/>
  <c r="AE21" s="1"/>
  <c r="AK21" s="1"/>
  <c r="AG20"/>
  <c r="AF20"/>
  <c r="I20"/>
  <c r="K20" s="1"/>
  <c r="M20" s="1"/>
  <c r="O20" s="1"/>
  <c r="Q20" s="1"/>
  <c r="S20" s="1"/>
  <c r="U20" s="1"/>
  <c r="W20" s="1"/>
  <c r="Y20" s="1"/>
  <c r="AA20" s="1"/>
  <c r="AC20" s="1"/>
  <c r="AE20" s="1"/>
  <c r="AK20" s="1"/>
  <c r="AG19"/>
  <c r="AF19"/>
  <c r="I19"/>
  <c r="K19" s="1"/>
  <c r="M19" s="1"/>
  <c r="O19" s="1"/>
  <c r="Q19" s="1"/>
  <c r="S19" s="1"/>
  <c r="U19" s="1"/>
  <c r="W19" s="1"/>
  <c r="Y19" s="1"/>
  <c r="AA19" s="1"/>
  <c r="AC19" s="1"/>
  <c r="AE19" s="1"/>
  <c r="AK19" s="1"/>
  <c r="AG18"/>
  <c r="AF18"/>
  <c r="I18"/>
  <c r="K18" s="1"/>
  <c r="M18" s="1"/>
  <c r="O18" s="1"/>
  <c r="Q18" s="1"/>
  <c r="S18" s="1"/>
  <c r="U18" s="1"/>
  <c r="W18" s="1"/>
  <c r="Y18" s="1"/>
  <c r="AA18" s="1"/>
  <c r="AC18" s="1"/>
  <c r="AE18" s="1"/>
  <c r="AK18" s="1"/>
  <c r="AG17"/>
  <c r="AF17"/>
  <c r="I17"/>
  <c r="K17" s="1"/>
  <c r="M17" s="1"/>
  <c r="O17" s="1"/>
  <c r="Q17" s="1"/>
  <c r="S17" s="1"/>
  <c r="U17" s="1"/>
  <c r="W17" s="1"/>
  <c r="Y17" s="1"/>
  <c r="AA17" s="1"/>
  <c r="AC17" s="1"/>
  <c r="AE17" s="1"/>
  <c r="AK17" s="1"/>
  <c r="AG16"/>
  <c r="AF16"/>
  <c r="I16"/>
  <c r="K16" s="1"/>
  <c r="M16" s="1"/>
  <c r="O16" s="1"/>
  <c r="Q16" s="1"/>
  <c r="S16" s="1"/>
  <c r="U16" s="1"/>
  <c r="W16" s="1"/>
  <c r="Y16" s="1"/>
  <c r="AA16" s="1"/>
  <c r="AC16" s="1"/>
  <c r="AE16" s="1"/>
  <c r="AK16" s="1"/>
  <c r="AG15"/>
  <c r="AF15"/>
  <c r="I15"/>
  <c r="K15" s="1"/>
  <c r="M15" s="1"/>
  <c r="O15" s="1"/>
  <c r="Q15" s="1"/>
  <c r="S15" s="1"/>
  <c r="U15" s="1"/>
  <c r="W15" s="1"/>
  <c r="Y15" s="1"/>
  <c r="AA15" s="1"/>
  <c r="AC15" s="1"/>
  <c r="AE15" s="1"/>
  <c r="AK15" s="1"/>
  <c r="AG33"/>
  <c r="AF33"/>
  <c r="I33"/>
  <c r="K33" s="1"/>
  <c r="M33" s="1"/>
  <c r="O33" s="1"/>
  <c r="Q33" s="1"/>
  <c r="S33" s="1"/>
  <c r="U33" s="1"/>
  <c r="W33" s="1"/>
  <c r="Y33" s="1"/>
  <c r="AA33" s="1"/>
  <c r="AC33" s="1"/>
  <c r="AE33" s="1"/>
  <c r="AK33" s="1"/>
  <c r="AG14"/>
  <c r="AF14"/>
  <c r="I14"/>
  <c r="K14" s="1"/>
  <c r="M14" s="1"/>
  <c r="O14" s="1"/>
  <c r="Q14" s="1"/>
  <c r="S14" s="1"/>
  <c r="U14" s="1"/>
  <c r="W14" s="1"/>
  <c r="Y14" s="1"/>
  <c r="AA14" s="1"/>
  <c r="AC14" s="1"/>
  <c r="AE14" s="1"/>
  <c r="AK14" s="1"/>
  <c r="AG13"/>
  <c r="AF13"/>
  <c r="I13"/>
  <c r="K13" s="1"/>
  <c r="M13" s="1"/>
  <c r="O13" s="1"/>
  <c r="Q13" s="1"/>
  <c r="S13" s="1"/>
  <c r="U13" s="1"/>
  <c r="W13" s="1"/>
  <c r="Y13" s="1"/>
  <c r="AA13" s="1"/>
  <c r="AC13" s="1"/>
  <c r="AE13" s="1"/>
  <c r="AK13" s="1"/>
  <c r="AG12"/>
  <c r="AF12"/>
  <c r="I12"/>
  <c r="K12" s="1"/>
  <c r="M12" s="1"/>
  <c r="O12" s="1"/>
  <c r="Q12" s="1"/>
  <c r="S12" s="1"/>
  <c r="U12" s="1"/>
  <c r="W12" s="1"/>
  <c r="Y12" s="1"/>
  <c r="AA12" s="1"/>
  <c r="AC12" s="1"/>
  <c r="AE12" s="1"/>
  <c r="AK12" s="1"/>
  <c r="AG11"/>
  <c r="AF11"/>
  <c r="I11"/>
  <c r="K11" s="1"/>
  <c r="M11" s="1"/>
  <c r="O11" s="1"/>
  <c r="Q11" s="1"/>
  <c r="S11" s="1"/>
  <c r="U11" s="1"/>
  <c r="W11" s="1"/>
  <c r="Y11" s="1"/>
  <c r="AA11" s="1"/>
  <c r="AC11" s="1"/>
  <c r="AE11" s="1"/>
  <c r="AK11" s="1"/>
  <c r="AG10"/>
  <c r="AF10"/>
  <c r="I10"/>
  <c r="K10" s="1"/>
  <c r="M10" s="1"/>
  <c r="O10" s="1"/>
  <c r="Q10" s="1"/>
  <c r="S10" s="1"/>
  <c r="U10" s="1"/>
  <c r="W10" s="1"/>
  <c r="Y10" s="1"/>
  <c r="AA10" s="1"/>
  <c r="AC10" s="1"/>
  <c r="AE10" s="1"/>
  <c r="AK10" s="1"/>
  <c r="AG9"/>
  <c r="AF9"/>
  <c r="I9"/>
  <c r="K9" s="1"/>
  <c r="M9" s="1"/>
  <c r="O9" s="1"/>
  <c r="Q9" s="1"/>
  <c r="S9" s="1"/>
  <c r="U9" s="1"/>
  <c r="W9" s="1"/>
  <c r="Y9" s="1"/>
  <c r="AA9" s="1"/>
  <c r="AC9" s="1"/>
  <c r="AE9" s="1"/>
  <c r="AK9" s="1"/>
  <c r="AG8"/>
  <c r="AF8"/>
  <c r="I8"/>
  <c r="K8" s="1"/>
  <c r="M8" s="1"/>
  <c r="O8" s="1"/>
  <c r="Q8" s="1"/>
  <c r="S8" s="1"/>
  <c r="U8" s="1"/>
  <c r="W8" s="1"/>
  <c r="Y8" s="1"/>
  <c r="AA8" s="1"/>
  <c r="AC8" s="1"/>
  <c r="AE8" s="1"/>
  <c r="AK8" s="1"/>
  <c r="D5"/>
  <c r="D4"/>
  <c r="D3"/>
  <c r="D2"/>
  <c r="AG118" i="18"/>
  <c r="AF118"/>
  <c r="I118"/>
  <c r="K118" s="1"/>
  <c r="M118" s="1"/>
  <c r="O118" s="1"/>
  <c r="Q118" s="1"/>
  <c r="S118" s="1"/>
  <c r="U118" s="1"/>
  <c r="W118" s="1"/>
  <c r="Y118" s="1"/>
  <c r="AA118" s="1"/>
  <c r="AC118" s="1"/>
  <c r="AE118" s="1"/>
  <c r="AK118" s="1"/>
  <c r="AG117"/>
  <c r="AF117"/>
  <c r="I117"/>
  <c r="K117" s="1"/>
  <c r="M117" s="1"/>
  <c r="O117" s="1"/>
  <c r="Q117" s="1"/>
  <c r="S117" s="1"/>
  <c r="U117" s="1"/>
  <c r="W117" s="1"/>
  <c r="Y117" s="1"/>
  <c r="AA117" s="1"/>
  <c r="AC117" s="1"/>
  <c r="AE117" s="1"/>
  <c r="AK117" s="1"/>
  <c r="AG116"/>
  <c r="AF116"/>
  <c r="M116"/>
  <c r="O116" s="1"/>
  <c r="Q116" s="1"/>
  <c r="S116" s="1"/>
  <c r="U116" s="1"/>
  <c r="W116" s="1"/>
  <c r="Y116" s="1"/>
  <c r="AA116" s="1"/>
  <c r="AC116" s="1"/>
  <c r="AE116" s="1"/>
  <c r="AK116" s="1"/>
  <c r="K116"/>
  <c r="I116"/>
  <c r="AG115"/>
  <c r="AF115"/>
  <c r="I115"/>
  <c r="K115" s="1"/>
  <c r="M115" s="1"/>
  <c r="O115" s="1"/>
  <c r="Q115" s="1"/>
  <c r="S115" s="1"/>
  <c r="U115" s="1"/>
  <c r="W115" s="1"/>
  <c r="Y115" s="1"/>
  <c r="AA115" s="1"/>
  <c r="AC115" s="1"/>
  <c r="AE115" s="1"/>
  <c r="AK115" s="1"/>
  <c r="AG114"/>
  <c r="AF114"/>
  <c r="I114"/>
  <c r="K114" s="1"/>
  <c r="M114" s="1"/>
  <c r="O114" s="1"/>
  <c r="Q114" s="1"/>
  <c r="S114" s="1"/>
  <c r="U114" s="1"/>
  <c r="W114" s="1"/>
  <c r="Y114" s="1"/>
  <c r="AA114" s="1"/>
  <c r="AC114" s="1"/>
  <c r="AE114" s="1"/>
  <c r="AK114" s="1"/>
  <c r="AG113"/>
  <c r="AF113"/>
  <c r="I113"/>
  <c r="K113" s="1"/>
  <c r="M113" s="1"/>
  <c r="O113" s="1"/>
  <c r="Q113" s="1"/>
  <c r="S113" s="1"/>
  <c r="U113" s="1"/>
  <c r="W113" s="1"/>
  <c r="Y113" s="1"/>
  <c r="AA113" s="1"/>
  <c r="AC113" s="1"/>
  <c r="AE113" s="1"/>
  <c r="AK113" s="1"/>
  <c r="AG112"/>
  <c r="AF112"/>
  <c r="I112"/>
  <c r="K112" s="1"/>
  <c r="M112" s="1"/>
  <c r="O112" s="1"/>
  <c r="Q112" s="1"/>
  <c r="S112" s="1"/>
  <c r="U112" s="1"/>
  <c r="W112" s="1"/>
  <c r="Y112" s="1"/>
  <c r="AA112" s="1"/>
  <c r="AC112" s="1"/>
  <c r="AE112" s="1"/>
  <c r="AK112" s="1"/>
  <c r="AG111"/>
  <c r="AF111"/>
  <c r="I111"/>
  <c r="K111" s="1"/>
  <c r="M111" s="1"/>
  <c r="O111" s="1"/>
  <c r="Q111" s="1"/>
  <c r="S111" s="1"/>
  <c r="U111" s="1"/>
  <c r="W111" s="1"/>
  <c r="Y111" s="1"/>
  <c r="AA111" s="1"/>
  <c r="AC111" s="1"/>
  <c r="AE111" s="1"/>
  <c r="AK111" s="1"/>
  <c r="AG110"/>
  <c r="AF110"/>
  <c r="I110"/>
  <c r="K110" s="1"/>
  <c r="M110" s="1"/>
  <c r="O110" s="1"/>
  <c r="Q110" s="1"/>
  <c r="S110" s="1"/>
  <c r="U110" s="1"/>
  <c r="W110" s="1"/>
  <c r="Y110" s="1"/>
  <c r="AA110" s="1"/>
  <c r="AC110" s="1"/>
  <c r="AE110" s="1"/>
  <c r="AK110" s="1"/>
  <c r="AG109"/>
  <c r="AF109"/>
  <c r="I109"/>
  <c r="K109" s="1"/>
  <c r="M109" s="1"/>
  <c r="O109" s="1"/>
  <c r="Q109" s="1"/>
  <c r="S109" s="1"/>
  <c r="U109" s="1"/>
  <c r="W109" s="1"/>
  <c r="Y109" s="1"/>
  <c r="AA109" s="1"/>
  <c r="AC109" s="1"/>
  <c r="AE109" s="1"/>
  <c r="AK109" s="1"/>
  <c r="AG108"/>
  <c r="AF108"/>
  <c r="I108"/>
  <c r="K108" s="1"/>
  <c r="M108" s="1"/>
  <c r="O108" s="1"/>
  <c r="Q108" s="1"/>
  <c r="S108" s="1"/>
  <c r="U108" s="1"/>
  <c r="W108" s="1"/>
  <c r="Y108" s="1"/>
  <c r="AA108" s="1"/>
  <c r="AC108" s="1"/>
  <c r="AE108" s="1"/>
  <c r="AK108" s="1"/>
  <c r="AG107"/>
  <c r="AF107"/>
  <c r="K107"/>
  <c r="M107" s="1"/>
  <c r="O107" s="1"/>
  <c r="Q107" s="1"/>
  <c r="S107" s="1"/>
  <c r="U107" s="1"/>
  <c r="W107" s="1"/>
  <c r="Y107" s="1"/>
  <c r="AA107" s="1"/>
  <c r="AC107" s="1"/>
  <c r="AE107" s="1"/>
  <c r="AK107" s="1"/>
  <c r="I107"/>
  <c r="AG106"/>
  <c r="AF106"/>
  <c r="Q106"/>
  <c r="S106" s="1"/>
  <c r="U106" s="1"/>
  <c r="W106" s="1"/>
  <c r="Y106" s="1"/>
  <c r="AA106" s="1"/>
  <c r="AC106" s="1"/>
  <c r="AE106" s="1"/>
  <c r="AK106" s="1"/>
  <c r="K106"/>
  <c r="M106" s="1"/>
  <c r="O106" s="1"/>
  <c r="I106"/>
  <c r="AG105"/>
  <c r="AF105"/>
  <c r="I105"/>
  <c r="K105" s="1"/>
  <c r="M105" s="1"/>
  <c r="O105" s="1"/>
  <c r="Q105" s="1"/>
  <c r="S105" s="1"/>
  <c r="U105" s="1"/>
  <c r="W105" s="1"/>
  <c r="Y105" s="1"/>
  <c r="AA105" s="1"/>
  <c r="AC105" s="1"/>
  <c r="AE105" s="1"/>
  <c r="AK105" s="1"/>
  <c r="AG104"/>
  <c r="AF104"/>
  <c r="K104"/>
  <c r="M104" s="1"/>
  <c r="O104" s="1"/>
  <c r="Q104" s="1"/>
  <c r="S104" s="1"/>
  <c r="U104" s="1"/>
  <c r="W104" s="1"/>
  <c r="Y104" s="1"/>
  <c r="AA104" s="1"/>
  <c r="AC104" s="1"/>
  <c r="AE104" s="1"/>
  <c r="AK104" s="1"/>
  <c r="I104"/>
  <c r="AG103"/>
  <c r="AF103"/>
  <c r="I103"/>
  <c r="K103" s="1"/>
  <c r="M103" s="1"/>
  <c r="O103" s="1"/>
  <c r="Q103" s="1"/>
  <c r="S103" s="1"/>
  <c r="U103" s="1"/>
  <c r="W103" s="1"/>
  <c r="Y103" s="1"/>
  <c r="AA103" s="1"/>
  <c r="AC103" s="1"/>
  <c r="AE103" s="1"/>
  <c r="AK103" s="1"/>
  <c r="AG102"/>
  <c r="AF102"/>
  <c r="I102"/>
  <c r="K102" s="1"/>
  <c r="M102" s="1"/>
  <c r="O102" s="1"/>
  <c r="Q102" s="1"/>
  <c r="S102" s="1"/>
  <c r="U102" s="1"/>
  <c r="W102" s="1"/>
  <c r="Y102" s="1"/>
  <c r="AA102" s="1"/>
  <c r="AC102" s="1"/>
  <c r="AE102" s="1"/>
  <c r="AK102" s="1"/>
  <c r="AG101"/>
  <c r="AF101"/>
  <c r="I101"/>
  <c r="K101" s="1"/>
  <c r="M101" s="1"/>
  <c r="O101" s="1"/>
  <c r="Q101" s="1"/>
  <c r="S101" s="1"/>
  <c r="U101" s="1"/>
  <c r="W101" s="1"/>
  <c r="Y101" s="1"/>
  <c r="AA101" s="1"/>
  <c r="AC101" s="1"/>
  <c r="AE101" s="1"/>
  <c r="AK101" s="1"/>
  <c r="AG100"/>
  <c r="AF100"/>
  <c r="K100"/>
  <c r="M100" s="1"/>
  <c r="O100" s="1"/>
  <c r="Q100" s="1"/>
  <c r="S100" s="1"/>
  <c r="U100" s="1"/>
  <c r="W100" s="1"/>
  <c r="Y100" s="1"/>
  <c r="AA100" s="1"/>
  <c r="AC100" s="1"/>
  <c r="AE100" s="1"/>
  <c r="AK100" s="1"/>
  <c r="I100"/>
  <c r="AG99"/>
  <c r="AF99"/>
  <c r="K99"/>
  <c r="M99" s="1"/>
  <c r="O99" s="1"/>
  <c r="Q99" s="1"/>
  <c r="S99" s="1"/>
  <c r="U99" s="1"/>
  <c r="W99" s="1"/>
  <c r="Y99" s="1"/>
  <c r="AA99" s="1"/>
  <c r="AC99" s="1"/>
  <c r="AE99" s="1"/>
  <c r="AK99" s="1"/>
  <c r="I99"/>
  <c r="AG98"/>
  <c r="AF98"/>
  <c r="Y98"/>
  <c r="AA98" s="1"/>
  <c r="AC98" s="1"/>
  <c r="AE98" s="1"/>
  <c r="AK98" s="1"/>
  <c r="I98"/>
  <c r="K98" s="1"/>
  <c r="M98" s="1"/>
  <c r="O98" s="1"/>
  <c r="Q98" s="1"/>
  <c r="S98" s="1"/>
  <c r="U98" s="1"/>
  <c r="W98" s="1"/>
  <c r="AG97"/>
  <c r="AF97"/>
  <c r="Y97"/>
  <c r="AA97" s="1"/>
  <c r="AC97" s="1"/>
  <c r="AE97" s="1"/>
  <c r="AK97" s="1"/>
  <c r="I97"/>
  <c r="K97" s="1"/>
  <c r="M97" s="1"/>
  <c r="O97" s="1"/>
  <c r="Q97" s="1"/>
  <c r="S97" s="1"/>
  <c r="U97" s="1"/>
  <c r="W97" s="1"/>
  <c r="AG96"/>
  <c r="AF96"/>
  <c r="I96"/>
  <c r="K96" s="1"/>
  <c r="M96" s="1"/>
  <c r="O96" s="1"/>
  <c r="Q96" s="1"/>
  <c r="S96" s="1"/>
  <c r="U96" s="1"/>
  <c r="W96" s="1"/>
  <c r="Y96" s="1"/>
  <c r="AA96" s="1"/>
  <c r="AC96" s="1"/>
  <c r="AE96" s="1"/>
  <c r="AK96" s="1"/>
  <c r="AG95"/>
  <c r="AF95"/>
  <c r="K95"/>
  <c r="M95" s="1"/>
  <c r="O95" s="1"/>
  <c r="Q95" s="1"/>
  <c r="S95" s="1"/>
  <c r="U95" s="1"/>
  <c r="W95" s="1"/>
  <c r="Y95" s="1"/>
  <c r="AA95" s="1"/>
  <c r="AC95" s="1"/>
  <c r="AE95" s="1"/>
  <c r="AK95" s="1"/>
  <c r="I95"/>
  <c r="AG94"/>
  <c r="AF94"/>
  <c r="AA94"/>
  <c r="AC94" s="1"/>
  <c r="AE94" s="1"/>
  <c r="AK94" s="1"/>
  <c r="K94"/>
  <c r="M94" s="1"/>
  <c r="O94" s="1"/>
  <c r="Q94" s="1"/>
  <c r="S94" s="1"/>
  <c r="U94" s="1"/>
  <c r="W94" s="1"/>
  <c r="Y94" s="1"/>
  <c r="I94"/>
  <c r="AG93"/>
  <c r="AF93"/>
  <c r="O93"/>
  <c r="Q93" s="1"/>
  <c r="S93" s="1"/>
  <c r="U93" s="1"/>
  <c r="W93" s="1"/>
  <c r="Y93" s="1"/>
  <c r="AA93" s="1"/>
  <c r="AC93" s="1"/>
  <c r="AE93" s="1"/>
  <c r="AK93" s="1"/>
  <c r="I93"/>
  <c r="K93" s="1"/>
  <c r="M93" s="1"/>
  <c r="AG92"/>
  <c r="AF92"/>
  <c r="K92"/>
  <c r="M92" s="1"/>
  <c r="O92" s="1"/>
  <c r="Q92" s="1"/>
  <c r="S92" s="1"/>
  <c r="U92" s="1"/>
  <c r="W92" s="1"/>
  <c r="Y92" s="1"/>
  <c r="AA92" s="1"/>
  <c r="AC92" s="1"/>
  <c r="AE92" s="1"/>
  <c r="AK92" s="1"/>
  <c r="I92"/>
  <c r="AG91"/>
  <c r="AF91"/>
  <c r="I91"/>
  <c r="K91" s="1"/>
  <c r="M91" s="1"/>
  <c r="O91" s="1"/>
  <c r="Q91" s="1"/>
  <c r="S91" s="1"/>
  <c r="U91" s="1"/>
  <c r="W91" s="1"/>
  <c r="Y91" s="1"/>
  <c r="AA91" s="1"/>
  <c r="AC91" s="1"/>
  <c r="AE91" s="1"/>
  <c r="AK91" s="1"/>
  <c r="AG90"/>
  <c r="AF90"/>
  <c r="I90"/>
  <c r="K90" s="1"/>
  <c r="M90" s="1"/>
  <c r="O90" s="1"/>
  <c r="Q90" s="1"/>
  <c r="S90" s="1"/>
  <c r="U90" s="1"/>
  <c r="W90" s="1"/>
  <c r="Y90" s="1"/>
  <c r="AA90" s="1"/>
  <c r="AC90" s="1"/>
  <c r="AE90" s="1"/>
  <c r="AK90" s="1"/>
  <c r="AG89"/>
  <c r="AF89"/>
  <c r="I89"/>
  <c r="K89" s="1"/>
  <c r="M89" s="1"/>
  <c r="O89" s="1"/>
  <c r="Q89" s="1"/>
  <c r="S89" s="1"/>
  <c r="U89" s="1"/>
  <c r="W89" s="1"/>
  <c r="Y89" s="1"/>
  <c r="AA89" s="1"/>
  <c r="AC89" s="1"/>
  <c r="AE89" s="1"/>
  <c r="AK89" s="1"/>
  <c r="AG88"/>
  <c r="AF88"/>
  <c r="K88"/>
  <c r="M88" s="1"/>
  <c r="O88" s="1"/>
  <c r="Q88" s="1"/>
  <c r="S88" s="1"/>
  <c r="U88" s="1"/>
  <c r="W88" s="1"/>
  <c r="Y88" s="1"/>
  <c r="AA88" s="1"/>
  <c r="AC88" s="1"/>
  <c r="AE88" s="1"/>
  <c r="AK88" s="1"/>
  <c r="I88"/>
  <c r="AG87"/>
  <c r="AF87"/>
  <c r="I87"/>
  <c r="K87" s="1"/>
  <c r="M87" s="1"/>
  <c r="O87" s="1"/>
  <c r="Q87" s="1"/>
  <c r="S87" s="1"/>
  <c r="U87" s="1"/>
  <c r="W87" s="1"/>
  <c r="Y87" s="1"/>
  <c r="AA87" s="1"/>
  <c r="AC87" s="1"/>
  <c r="AE87" s="1"/>
  <c r="AK87" s="1"/>
  <c r="AG86"/>
  <c r="AF86"/>
  <c r="I86"/>
  <c r="K86" s="1"/>
  <c r="M86" s="1"/>
  <c r="O86" s="1"/>
  <c r="Q86" s="1"/>
  <c r="S86" s="1"/>
  <c r="U86" s="1"/>
  <c r="W86" s="1"/>
  <c r="Y86" s="1"/>
  <c r="AA86" s="1"/>
  <c r="AC86" s="1"/>
  <c r="AE86" s="1"/>
  <c r="AK86" s="1"/>
  <c r="AG85"/>
  <c r="AF85"/>
  <c r="I85"/>
  <c r="K85" s="1"/>
  <c r="M85" s="1"/>
  <c r="O85" s="1"/>
  <c r="Q85" s="1"/>
  <c r="S85" s="1"/>
  <c r="U85" s="1"/>
  <c r="W85" s="1"/>
  <c r="Y85" s="1"/>
  <c r="AA85" s="1"/>
  <c r="AC85" s="1"/>
  <c r="AE85" s="1"/>
  <c r="AK85" s="1"/>
  <c r="AG84"/>
  <c r="AF84"/>
  <c r="I84"/>
  <c r="K84" s="1"/>
  <c r="M84" s="1"/>
  <c r="O84" s="1"/>
  <c r="Q84" s="1"/>
  <c r="S84" s="1"/>
  <c r="U84" s="1"/>
  <c r="W84" s="1"/>
  <c r="Y84" s="1"/>
  <c r="AA84" s="1"/>
  <c r="AC84" s="1"/>
  <c r="AE84" s="1"/>
  <c r="AK84" s="1"/>
  <c r="AG83"/>
  <c r="AF83"/>
  <c r="I83"/>
  <c r="K83" s="1"/>
  <c r="M83" s="1"/>
  <c r="O83" s="1"/>
  <c r="Q83" s="1"/>
  <c r="S83" s="1"/>
  <c r="U83" s="1"/>
  <c r="W83" s="1"/>
  <c r="Y83" s="1"/>
  <c r="AA83" s="1"/>
  <c r="AC83" s="1"/>
  <c r="AE83" s="1"/>
  <c r="AK83" s="1"/>
  <c r="AG82"/>
  <c r="AF82"/>
  <c r="I82"/>
  <c r="K82" s="1"/>
  <c r="M82" s="1"/>
  <c r="O82" s="1"/>
  <c r="Q82" s="1"/>
  <c r="S82" s="1"/>
  <c r="U82" s="1"/>
  <c r="W82" s="1"/>
  <c r="Y82" s="1"/>
  <c r="AA82" s="1"/>
  <c r="AC82" s="1"/>
  <c r="AE82" s="1"/>
  <c r="AK82" s="1"/>
  <c r="AG81"/>
  <c r="AF81"/>
  <c r="I81"/>
  <c r="K81" s="1"/>
  <c r="M81" s="1"/>
  <c r="O81" s="1"/>
  <c r="Q81" s="1"/>
  <c r="S81" s="1"/>
  <c r="U81" s="1"/>
  <c r="W81" s="1"/>
  <c r="Y81" s="1"/>
  <c r="AA81" s="1"/>
  <c r="AC81" s="1"/>
  <c r="AE81" s="1"/>
  <c r="AK81" s="1"/>
  <c r="AG80"/>
  <c r="AF80"/>
  <c r="I80"/>
  <c r="K80" s="1"/>
  <c r="M80" s="1"/>
  <c r="O80" s="1"/>
  <c r="Q80" s="1"/>
  <c r="S80" s="1"/>
  <c r="U80" s="1"/>
  <c r="W80" s="1"/>
  <c r="Y80" s="1"/>
  <c r="AA80" s="1"/>
  <c r="AC80" s="1"/>
  <c r="AE80" s="1"/>
  <c r="AK80" s="1"/>
  <c r="AG79"/>
  <c r="AF79"/>
  <c r="I79"/>
  <c r="K79" s="1"/>
  <c r="M79" s="1"/>
  <c r="O79" s="1"/>
  <c r="Q79" s="1"/>
  <c r="S79" s="1"/>
  <c r="U79" s="1"/>
  <c r="W79" s="1"/>
  <c r="Y79" s="1"/>
  <c r="AA79" s="1"/>
  <c r="AC79" s="1"/>
  <c r="AE79" s="1"/>
  <c r="AK79" s="1"/>
  <c r="AG78"/>
  <c r="AF78"/>
  <c r="I78"/>
  <c r="K78" s="1"/>
  <c r="M78" s="1"/>
  <c r="O78" s="1"/>
  <c r="Q78" s="1"/>
  <c r="S78" s="1"/>
  <c r="U78" s="1"/>
  <c r="W78" s="1"/>
  <c r="Y78" s="1"/>
  <c r="AA78" s="1"/>
  <c r="AC78" s="1"/>
  <c r="AE78" s="1"/>
  <c r="AK78" s="1"/>
  <c r="AG77"/>
  <c r="AF77"/>
  <c r="I77"/>
  <c r="K77" s="1"/>
  <c r="M77" s="1"/>
  <c r="O77" s="1"/>
  <c r="Q77" s="1"/>
  <c r="S77" s="1"/>
  <c r="U77" s="1"/>
  <c r="W77" s="1"/>
  <c r="Y77" s="1"/>
  <c r="AA77" s="1"/>
  <c r="AC77" s="1"/>
  <c r="AE77" s="1"/>
  <c r="AK77" s="1"/>
  <c r="AG76"/>
  <c r="AF76"/>
  <c r="I76"/>
  <c r="K76" s="1"/>
  <c r="M76" s="1"/>
  <c r="O76" s="1"/>
  <c r="Q76" s="1"/>
  <c r="S76" s="1"/>
  <c r="U76" s="1"/>
  <c r="W76" s="1"/>
  <c r="Y76" s="1"/>
  <c r="AA76" s="1"/>
  <c r="AC76" s="1"/>
  <c r="AE76" s="1"/>
  <c r="AK76" s="1"/>
  <c r="AG75"/>
  <c r="AF75"/>
  <c r="I75"/>
  <c r="K75" s="1"/>
  <c r="M75" s="1"/>
  <c r="O75" s="1"/>
  <c r="Q75" s="1"/>
  <c r="S75" s="1"/>
  <c r="U75" s="1"/>
  <c r="W75" s="1"/>
  <c r="Y75" s="1"/>
  <c r="AA75" s="1"/>
  <c r="AC75" s="1"/>
  <c r="AE75" s="1"/>
  <c r="AK75" s="1"/>
  <c r="AG74"/>
  <c r="AF74"/>
  <c r="K74"/>
  <c r="M74" s="1"/>
  <c r="O74" s="1"/>
  <c r="Q74" s="1"/>
  <c r="S74" s="1"/>
  <c r="U74" s="1"/>
  <c r="W74" s="1"/>
  <c r="Y74" s="1"/>
  <c r="AA74" s="1"/>
  <c r="AC74" s="1"/>
  <c r="AE74" s="1"/>
  <c r="AK74" s="1"/>
  <c r="I74"/>
  <c r="AG73"/>
  <c r="AF73"/>
  <c r="I73"/>
  <c r="K73" s="1"/>
  <c r="M73" s="1"/>
  <c r="O73" s="1"/>
  <c r="Q73" s="1"/>
  <c r="S73" s="1"/>
  <c r="U73" s="1"/>
  <c r="W73" s="1"/>
  <c r="Y73" s="1"/>
  <c r="AA73" s="1"/>
  <c r="AC73" s="1"/>
  <c r="AE73" s="1"/>
  <c r="AK73" s="1"/>
  <c r="AG72"/>
  <c r="AF72"/>
  <c r="I72"/>
  <c r="K72" s="1"/>
  <c r="M72" s="1"/>
  <c r="O72" s="1"/>
  <c r="Q72" s="1"/>
  <c r="S72" s="1"/>
  <c r="U72" s="1"/>
  <c r="W72" s="1"/>
  <c r="Y72" s="1"/>
  <c r="AA72" s="1"/>
  <c r="AC72" s="1"/>
  <c r="AE72" s="1"/>
  <c r="AK72" s="1"/>
  <c r="AG71"/>
  <c r="AF71"/>
  <c r="I71"/>
  <c r="K71" s="1"/>
  <c r="M71" s="1"/>
  <c r="O71" s="1"/>
  <c r="Q71" s="1"/>
  <c r="S71" s="1"/>
  <c r="U71" s="1"/>
  <c r="W71" s="1"/>
  <c r="Y71" s="1"/>
  <c r="AA71" s="1"/>
  <c r="AC71" s="1"/>
  <c r="AE71" s="1"/>
  <c r="AK71" s="1"/>
  <c r="AG70"/>
  <c r="AF70"/>
  <c r="I70"/>
  <c r="K70" s="1"/>
  <c r="M70" s="1"/>
  <c r="O70" s="1"/>
  <c r="Q70" s="1"/>
  <c r="S70" s="1"/>
  <c r="U70" s="1"/>
  <c r="W70" s="1"/>
  <c r="Y70" s="1"/>
  <c r="AA70" s="1"/>
  <c r="AC70" s="1"/>
  <c r="AE70" s="1"/>
  <c r="AK70" s="1"/>
  <c r="AG69"/>
  <c r="AF69"/>
  <c r="I69"/>
  <c r="K69" s="1"/>
  <c r="M69" s="1"/>
  <c r="O69" s="1"/>
  <c r="Q69" s="1"/>
  <c r="S69" s="1"/>
  <c r="U69" s="1"/>
  <c r="W69" s="1"/>
  <c r="Y69" s="1"/>
  <c r="AA69" s="1"/>
  <c r="AC69" s="1"/>
  <c r="AE69" s="1"/>
  <c r="AK69" s="1"/>
  <c r="AG68"/>
  <c r="AF68"/>
  <c r="K68"/>
  <c r="M68" s="1"/>
  <c r="O68" s="1"/>
  <c r="Q68" s="1"/>
  <c r="S68" s="1"/>
  <c r="U68" s="1"/>
  <c r="W68" s="1"/>
  <c r="Y68" s="1"/>
  <c r="AA68" s="1"/>
  <c r="AC68" s="1"/>
  <c r="AE68" s="1"/>
  <c r="AK68" s="1"/>
  <c r="I68"/>
  <c r="AG67"/>
  <c r="AF67"/>
  <c r="K67"/>
  <c r="M67" s="1"/>
  <c r="O67" s="1"/>
  <c r="Q67" s="1"/>
  <c r="S67" s="1"/>
  <c r="U67" s="1"/>
  <c r="W67" s="1"/>
  <c r="Y67" s="1"/>
  <c r="AA67" s="1"/>
  <c r="AC67" s="1"/>
  <c r="AE67" s="1"/>
  <c r="AK67" s="1"/>
  <c r="I67"/>
  <c r="AG66"/>
  <c r="AF66"/>
  <c r="Y66"/>
  <c r="AA66" s="1"/>
  <c r="AC66" s="1"/>
  <c r="AE66" s="1"/>
  <c r="AK66" s="1"/>
  <c r="I66"/>
  <c r="K66" s="1"/>
  <c r="M66" s="1"/>
  <c r="O66" s="1"/>
  <c r="Q66" s="1"/>
  <c r="S66" s="1"/>
  <c r="U66" s="1"/>
  <c r="W66" s="1"/>
  <c r="AG65"/>
  <c r="AF65"/>
  <c r="Y65"/>
  <c r="AA65" s="1"/>
  <c r="AC65" s="1"/>
  <c r="AE65" s="1"/>
  <c r="AK65" s="1"/>
  <c r="I65"/>
  <c r="K65" s="1"/>
  <c r="M65" s="1"/>
  <c r="O65" s="1"/>
  <c r="Q65" s="1"/>
  <c r="S65" s="1"/>
  <c r="U65" s="1"/>
  <c r="W65" s="1"/>
  <c r="AG64"/>
  <c r="AF64"/>
  <c r="K64"/>
  <c r="M64" s="1"/>
  <c r="O64" s="1"/>
  <c r="Q64" s="1"/>
  <c r="S64" s="1"/>
  <c r="U64" s="1"/>
  <c r="W64" s="1"/>
  <c r="Y64" s="1"/>
  <c r="AA64" s="1"/>
  <c r="AC64" s="1"/>
  <c r="AE64" s="1"/>
  <c r="AK64" s="1"/>
  <c r="I64"/>
  <c r="AG63"/>
  <c r="AF63"/>
  <c r="K63"/>
  <c r="M63" s="1"/>
  <c r="O63" s="1"/>
  <c r="Q63" s="1"/>
  <c r="S63" s="1"/>
  <c r="U63" s="1"/>
  <c r="W63" s="1"/>
  <c r="Y63" s="1"/>
  <c r="AA63" s="1"/>
  <c r="AC63" s="1"/>
  <c r="AE63" s="1"/>
  <c r="AK63" s="1"/>
  <c r="I63"/>
  <c r="AG62"/>
  <c r="AF62"/>
  <c r="Y62"/>
  <c r="AA62" s="1"/>
  <c r="AC62" s="1"/>
  <c r="AE62" s="1"/>
  <c r="AK62" s="1"/>
  <c r="K62"/>
  <c r="M62" s="1"/>
  <c r="O62" s="1"/>
  <c r="Q62" s="1"/>
  <c r="S62" s="1"/>
  <c r="U62" s="1"/>
  <c r="W62" s="1"/>
  <c r="I62"/>
  <c r="AG61"/>
  <c r="AF61"/>
  <c r="I61"/>
  <c r="K61" s="1"/>
  <c r="M61" s="1"/>
  <c r="O61" s="1"/>
  <c r="Q61" s="1"/>
  <c r="S61" s="1"/>
  <c r="U61" s="1"/>
  <c r="W61" s="1"/>
  <c r="Y61" s="1"/>
  <c r="AA61" s="1"/>
  <c r="AC61" s="1"/>
  <c r="AE61" s="1"/>
  <c r="AK61" s="1"/>
  <c r="AG60"/>
  <c r="AF60"/>
  <c r="I60"/>
  <c r="K60" s="1"/>
  <c r="M60" s="1"/>
  <c r="O60" s="1"/>
  <c r="Q60" s="1"/>
  <c r="S60" s="1"/>
  <c r="U60" s="1"/>
  <c r="W60" s="1"/>
  <c r="Y60" s="1"/>
  <c r="AA60" s="1"/>
  <c r="AC60" s="1"/>
  <c r="AE60" s="1"/>
  <c r="AK60" s="1"/>
  <c r="AG59"/>
  <c r="AF59"/>
  <c r="I59"/>
  <c r="K59" s="1"/>
  <c r="M59" s="1"/>
  <c r="O59" s="1"/>
  <c r="Q59" s="1"/>
  <c r="S59" s="1"/>
  <c r="U59" s="1"/>
  <c r="W59" s="1"/>
  <c r="Y59" s="1"/>
  <c r="AA59" s="1"/>
  <c r="AC59" s="1"/>
  <c r="AE59" s="1"/>
  <c r="AK59" s="1"/>
  <c r="AG58"/>
  <c r="AF58"/>
  <c r="K58"/>
  <c r="M58" s="1"/>
  <c r="O58" s="1"/>
  <c r="Q58" s="1"/>
  <c r="S58" s="1"/>
  <c r="U58" s="1"/>
  <c r="W58" s="1"/>
  <c r="Y58" s="1"/>
  <c r="AA58" s="1"/>
  <c r="AC58" s="1"/>
  <c r="AE58" s="1"/>
  <c r="AK58" s="1"/>
  <c r="I58"/>
  <c r="AG57"/>
  <c r="AF57"/>
  <c r="O57"/>
  <c r="Q57" s="1"/>
  <c r="S57" s="1"/>
  <c r="U57" s="1"/>
  <c r="W57" s="1"/>
  <c r="Y57" s="1"/>
  <c r="AA57" s="1"/>
  <c r="AC57" s="1"/>
  <c r="AE57" s="1"/>
  <c r="AK57" s="1"/>
  <c r="I57"/>
  <c r="K57" s="1"/>
  <c r="M57" s="1"/>
  <c r="AG56"/>
  <c r="AF56"/>
  <c r="I56"/>
  <c r="K56" s="1"/>
  <c r="M56" s="1"/>
  <c r="O56" s="1"/>
  <c r="Q56" s="1"/>
  <c r="S56" s="1"/>
  <c r="U56" s="1"/>
  <c r="W56" s="1"/>
  <c r="Y56" s="1"/>
  <c r="AA56" s="1"/>
  <c r="AC56" s="1"/>
  <c r="AE56" s="1"/>
  <c r="AK56" s="1"/>
  <c r="AG55"/>
  <c r="AF55"/>
  <c r="I55"/>
  <c r="K55" s="1"/>
  <c r="M55" s="1"/>
  <c r="O55" s="1"/>
  <c r="Q55" s="1"/>
  <c r="S55" s="1"/>
  <c r="U55" s="1"/>
  <c r="W55" s="1"/>
  <c r="Y55" s="1"/>
  <c r="AA55" s="1"/>
  <c r="AC55" s="1"/>
  <c r="AE55" s="1"/>
  <c r="AK55" s="1"/>
  <c r="AG54"/>
  <c r="AF54"/>
  <c r="I54"/>
  <c r="K54" s="1"/>
  <c r="M54" s="1"/>
  <c r="O54" s="1"/>
  <c r="Q54" s="1"/>
  <c r="S54" s="1"/>
  <c r="U54" s="1"/>
  <c r="W54" s="1"/>
  <c r="Y54" s="1"/>
  <c r="AA54" s="1"/>
  <c r="AC54" s="1"/>
  <c r="AE54" s="1"/>
  <c r="AK54" s="1"/>
  <c r="AG53"/>
  <c r="AF53"/>
  <c r="I53"/>
  <c r="K53" s="1"/>
  <c r="M53" s="1"/>
  <c r="O53" s="1"/>
  <c r="Q53" s="1"/>
  <c r="S53" s="1"/>
  <c r="U53" s="1"/>
  <c r="W53" s="1"/>
  <c r="Y53" s="1"/>
  <c r="AA53" s="1"/>
  <c r="AC53" s="1"/>
  <c r="AE53" s="1"/>
  <c r="AK53" s="1"/>
  <c r="AG52"/>
  <c r="AF52"/>
  <c r="K52"/>
  <c r="M52" s="1"/>
  <c r="O52" s="1"/>
  <c r="Q52" s="1"/>
  <c r="S52" s="1"/>
  <c r="U52" s="1"/>
  <c r="W52" s="1"/>
  <c r="Y52" s="1"/>
  <c r="AA52" s="1"/>
  <c r="AC52" s="1"/>
  <c r="AE52" s="1"/>
  <c r="AK52" s="1"/>
  <c r="I52"/>
  <c r="AG51"/>
  <c r="AF51"/>
  <c r="I51"/>
  <c r="K51" s="1"/>
  <c r="M51" s="1"/>
  <c r="O51" s="1"/>
  <c r="Q51" s="1"/>
  <c r="S51" s="1"/>
  <c r="U51" s="1"/>
  <c r="W51" s="1"/>
  <c r="Y51" s="1"/>
  <c r="AA51" s="1"/>
  <c r="AC51" s="1"/>
  <c r="AE51" s="1"/>
  <c r="AK51" s="1"/>
  <c r="AG50"/>
  <c r="AF50"/>
  <c r="I50"/>
  <c r="K50" s="1"/>
  <c r="M50" s="1"/>
  <c r="O50" s="1"/>
  <c r="Q50" s="1"/>
  <c r="S50" s="1"/>
  <c r="U50" s="1"/>
  <c r="W50" s="1"/>
  <c r="Y50" s="1"/>
  <c r="AA50" s="1"/>
  <c r="AC50" s="1"/>
  <c r="AE50" s="1"/>
  <c r="AK50" s="1"/>
  <c r="AG49"/>
  <c r="AF49"/>
  <c r="I49"/>
  <c r="K49" s="1"/>
  <c r="M49" s="1"/>
  <c r="O49" s="1"/>
  <c r="Q49" s="1"/>
  <c r="S49" s="1"/>
  <c r="U49" s="1"/>
  <c r="W49" s="1"/>
  <c r="Y49" s="1"/>
  <c r="AA49" s="1"/>
  <c r="AC49" s="1"/>
  <c r="AE49" s="1"/>
  <c r="AK49" s="1"/>
  <c r="AG48"/>
  <c r="AF48"/>
  <c r="I48"/>
  <c r="K48" s="1"/>
  <c r="M48" s="1"/>
  <c r="O48" s="1"/>
  <c r="Q48" s="1"/>
  <c r="S48" s="1"/>
  <c r="U48" s="1"/>
  <c r="W48" s="1"/>
  <c r="Y48" s="1"/>
  <c r="AA48" s="1"/>
  <c r="AC48" s="1"/>
  <c r="AE48" s="1"/>
  <c r="AK48" s="1"/>
  <c r="AG47"/>
  <c r="AF47"/>
  <c r="I47"/>
  <c r="K47" s="1"/>
  <c r="M47" s="1"/>
  <c r="O47" s="1"/>
  <c r="Q47" s="1"/>
  <c r="S47" s="1"/>
  <c r="U47" s="1"/>
  <c r="W47" s="1"/>
  <c r="Y47" s="1"/>
  <c r="AA47" s="1"/>
  <c r="AC47" s="1"/>
  <c r="AE47" s="1"/>
  <c r="AK47" s="1"/>
  <c r="AG46"/>
  <c r="AF46"/>
  <c r="I46"/>
  <c r="K46" s="1"/>
  <c r="M46" s="1"/>
  <c r="O46" s="1"/>
  <c r="Q46" s="1"/>
  <c r="S46" s="1"/>
  <c r="U46" s="1"/>
  <c r="W46" s="1"/>
  <c r="Y46" s="1"/>
  <c r="AA46" s="1"/>
  <c r="AC46" s="1"/>
  <c r="AE46" s="1"/>
  <c r="AK46" s="1"/>
  <c r="AG45"/>
  <c r="AF45"/>
  <c r="I45"/>
  <c r="K45" s="1"/>
  <c r="M45" s="1"/>
  <c r="O45" s="1"/>
  <c r="Q45" s="1"/>
  <c r="S45" s="1"/>
  <c r="U45" s="1"/>
  <c r="W45" s="1"/>
  <c r="Y45" s="1"/>
  <c r="AA45" s="1"/>
  <c r="AC45" s="1"/>
  <c r="AE45" s="1"/>
  <c r="AK45" s="1"/>
  <c r="AG44"/>
  <c r="AF44"/>
  <c r="I44"/>
  <c r="K44" s="1"/>
  <c r="M44" s="1"/>
  <c r="O44" s="1"/>
  <c r="Q44" s="1"/>
  <c r="S44" s="1"/>
  <c r="U44" s="1"/>
  <c r="W44" s="1"/>
  <c r="Y44" s="1"/>
  <c r="AA44" s="1"/>
  <c r="AC44" s="1"/>
  <c r="AE44" s="1"/>
  <c r="AK44" s="1"/>
  <c r="AG43"/>
  <c r="AF43"/>
  <c r="I43"/>
  <c r="K43" s="1"/>
  <c r="M43" s="1"/>
  <c r="O43" s="1"/>
  <c r="Q43" s="1"/>
  <c r="S43" s="1"/>
  <c r="U43" s="1"/>
  <c r="W43" s="1"/>
  <c r="Y43" s="1"/>
  <c r="AA43" s="1"/>
  <c r="AC43" s="1"/>
  <c r="AE43" s="1"/>
  <c r="AK43" s="1"/>
  <c r="AG42"/>
  <c r="AF42"/>
  <c r="I42"/>
  <c r="K42" s="1"/>
  <c r="M42" s="1"/>
  <c r="O42" s="1"/>
  <c r="Q42" s="1"/>
  <c r="S42" s="1"/>
  <c r="U42" s="1"/>
  <c r="W42" s="1"/>
  <c r="Y42" s="1"/>
  <c r="AA42" s="1"/>
  <c r="AC42" s="1"/>
  <c r="AE42" s="1"/>
  <c r="AK42" s="1"/>
  <c r="AG41"/>
  <c r="AF41"/>
  <c r="K41"/>
  <c r="M41" s="1"/>
  <c r="O41" s="1"/>
  <c r="Q41" s="1"/>
  <c r="S41" s="1"/>
  <c r="U41" s="1"/>
  <c r="W41" s="1"/>
  <c r="Y41" s="1"/>
  <c r="AA41" s="1"/>
  <c r="AC41" s="1"/>
  <c r="AE41" s="1"/>
  <c r="AK41" s="1"/>
  <c r="I41"/>
  <c r="AG40"/>
  <c r="AF40"/>
  <c r="M40"/>
  <c r="O40" s="1"/>
  <c r="Q40" s="1"/>
  <c r="S40" s="1"/>
  <c r="U40" s="1"/>
  <c r="W40" s="1"/>
  <c r="Y40" s="1"/>
  <c r="AA40" s="1"/>
  <c r="AC40" s="1"/>
  <c r="AE40" s="1"/>
  <c r="AK40" s="1"/>
  <c r="K40"/>
  <c r="I40"/>
  <c r="AG39"/>
  <c r="AF39"/>
  <c r="K39"/>
  <c r="M39" s="1"/>
  <c r="O39" s="1"/>
  <c r="Q39" s="1"/>
  <c r="S39" s="1"/>
  <c r="U39" s="1"/>
  <c r="W39" s="1"/>
  <c r="Y39" s="1"/>
  <c r="AA39" s="1"/>
  <c r="AC39" s="1"/>
  <c r="AE39" s="1"/>
  <c r="AK39" s="1"/>
  <c r="I39"/>
  <c r="AG38"/>
  <c r="AF38"/>
  <c r="I38"/>
  <c r="K38" s="1"/>
  <c r="M38" s="1"/>
  <c r="O38" s="1"/>
  <c r="Q38" s="1"/>
  <c r="S38" s="1"/>
  <c r="U38" s="1"/>
  <c r="W38" s="1"/>
  <c r="Y38" s="1"/>
  <c r="AA38" s="1"/>
  <c r="AC38" s="1"/>
  <c r="AE38" s="1"/>
  <c r="AK38" s="1"/>
  <c r="AG37"/>
  <c r="AF37"/>
  <c r="K37"/>
  <c r="M37" s="1"/>
  <c r="O37" s="1"/>
  <c r="Q37" s="1"/>
  <c r="S37" s="1"/>
  <c r="U37" s="1"/>
  <c r="W37" s="1"/>
  <c r="Y37" s="1"/>
  <c r="AA37" s="1"/>
  <c r="AC37" s="1"/>
  <c r="AE37" s="1"/>
  <c r="AK37" s="1"/>
  <c r="I37"/>
  <c r="AG36"/>
  <c r="AF36"/>
  <c r="I36"/>
  <c r="K36" s="1"/>
  <c r="M36" s="1"/>
  <c r="O36" s="1"/>
  <c r="Q36" s="1"/>
  <c r="S36" s="1"/>
  <c r="U36" s="1"/>
  <c r="W36" s="1"/>
  <c r="Y36" s="1"/>
  <c r="AA36" s="1"/>
  <c r="AC36" s="1"/>
  <c r="AE36" s="1"/>
  <c r="AK36" s="1"/>
  <c r="AG35"/>
  <c r="AF35"/>
  <c r="I35"/>
  <c r="K35" s="1"/>
  <c r="M35" s="1"/>
  <c r="O35" s="1"/>
  <c r="Q35" s="1"/>
  <c r="S35" s="1"/>
  <c r="U35" s="1"/>
  <c r="W35" s="1"/>
  <c r="Y35" s="1"/>
  <c r="AA35" s="1"/>
  <c r="AC35" s="1"/>
  <c r="AE35" s="1"/>
  <c r="AK35" s="1"/>
  <c r="AG34"/>
  <c r="AF34"/>
  <c r="I34"/>
  <c r="K34" s="1"/>
  <c r="M34" s="1"/>
  <c r="O34" s="1"/>
  <c r="Q34" s="1"/>
  <c r="S34" s="1"/>
  <c r="U34" s="1"/>
  <c r="W34" s="1"/>
  <c r="Y34" s="1"/>
  <c r="AA34" s="1"/>
  <c r="AC34" s="1"/>
  <c r="AE34" s="1"/>
  <c r="AK34" s="1"/>
  <c r="AG33"/>
  <c r="AF33"/>
  <c r="I33"/>
  <c r="K33" s="1"/>
  <c r="M33" s="1"/>
  <c r="O33" s="1"/>
  <c r="Q33" s="1"/>
  <c r="S33" s="1"/>
  <c r="U33" s="1"/>
  <c r="W33" s="1"/>
  <c r="Y33" s="1"/>
  <c r="AA33" s="1"/>
  <c r="AC33" s="1"/>
  <c r="AE33" s="1"/>
  <c r="AK33" s="1"/>
  <c r="AG32"/>
  <c r="AF32"/>
  <c r="K32"/>
  <c r="M32" s="1"/>
  <c r="O32" s="1"/>
  <c r="Q32" s="1"/>
  <c r="S32" s="1"/>
  <c r="U32" s="1"/>
  <c r="W32" s="1"/>
  <c r="Y32" s="1"/>
  <c r="AA32" s="1"/>
  <c r="AC32" s="1"/>
  <c r="AE32" s="1"/>
  <c r="AK32" s="1"/>
  <c r="I32"/>
  <c r="AG31"/>
  <c r="AF31"/>
  <c r="I31"/>
  <c r="K31" s="1"/>
  <c r="M31" s="1"/>
  <c r="O31" s="1"/>
  <c r="Q31" s="1"/>
  <c r="S31" s="1"/>
  <c r="U31" s="1"/>
  <c r="W31" s="1"/>
  <c r="Y31" s="1"/>
  <c r="AA31" s="1"/>
  <c r="AC31" s="1"/>
  <c r="AE31" s="1"/>
  <c r="AK31" s="1"/>
  <c r="AG30"/>
  <c r="AF30"/>
  <c r="I30"/>
  <c r="K30" s="1"/>
  <c r="M30" s="1"/>
  <c r="O30" s="1"/>
  <c r="Q30" s="1"/>
  <c r="S30" s="1"/>
  <c r="U30" s="1"/>
  <c r="W30" s="1"/>
  <c r="Y30" s="1"/>
  <c r="AA30" s="1"/>
  <c r="AC30" s="1"/>
  <c r="AE30" s="1"/>
  <c r="AK30" s="1"/>
  <c r="AG29"/>
  <c r="AF29"/>
  <c r="I29"/>
  <c r="K29" s="1"/>
  <c r="M29" s="1"/>
  <c r="O29" s="1"/>
  <c r="Q29" s="1"/>
  <c r="S29" s="1"/>
  <c r="U29" s="1"/>
  <c r="W29" s="1"/>
  <c r="Y29" s="1"/>
  <c r="AA29" s="1"/>
  <c r="AC29" s="1"/>
  <c r="AE29" s="1"/>
  <c r="AK29" s="1"/>
  <c r="AG28"/>
  <c r="AF28"/>
  <c r="M28"/>
  <c r="O28" s="1"/>
  <c r="Q28" s="1"/>
  <c r="S28" s="1"/>
  <c r="U28" s="1"/>
  <c r="W28" s="1"/>
  <c r="Y28" s="1"/>
  <c r="AA28" s="1"/>
  <c r="AC28" s="1"/>
  <c r="AE28" s="1"/>
  <c r="AK28" s="1"/>
  <c r="K28"/>
  <c r="I28"/>
  <c r="AG27"/>
  <c r="AF27"/>
  <c r="I27"/>
  <c r="K27" s="1"/>
  <c r="M27" s="1"/>
  <c r="O27" s="1"/>
  <c r="Q27" s="1"/>
  <c r="S27" s="1"/>
  <c r="U27" s="1"/>
  <c r="W27" s="1"/>
  <c r="Y27" s="1"/>
  <c r="AA27" s="1"/>
  <c r="AC27" s="1"/>
  <c r="AE27" s="1"/>
  <c r="AK27" s="1"/>
  <c r="AG26"/>
  <c r="AF26"/>
  <c r="O26"/>
  <c r="Q26" s="1"/>
  <c r="S26" s="1"/>
  <c r="U26" s="1"/>
  <c r="W26" s="1"/>
  <c r="Y26" s="1"/>
  <c r="AA26" s="1"/>
  <c r="AC26" s="1"/>
  <c r="AE26" s="1"/>
  <c r="AK26" s="1"/>
  <c r="I26"/>
  <c r="K26" s="1"/>
  <c r="M26" s="1"/>
  <c r="AG25"/>
  <c r="AF25"/>
  <c r="I25"/>
  <c r="K25" s="1"/>
  <c r="M25" s="1"/>
  <c r="O25" s="1"/>
  <c r="Q25" s="1"/>
  <c r="S25" s="1"/>
  <c r="U25" s="1"/>
  <c r="W25" s="1"/>
  <c r="Y25" s="1"/>
  <c r="AA25" s="1"/>
  <c r="AC25" s="1"/>
  <c r="AE25" s="1"/>
  <c r="AK25" s="1"/>
  <c r="AG24"/>
  <c r="AF24"/>
  <c r="K24"/>
  <c r="M24" s="1"/>
  <c r="O24" s="1"/>
  <c r="Q24" s="1"/>
  <c r="S24" s="1"/>
  <c r="U24" s="1"/>
  <c r="W24" s="1"/>
  <c r="Y24" s="1"/>
  <c r="AA24" s="1"/>
  <c r="AC24" s="1"/>
  <c r="AE24" s="1"/>
  <c r="AK24" s="1"/>
  <c r="I24"/>
  <c r="AG23"/>
  <c r="AF23"/>
  <c r="Q23"/>
  <c r="S23" s="1"/>
  <c r="U23" s="1"/>
  <c r="W23" s="1"/>
  <c r="Y23" s="1"/>
  <c r="AA23" s="1"/>
  <c r="AC23" s="1"/>
  <c r="AE23" s="1"/>
  <c r="AK23" s="1"/>
  <c r="K23"/>
  <c r="M23" s="1"/>
  <c r="O23" s="1"/>
  <c r="I23"/>
  <c r="AG22"/>
  <c r="AF22"/>
  <c r="Q22"/>
  <c r="S22" s="1"/>
  <c r="U22" s="1"/>
  <c r="W22" s="1"/>
  <c r="Y22" s="1"/>
  <c r="AA22" s="1"/>
  <c r="AC22" s="1"/>
  <c r="AE22" s="1"/>
  <c r="AK22" s="1"/>
  <c r="O22"/>
  <c r="I22"/>
  <c r="K22" s="1"/>
  <c r="M22" s="1"/>
  <c r="AG21"/>
  <c r="AF21"/>
  <c r="I21"/>
  <c r="K21" s="1"/>
  <c r="M21" s="1"/>
  <c r="O21" s="1"/>
  <c r="Q21" s="1"/>
  <c r="S21" s="1"/>
  <c r="U21" s="1"/>
  <c r="W21" s="1"/>
  <c r="Y21" s="1"/>
  <c r="AA21" s="1"/>
  <c r="AC21" s="1"/>
  <c r="AE21" s="1"/>
  <c r="AK21" s="1"/>
  <c r="AG20"/>
  <c r="AF20"/>
  <c r="M20"/>
  <c r="O20" s="1"/>
  <c r="Q20" s="1"/>
  <c r="S20" s="1"/>
  <c r="U20" s="1"/>
  <c r="W20" s="1"/>
  <c r="Y20" s="1"/>
  <c r="AA20" s="1"/>
  <c r="AC20" s="1"/>
  <c r="AE20" s="1"/>
  <c r="AK20" s="1"/>
  <c r="K20"/>
  <c r="I20"/>
  <c r="AG19"/>
  <c r="AF19"/>
  <c r="I19"/>
  <c r="K19" s="1"/>
  <c r="M19" s="1"/>
  <c r="O19" s="1"/>
  <c r="Q19" s="1"/>
  <c r="S19" s="1"/>
  <c r="U19" s="1"/>
  <c r="W19" s="1"/>
  <c r="Y19" s="1"/>
  <c r="AA19" s="1"/>
  <c r="AC19" s="1"/>
  <c r="AE19" s="1"/>
  <c r="AK19" s="1"/>
  <c r="AG18"/>
  <c r="AF18"/>
  <c r="O18"/>
  <c r="Q18" s="1"/>
  <c r="S18" s="1"/>
  <c r="U18" s="1"/>
  <c r="W18" s="1"/>
  <c r="Y18" s="1"/>
  <c r="AA18" s="1"/>
  <c r="AC18" s="1"/>
  <c r="AE18" s="1"/>
  <c r="AK18" s="1"/>
  <c r="I18"/>
  <c r="K18" s="1"/>
  <c r="M18" s="1"/>
  <c r="AG17"/>
  <c r="AF17"/>
  <c r="I17"/>
  <c r="K17" s="1"/>
  <c r="M17" s="1"/>
  <c r="O17" s="1"/>
  <c r="Q17" s="1"/>
  <c r="S17" s="1"/>
  <c r="U17" s="1"/>
  <c r="W17" s="1"/>
  <c r="Y17" s="1"/>
  <c r="AA17" s="1"/>
  <c r="AC17" s="1"/>
  <c r="AE17" s="1"/>
  <c r="AK17" s="1"/>
  <c r="AG16"/>
  <c r="AF16"/>
  <c r="K16"/>
  <c r="M16" s="1"/>
  <c r="O16" s="1"/>
  <c r="Q16" s="1"/>
  <c r="S16" s="1"/>
  <c r="U16" s="1"/>
  <c r="W16" s="1"/>
  <c r="Y16" s="1"/>
  <c r="AA16" s="1"/>
  <c r="AC16" s="1"/>
  <c r="AE16" s="1"/>
  <c r="AK16" s="1"/>
  <c r="I16"/>
  <c r="AG15"/>
  <c r="AF15"/>
  <c r="Q15"/>
  <c r="S15" s="1"/>
  <c r="U15" s="1"/>
  <c r="W15" s="1"/>
  <c r="Y15" s="1"/>
  <c r="AA15" s="1"/>
  <c r="AC15" s="1"/>
  <c r="AE15" s="1"/>
  <c r="AK15" s="1"/>
  <c r="K15"/>
  <c r="M15" s="1"/>
  <c r="O15" s="1"/>
  <c r="I15"/>
  <c r="AG14"/>
  <c r="AF14"/>
  <c r="Q14"/>
  <c r="S14" s="1"/>
  <c r="U14" s="1"/>
  <c r="W14" s="1"/>
  <c r="Y14" s="1"/>
  <c r="AA14" s="1"/>
  <c r="AC14" s="1"/>
  <c r="AE14" s="1"/>
  <c r="AK14" s="1"/>
  <c r="O14"/>
  <c r="I14"/>
  <c r="K14" s="1"/>
  <c r="M14" s="1"/>
  <c r="AG13"/>
  <c r="AF13"/>
  <c r="I13"/>
  <c r="K13" s="1"/>
  <c r="M13" s="1"/>
  <c r="O13" s="1"/>
  <c r="Q13" s="1"/>
  <c r="S13" s="1"/>
  <c r="U13" s="1"/>
  <c r="W13" s="1"/>
  <c r="Y13" s="1"/>
  <c r="AA13" s="1"/>
  <c r="AC13" s="1"/>
  <c r="AE13" s="1"/>
  <c r="AK13" s="1"/>
  <c r="AG12"/>
  <c r="AF12"/>
  <c r="M12"/>
  <c r="O12" s="1"/>
  <c r="Q12" s="1"/>
  <c r="S12" s="1"/>
  <c r="U12" s="1"/>
  <c r="W12" s="1"/>
  <c r="Y12" s="1"/>
  <c r="AA12" s="1"/>
  <c r="AC12" s="1"/>
  <c r="AE12" s="1"/>
  <c r="AK12" s="1"/>
  <c r="K12"/>
  <c r="I12"/>
  <c r="AG11"/>
  <c r="AF11"/>
  <c r="I11"/>
  <c r="K11" s="1"/>
  <c r="M11" s="1"/>
  <c r="O11" s="1"/>
  <c r="Q11" s="1"/>
  <c r="S11" s="1"/>
  <c r="U11" s="1"/>
  <c r="W11" s="1"/>
  <c r="Y11" s="1"/>
  <c r="AA11" s="1"/>
  <c r="AC11" s="1"/>
  <c r="AE11" s="1"/>
  <c r="AK11" s="1"/>
  <c r="AG10"/>
  <c r="AF10"/>
  <c r="O10"/>
  <c r="Q10" s="1"/>
  <c r="S10" s="1"/>
  <c r="U10" s="1"/>
  <c r="W10" s="1"/>
  <c r="Y10" s="1"/>
  <c r="AA10" s="1"/>
  <c r="AC10" s="1"/>
  <c r="AE10" s="1"/>
  <c r="AK10" s="1"/>
  <c r="I10"/>
  <c r="K10" s="1"/>
  <c r="M10" s="1"/>
  <c r="AG9"/>
  <c r="AF9"/>
  <c r="I9"/>
  <c r="K9" s="1"/>
  <c r="M9" s="1"/>
  <c r="O9" s="1"/>
  <c r="Q9" s="1"/>
  <c r="S9" s="1"/>
  <c r="U9" s="1"/>
  <c r="W9" s="1"/>
  <c r="Y9" s="1"/>
  <c r="AA9" s="1"/>
  <c r="AC9" s="1"/>
  <c r="AE9" s="1"/>
  <c r="AK9" s="1"/>
  <c r="AG8"/>
  <c r="AF8"/>
  <c r="K8"/>
  <c r="M8" s="1"/>
  <c r="O8" s="1"/>
  <c r="Q8" s="1"/>
  <c r="S8" s="1"/>
  <c r="U8" s="1"/>
  <c r="W8" s="1"/>
  <c r="Y8" s="1"/>
  <c r="AA8" s="1"/>
  <c r="AC8" s="1"/>
  <c r="AE8" s="1"/>
  <c r="AK8" s="1"/>
  <c r="I8"/>
  <c r="D5"/>
  <c r="D4"/>
  <c r="D3"/>
  <c r="D2"/>
  <c r="AG119" i="17"/>
  <c r="AF119"/>
  <c r="Q119"/>
  <c r="S119" s="1"/>
  <c r="U119" s="1"/>
  <c r="W119" s="1"/>
  <c r="Y119" s="1"/>
  <c r="AA119" s="1"/>
  <c r="AC119" s="1"/>
  <c r="AE119" s="1"/>
  <c r="AK119" s="1"/>
  <c r="K119"/>
  <c r="M119" s="1"/>
  <c r="O119" s="1"/>
  <c r="I119"/>
  <c r="AG118"/>
  <c r="AF118"/>
  <c r="I118"/>
  <c r="K118" s="1"/>
  <c r="M118" s="1"/>
  <c r="O118" s="1"/>
  <c r="Q118" s="1"/>
  <c r="S118" s="1"/>
  <c r="U118" s="1"/>
  <c r="W118" s="1"/>
  <c r="Y118" s="1"/>
  <c r="AA118" s="1"/>
  <c r="AC118" s="1"/>
  <c r="AE118" s="1"/>
  <c r="AK118" s="1"/>
  <c r="AG117"/>
  <c r="AF117"/>
  <c r="I117"/>
  <c r="K117" s="1"/>
  <c r="M117" s="1"/>
  <c r="O117" s="1"/>
  <c r="Q117" s="1"/>
  <c r="S117" s="1"/>
  <c r="U117" s="1"/>
  <c r="W117" s="1"/>
  <c r="Y117" s="1"/>
  <c r="AA117" s="1"/>
  <c r="AC117" s="1"/>
  <c r="AE117" s="1"/>
  <c r="AK117" s="1"/>
  <c r="AG116"/>
  <c r="AF116"/>
  <c r="K116"/>
  <c r="M116" s="1"/>
  <c r="O116" s="1"/>
  <c r="Q116" s="1"/>
  <c r="S116" s="1"/>
  <c r="U116" s="1"/>
  <c r="W116" s="1"/>
  <c r="Y116" s="1"/>
  <c r="AA116" s="1"/>
  <c r="AC116" s="1"/>
  <c r="AE116" s="1"/>
  <c r="AK116" s="1"/>
  <c r="I116"/>
  <c r="AG115"/>
  <c r="AF115"/>
  <c r="I115"/>
  <c r="K115" s="1"/>
  <c r="M115" s="1"/>
  <c r="O115" s="1"/>
  <c r="Q115" s="1"/>
  <c r="S115" s="1"/>
  <c r="U115" s="1"/>
  <c r="W115" s="1"/>
  <c r="Y115" s="1"/>
  <c r="AA115" s="1"/>
  <c r="AC115" s="1"/>
  <c r="AE115" s="1"/>
  <c r="AK115" s="1"/>
  <c r="AG114"/>
  <c r="AF114"/>
  <c r="O114"/>
  <c r="Q114" s="1"/>
  <c r="S114" s="1"/>
  <c r="U114" s="1"/>
  <c r="W114" s="1"/>
  <c r="Y114" s="1"/>
  <c r="AA114" s="1"/>
  <c r="AC114" s="1"/>
  <c r="AE114" s="1"/>
  <c r="AK114" s="1"/>
  <c r="I114"/>
  <c r="K114" s="1"/>
  <c r="M114" s="1"/>
  <c r="AG113"/>
  <c r="AF113"/>
  <c r="M113"/>
  <c r="O113" s="1"/>
  <c r="Q113" s="1"/>
  <c r="S113" s="1"/>
  <c r="U113" s="1"/>
  <c r="W113" s="1"/>
  <c r="Y113" s="1"/>
  <c r="AA113" s="1"/>
  <c r="AC113" s="1"/>
  <c r="AE113" s="1"/>
  <c r="AK113" s="1"/>
  <c r="K113"/>
  <c r="I113"/>
  <c r="AG112"/>
  <c r="AF112"/>
  <c r="K112"/>
  <c r="M112" s="1"/>
  <c r="O112" s="1"/>
  <c r="Q112" s="1"/>
  <c r="S112" s="1"/>
  <c r="U112" s="1"/>
  <c r="W112" s="1"/>
  <c r="Y112" s="1"/>
  <c r="AA112" s="1"/>
  <c r="AC112" s="1"/>
  <c r="AE112" s="1"/>
  <c r="AK112" s="1"/>
  <c r="I112"/>
  <c r="AG111"/>
  <c r="AF111"/>
  <c r="Y111"/>
  <c r="AA111" s="1"/>
  <c r="AC111" s="1"/>
  <c r="AE111" s="1"/>
  <c r="AK111" s="1"/>
  <c r="I111"/>
  <c r="K111" s="1"/>
  <c r="M111" s="1"/>
  <c r="O111" s="1"/>
  <c r="Q111" s="1"/>
  <c r="S111" s="1"/>
  <c r="U111" s="1"/>
  <c r="W111" s="1"/>
  <c r="AG110"/>
  <c r="AF110"/>
  <c r="Y110"/>
  <c r="AA110" s="1"/>
  <c r="AC110" s="1"/>
  <c r="AE110" s="1"/>
  <c r="AK110" s="1"/>
  <c r="I110"/>
  <c r="K110" s="1"/>
  <c r="M110" s="1"/>
  <c r="O110" s="1"/>
  <c r="Q110" s="1"/>
  <c r="S110" s="1"/>
  <c r="U110" s="1"/>
  <c r="W110" s="1"/>
  <c r="AG109"/>
  <c r="AF109"/>
  <c r="I109"/>
  <c r="K109" s="1"/>
  <c r="M109" s="1"/>
  <c r="O109" s="1"/>
  <c r="Q109" s="1"/>
  <c r="S109" s="1"/>
  <c r="U109" s="1"/>
  <c r="W109" s="1"/>
  <c r="Y109" s="1"/>
  <c r="AA109" s="1"/>
  <c r="AC109" s="1"/>
  <c r="AE109" s="1"/>
  <c r="AK109" s="1"/>
  <c r="AG108"/>
  <c r="AF108"/>
  <c r="K108"/>
  <c r="M108" s="1"/>
  <c r="O108" s="1"/>
  <c r="Q108" s="1"/>
  <c r="S108" s="1"/>
  <c r="U108" s="1"/>
  <c r="W108" s="1"/>
  <c r="Y108" s="1"/>
  <c r="AA108" s="1"/>
  <c r="AC108" s="1"/>
  <c r="AE108" s="1"/>
  <c r="AK108" s="1"/>
  <c r="I108"/>
  <c r="AG107"/>
  <c r="AF107"/>
  <c r="AA107"/>
  <c r="AC107" s="1"/>
  <c r="AE107" s="1"/>
  <c r="AK107" s="1"/>
  <c r="K107"/>
  <c r="M107" s="1"/>
  <c r="O107" s="1"/>
  <c r="Q107" s="1"/>
  <c r="S107" s="1"/>
  <c r="U107" s="1"/>
  <c r="W107" s="1"/>
  <c r="Y107" s="1"/>
  <c r="I107"/>
  <c r="AG106"/>
  <c r="AF106"/>
  <c r="O106"/>
  <c r="Q106" s="1"/>
  <c r="S106" s="1"/>
  <c r="U106" s="1"/>
  <c r="W106" s="1"/>
  <c r="Y106" s="1"/>
  <c r="AA106" s="1"/>
  <c r="AC106" s="1"/>
  <c r="AE106" s="1"/>
  <c r="AK106" s="1"/>
  <c r="I106"/>
  <c r="K106" s="1"/>
  <c r="M106" s="1"/>
  <c r="AG105"/>
  <c r="AF105"/>
  <c r="K105"/>
  <c r="M105" s="1"/>
  <c r="O105" s="1"/>
  <c r="Q105" s="1"/>
  <c r="S105" s="1"/>
  <c r="U105" s="1"/>
  <c r="W105" s="1"/>
  <c r="Y105" s="1"/>
  <c r="AA105" s="1"/>
  <c r="AC105" s="1"/>
  <c r="AE105" s="1"/>
  <c r="AK105" s="1"/>
  <c r="I105"/>
  <c r="AG104"/>
  <c r="AF104"/>
  <c r="M104"/>
  <c r="O104" s="1"/>
  <c r="Q104" s="1"/>
  <c r="S104" s="1"/>
  <c r="U104" s="1"/>
  <c r="W104" s="1"/>
  <c r="Y104" s="1"/>
  <c r="AA104" s="1"/>
  <c r="AC104" s="1"/>
  <c r="AE104" s="1"/>
  <c r="AK104" s="1"/>
  <c r="K104"/>
  <c r="I104"/>
  <c r="AG103"/>
  <c r="AF103"/>
  <c r="I103"/>
  <c r="K103" s="1"/>
  <c r="M103" s="1"/>
  <c r="O103" s="1"/>
  <c r="Q103" s="1"/>
  <c r="S103" s="1"/>
  <c r="U103" s="1"/>
  <c r="W103" s="1"/>
  <c r="Y103" s="1"/>
  <c r="AA103" s="1"/>
  <c r="AC103" s="1"/>
  <c r="AE103" s="1"/>
  <c r="AK103" s="1"/>
  <c r="AG102"/>
  <c r="AF102"/>
  <c r="I102"/>
  <c r="K102" s="1"/>
  <c r="M102" s="1"/>
  <c r="O102" s="1"/>
  <c r="Q102" s="1"/>
  <c r="S102" s="1"/>
  <c r="U102" s="1"/>
  <c r="W102" s="1"/>
  <c r="Y102" s="1"/>
  <c r="AA102" s="1"/>
  <c r="AC102" s="1"/>
  <c r="AE102" s="1"/>
  <c r="AK102" s="1"/>
  <c r="AG101"/>
  <c r="AF101"/>
  <c r="I101"/>
  <c r="K101" s="1"/>
  <c r="M101" s="1"/>
  <c r="O101" s="1"/>
  <c r="Q101" s="1"/>
  <c r="S101" s="1"/>
  <c r="U101" s="1"/>
  <c r="W101" s="1"/>
  <c r="Y101" s="1"/>
  <c r="AA101" s="1"/>
  <c r="AC101" s="1"/>
  <c r="AE101" s="1"/>
  <c r="AK101" s="1"/>
  <c r="AG100"/>
  <c r="AF100"/>
  <c r="M100"/>
  <c r="O100" s="1"/>
  <c r="Q100" s="1"/>
  <c r="S100" s="1"/>
  <c r="U100" s="1"/>
  <c r="W100" s="1"/>
  <c r="Y100" s="1"/>
  <c r="AA100" s="1"/>
  <c r="AC100" s="1"/>
  <c r="AE100" s="1"/>
  <c r="AK100" s="1"/>
  <c r="K100"/>
  <c r="I100"/>
  <c r="AG99"/>
  <c r="AF99"/>
  <c r="I99"/>
  <c r="K99" s="1"/>
  <c r="M99" s="1"/>
  <c r="O99" s="1"/>
  <c r="Q99" s="1"/>
  <c r="S99" s="1"/>
  <c r="U99" s="1"/>
  <c r="W99" s="1"/>
  <c r="Y99" s="1"/>
  <c r="AA99" s="1"/>
  <c r="AC99" s="1"/>
  <c r="AE99" s="1"/>
  <c r="AK99" s="1"/>
  <c r="AG98"/>
  <c r="AF98"/>
  <c r="Q98"/>
  <c r="S98" s="1"/>
  <c r="U98" s="1"/>
  <c r="W98" s="1"/>
  <c r="Y98" s="1"/>
  <c r="AA98" s="1"/>
  <c r="AC98" s="1"/>
  <c r="AE98" s="1"/>
  <c r="AK98" s="1"/>
  <c r="O98"/>
  <c r="I98"/>
  <c r="K98" s="1"/>
  <c r="M98" s="1"/>
  <c r="AG97"/>
  <c r="AF97"/>
  <c r="I97"/>
  <c r="K97" s="1"/>
  <c r="M97" s="1"/>
  <c r="O97" s="1"/>
  <c r="Q97" s="1"/>
  <c r="S97" s="1"/>
  <c r="U97" s="1"/>
  <c r="W97" s="1"/>
  <c r="Y97" s="1"/>
  <c r="AA97" s="1"/>
  <c r="AC97" s="1"/>
  <c r="AE97" s="1"/>
  <c r="AK97" s="1"/>
  <c r="AG96"/>
  <c r="AF96"/>
  <c r="I96"/>
  <c r="K96" s="1"/>
  <c r="M96" s="1"/>
  <c r="O96" s="1"/>
  <c r="Q96" s="1"/>
  <c r="S96" s="1"/>
  <c r="U96" s="1"/>
  <c r="W96" s="1"/>
  <c r="Y96" s="1"/>
  <c r="AA96" s="1"/>
  <c r="AC96" s="1"/>
  <c r="AE96" s="1"/>
  <c r="AK96" s="1"/>
  <c r="AG95"/>
  <c r="AF95"/>
  <c r="I95"/>
  <c r="K95" s="1"/>
  <c r="M95" s="1"/>
  <c r="O95" s="1"/>
  <c r="Q95" s="1"/>
  <c r="S95" s="1"/>
  <c r="U95" s="1"/>
  <c r="W95" s="1"/>
  <c r="Y95" s="1"/>
  <c r="AA95" s="1"/>
  <c r="AC95" s="1"/>
  <c r="AE95" s="1"/>
  <c r="AK95" s="1"/>
  <c r="AG94"/>
  <c r="AF94"/>
  <c r="I94"/>
  <c r="K94" s="1"/>
  <c r="M94" s="1"/>
  <c r="O94" s="1"/>
  <c r="Q94" s="1"/>
  <c r="S94" s="1"/>
  <c r="U94" s="1"/>
  <c r="W94" s="1"/>
  <c r="Y94" s="1"/>
  <c r="AA94" s="1"/>
  <c r="AC94" s="1"/>
  <c r="AE94" s="1"/>
  <c r="AK94" s="1"/>
  <c r="AG93"/>
  <c r="AF93"/>
  <c r="I93"/>
  <c r="K93" s="1"/>
  <c r="M93" s="1"/>
  <c r="O93" s="1"/>
  <c r="Q93" s="1"/>
  <c r="S93" s="1"/>
  <c r="U93" s="1"/>
  <c r="W93" s="1"/>
  <c r="Y93" s="1"/>
  <c r="AA93" s="1"/>
  <c r="AC93" s="1"/>
  <c r="AE93" s="1"/>
  <c r="AK93" s="1"/>
  <c r="AG92"/>
  <c r="AF92"/>
  <c r="I92"/>
  <c r="K92" s="1"/>
  <c r="M92" s="1"/>
  <c r="O92" s="1"/>
  <c r="Q92" s="1"/>
  <c r="S92" s="1"/>
  <c r="U92" s="1"/>
  <c r="W92" s="1"/>
  <c r="Y92" s="1"/>
  <c r="AA92" s="1"/>
  <c r="AC92" s="1"/>
  <c r="AE92" s="1"/>
  <c r="AK92" s="1"/>
  <c r="AG91"/>
  <c r="AF91"/>
  <c r="I91"/>
  <c r="K91" s="1"/>
  <c r="M91" s="1"/>
  <c r="O91" s="1"/>
  <c r="Q91" s="1"/>
  <c r="S91" s="1"/>
  <c r="U91" s="1"/>
  <c r="W91" s="1"/>
  <c r="Y91" s="1"/>
  <c r="AA91" s="1"/>
  <c r="AC91" s="1"/>
  <c r="AE91" s="1"/>
  <c r="AK91" s="1"/>
  <c r="AG90"/>
  <c r="AF90"/>
  <c r="I90"/>
  <c r="K90" s="1"/>
  <c r="M90" s="1"/>
  <c r="O90" s="1"/>
  <c r="Q90" s="1"/>
  <c r="S90" s="1"/>
  <c r="U90" s="1"/>
  <c r="W90" s="1"/>
  <c r="Y90" s="1"/>
  <c r="AA90" s="1"/>
  <c r="AC90" s="1"/>
  <c r="AE90" s="1"/>
  <c r="AK90" s="1"/>
  <c r="AG89"/>
  <c r="AF89"/>
  <c r="I89"/>
  <c r="K89" s="1"/>
  <c r="M89" s="1"/>
  <c r="O89" s="1"/>
  <c r="Q89" s="1"/>
  <c r="S89" s="1"/>
  <c r="U89" s="1"/>
  <c r="W89" s="1"/>
  <c r="Y89" s="1"/>
  <c r="AA89" s="1"/>
  <c r="AC89" s="1"/>
  <c r="AE89" s="1"/>
  <c r="AK89" s="1"/>
  <c r="AG88"/>
  <c r="AF88"/>
  <c r="K88"/>
  <c r="M88" s="1"/>
  <c r="O88" s="1"/>
  <c r="Q88" s="1"/>
  <c r="S88" s="1"/>
  <c r="U88" s="1"/>
  <c r="W88" s="1"/>
  <c r="Y88" s="1"/>
  <c r="AA88" s="1"/>
  <c r="AC88" s="1"/>
  <c r="AE88" s="1"/>
  <c r="AK88" s="1"/>
  <c r="I88"/>
  <c r="AG87"/>
  <c r="AF87"/>
  <c r="Q87"/>
  <c r="S87" s="1"/>
  <c r="U87" s="1"/>
  <c r="W87" s="1"/>
  <c r="Y87" s="1"/>
  <c r="AA87" s="1"/>
  <c r="AC87" s="1"/>
  <c r="AE87" s="1"/>
  <c r="AK87" s="1"/>
  <c r="K87"/>
  <c r="M87" s="1"/>
  <c r="O87" s="1"/>
  <c r="I87"/>
  <c r="AG86"/>
  <c r="AF86"/>
  <c r="I86"/>
  <c r="K86" s="1"/>
  <c r="M86" s="1"/>
  <c r="O86" s="1"/>
  <c r="Q86" s="1"/>
  <c r="S86" s="1"/>
  <c r="U86" s="1"/>
  <c r="W86" s="1"/>
  <c r="Y86" s="1"/>
  <c r="AA86" s="1"/>
  <c r="AC86" s="1"/>
  <c r="AE86" s="1"/>
  <c r="AK86" s="1"/>
  <c r="AG85"/>
  <c r="AF85"/>
  <c r="I85"/>
  <c r="K85" s="1"/>
  <c r="M85" s="1"/>
  <c r="O85" s="1"/>
  <c r="Q85" s="1"/>
  <c r="S85" s="1"/>
  <c r="U85" s="1"/>
  <c r="W85" s="1"/>
  <c r="Y85" s="1"/>
  <c r="AA85" s="1"/>
  <c r="AC85" s="1"/>
  <c r="AE85" s="1"/>
  <c r="AK85" s="1"/>
  <c r="AG84"/>
  <c r="AF84"/>
  <c r="K84"/>
  <c r="M84" s="1"/>
  <c r="O84" s="1"/>
  <c r="Q84" s="1"/>
  <c r="S84" s="1"/>
  <c r="U84" s="1"/>
  <c r="W84" s="1"/>
  <c r="Y84" s="1"/>
  <c r="AA84" s="1"/>
  <c r="AC84" s="1"/>
  <c r="AE84" s="1"/>
  <c r="AK84" s="1"/>
  <c r="I84"/>
  <c r="AG83"/>
  <c r="AF83"/>
  <c r="Q83"/>
  <c r="S83" s="1"/>
  <c r="U83" s="1"/>
  <c r="W83" s="1"/>
  <c r="Y83" s="1"/>
  <c r="AA83" s="1"/>
  <c r="AC83" s="1"/>
  <c r="AE83" s="1"/>
  <c r="AK83" s="1"/>
  <c r="K83"/>
  <c r="M83" s="1"/>
  <c r="O83" s="1"/>
  <c r="I83"/>
  <c r="AG82"/>
  <c r="AF82"/>
  <c r="I82"/>
  <c r="K82" s="1"/>
  <c r="M82" s="1"/>
  <c r="O82" s="1"/>
  <c r="Q82" s="1"/>
  <c r="S82" s="1"/>
  <c r="U82" s="1"/>
  <c r="W82" s="1"/>
  <c r="Y82" s="1"/>
  <c r="AA82" s="1"/>
  <c r="AC82" s="1"/>
  <c r="AE82" s="1"/>
  <c r="AK82" s="1"/>
  <c r="AG81"/>
  <c r="AF81"/>
  <c r="I81"/>
  <c r="K81" s="1"/>
  <c r="M81" s="1"/>
  <c r="O81" s="1"/>
  <c r="Q81" s="1"/>
  <c r="S81" s="1"/>
  <c r="U81" s="1"/>
  <c r="W81" s="1"/>
  <c r="Y81" s="1"/>
  <c r="AA81" s="1"/>
  <c r="AC81" s="1"/>
  <c r="AE81" s="1"/>
  <c r="AK81" s="1"/>
  <c r="AG80"/>
  <c r="AF80"/>
  <c r="K80"/>
  <c r="M80" s="1"/>
  <c r="O80" s="1"/>
  <c r="Q80" s="1"/>
  <c r="S80" s="1"/>
  <c r="U80" s="1"/>
  <c r="W80" s="1"/>
  <c r="Y80" s="1"/>
  <c r="AA80" s="1"/>
  <c r="AC80" s="1"/>
  <c r="AE80" s="1"/>
  <c r="AK80" s="1"/>
  <c r="I80"/>
  <c r="AG79"/>
  <c r="AF79"/>
  <c r="Q79"/>
  <c r="S79" s="1"/>
  <c r="U79" s="1"/>
  <c r="W79" s="1"/>
  <c r="Y79" s="1"/>
  <c r="AA79" s="1"/>
  <c r="AC79" s="1"/>
  <c r="AE79" s="1"/>
  <c r="AK79" s="1"/>
  <c r="K79"/>
  <c r="M79" s="1"/>
  <c r="O79" s="1"/>
  <c r="I79"/>
  <c r="AG78"/>
  <c r="AF78"/>
  <c r="I78"/>
  <c r="K78" s="1"/>
  <c r="M78" s="1"/>
  <c r="O78" s="1"/>
  <c r="Q78" s="1"/>
  <c r="S78" s="1"/>
  <c r="U78" s="1"/>
  <c r="W78" s="1"/>
  <c r="Y78" s="1"/>
  <c r="AA78" s="1"/>
  <c r="AC78" s="1"/>
  <c r="AE78" s="1"/>
  <c r="AK78" s="1"/>
  <c r="AG77"/>
  <c r="AF77"/>
  <c r="I77"/>
  <c r="K77" s="1"/>
  <c r="M77" s="1"/>
  <c r="O77" s="1"/>
  <c r="Q77" s="1"/>
  <c r="S77" s="1"/>
  <c r="U77" s="1"/>
  <c r="W77" s="1"/>
  <c r="Y77" s="1"/>
  <c r="AA77" s="1"/>
  <c r="AC77" s="1"/>
  <c r="AE77" s="1"/>
  <c r="AK77" s="1"/>
  <c r="AG76"/>
  <c r="AF76"/>
  <c r="K76"/>
  <c r="M76" s="1"/>
  <c r="O76" s="1"/>
  <c r="Q76" s="1"/>
  <c r="S76" s="1"/>
  <c r="U76" s="1"/>
  <c r="W76" s="1"/>
  <c r="Y76" s="1"/>
  <c r="AA76" s="1"/>
  <c r="AC76" s="1"/>
  <c r="AE76" s="1"/>
  <c r="AK76" s="1"/>
  <c r="I76"/>
  <c r="AG75"/>
  <c r="AF75"/>
  <c r="Q75"/>
  <c r="S75" s="1"/>
  <c r="U75" s="1"/>
  <c r="W75" s="1"/>
  <c r="Y75" s="1"/>
  <c r="AA75" s="1"/>
  <c r="AC75" s="1"/>
  <c r="AE75" s="1"/>
  <c r="AK75" s="1"/>
  <c r="K75"/>
  <c r="M75" s="1"/>
  <c r="O75" s="1"/>
  <c r="I75"/>
  <c r="AG74"/>
  <c r="AF74"/>
  <c r="I74"/>
  <c r="K74" s="1"/>
  <c r="M74" s="1"/>
  <c r="O74" s="1"/>
  <c r="Q74" s="1"/>
  <c r="S74" s="1"/>
  <c r="U74" s="1"/>
  <c r="W74" s="1"/>
  <c r="Y74" s="1"/>
  <c r="AA74" s="1"/>
  <c r="AC74" s="1"/>
  <c r="AE74" s="1"/>
  <c r="AK74" s="1"/>
  <c r="AG73"/>
  <c r="AF73"/>
  <c r="I73"/>
  <c r="K73" s="1"/>
  <c r="M73" s="1"/>
  <c r="O73" s="1"/>
  <c r="Q73" s="1"/>
  <c r="S73" s="1"/>
  <c r="U73" s="1"/>
  <c r="W73" s="1"/>
  <c r="Y73" s="1"/>
  <c r="AA73" s="1"/>
  <c r="AC73" s="1"/>
  <c r="AE73" s="1"/>
  <c r="AK73" s="1"/>
  <c r="AG72"/>
  <c r="AF72"/>
  <c r="K72"/>
  <c r="M72" s="1"/>
  <c r="O72" s="1"/>
  <c r="Q72" s="1"/>
  <c r="S72" s="1"/>
  <c r="U72" s="1"/>
  <c r="W72" s="1"/>
  <c r="Y72" s="1"/>
  <c r="AA72" s="1"/>
  <c r="AC72" s="1"/>
  <c r="AE72" s="1"/>
  <c r="AK72" s="1"/>
  <c r="I72"/>
  <c r="AG71"/>
  <c r="AF71"/>
  <c r="Q71"/>
  <c r="S71" s="1"/>
  <c r="U71" s="1"/>
  <c r="W71" s="1"/>
  <c r="Y71" s="1"/>
  <c r="AA71" s="1"/>
  <c r="AC71" s="1"/>
  <c r="AE71" s="1"/>
  <c r="AK71" s="1"/>
  <c r="K71"/>
  <c r="M71" s="1"/>
  <c r="O71" s="1"/>
  <c r="I71"/>
  <c r="AG70"/>
  <c r="AF70"/>
  <c r="I70"/>
  <c r="K70" s="1"/>
  <c r="M70" s="1"/>
  <c r="O70" s="1"/>
  <c r="Q70" s="1"/>
  <c r="S70" s="1"/>
  <c r="U70" s="1"/>
  <c r="W70" s="1"/>
  <c r="Y70" s="1"/>
  <c r="AA70" s="1"/>
  <c r="AC70" s="1"/>
  <c r="AE70" s="1"/>
  <c r="AK70" s="1"/>
  <c r="AG69"/>
  <c r="AF69"/>
  <c r="I69"/>
  <c r="K69" s="1"/>
  <c r="M69" s="1"/>
  <c r="O69" s="1"/>
  <c r="Q69" s="1"/>
  <c r="S69" s="1"/>
  <c r="U69" s="1"/>
  <c r="W69" s="1"/>
  <c r="Y69" s="1"/>
  <c r="AA69" s="1"/>
  <c r="AC69" s="1"/>
  <c r="AE69" s="1"/>
  <c r="AK69" s="1"/>
  <c r="AG68"/>
  <c r="AF68"/>
  <c r="K68"/>
  <c r="M68" s="1"/>
  <c r="O68" s="1"/>
  <c r="Q68" s="1"/>
  <c r="S68" s="1"/>
  <c r="U68" s="1"/>
  <c r="W68" s="1"/>
  <c r="Y68" s="1"/>
  <c r="AA68" s="1"/>
  <c r="AC68" s="1"/>
  <c r="AE68" s="1"/>
  <c r="AK68" s="1"/>
  <c r="I68"/>
  <c r="AG67"/>
  <c r="AF67"/>
  <c r="Q67"/>
  <c r="S67" s="1"/>
  <c r="U67" s="1"/>
  <c r="W67" s="1"/>
  <c r="Y67" s="1"/>
  <c r="AA67" s="1"/>
  <c r="AC67" s="1"/>
  <c r="AE67" s="1"/>
  <c r="AK67" s="1"/>
  <c r="K67"/>
  <c r="M67" s="1"/>
  <c r="O67" s="1"/>
  <c r="I67"/>
  <c r="AG66"/>
  <c r="AF66"/>
  <c r="I66"/>
  <c r="K66" s="1"/>
  <c r="M66" s="1"/>
  <c r="O66" s="1"/>
  <c r="Q66" s="1"/>
  <c r="S66" s="1"/>
  <c r="U66" s="1"/>
  <c r="W66" s="1"/>
  <c r="Y66" s="1"/>
  <c r="AA66" s="1"/>
  <c r="AC66" s="1"/>
  <c r="AE66" s="1"/>
  <c r="AK66" s="1"/>
  <c r="AG65"/>
  <c r="AF65"/>
  <c r="I65"/>
  <c r="K65" s="1"/>
  <c r="M65" s="1"/>
  <c r="O65" s="1"/>
  <c r="Q65" s="1"/>
  <c r="S65" s="1"/>
  <c r="U65" s="1"/>
  <c r="W65" s="1"/>
  <c r="Y65" s="1"/>
  <c r="AA65" s="1"/>
  <c r="AC65" s="1"/>
  <c r="AE65" s="1"/>
  <c r="AK65" s="1"/>
  <c r="AG64"/>
  <c r="AF64"/>
  <c r="K64"/>
  <c r="M64" s="1"/>
  <c r="O64" s="1"/>
  <c r="Q64" s="1"/>
  <c r="S64" s="1"/>
  <c r="U64" s="1"/>
  <c r="W64" s="1"/>
  <c r="Y64" s="1"/>
  <c r="AA64" s="1"/>
  <c r="AC64" s="1"/>
  <c r="AE64" s="1"/>
  <c r="AK64" s="1"/>
  <c r="I64"/>
  <c r="AG63"/>
  <c r="AF63"/>
  <c r="Q63"/>
  <c r="S63" s="1"/>
  <c r="U63" s="1"/>
  <c r="W63" s="1"/>
  <c r="Y63" s="1"/>
  <c r="AA63" s="1"/>
  <c r="AC63" s="1"/>
  <c r="AE63" s="1"/>
  <c r="AK63" s="1"/>
  <c r="K63"/>
  <c r="M63" s="1"/>
  <c r="O63" s="1"/>
  <c r="I63"/>
  <c r="AG62"/>
  <c r="AF62"/>
  <c r="I62"/>
  <c r="K62" s="1"/>
  <c r="M62" s="1"/>
  <c r="O62" s="1"/>
  <c r="Q62" s="1"/>
  <c r="S62" s="1"/>
  <c r="U62" s="1"/>
  <c r="W62" s="1"/>
  <c r="Y62" s="1"/>
  <c r="AA62" s="1"/>
  <c r="AC62" s="1"/>
  <c r="AE62" s="1"/>
  <c r="AK62" s="1"/>
  <c r="AG61"/>
  <c r="AF61"/>
  <c r="I61"/>
  <c r="K61" s="1"/>
  <c r="M61" s="1"/>
  <c r="O61" s="1"/>
  <c r="Q61" s="1"/>
  <c r="S61" s="1"/>
  <c r="U61" s="1"/>
  <c r="W61" s="1"/>
  <c r="Y61" s="1"/>
  <c r="AA61" s="1"/>
  <c r="AC61" s="1"/>
  <c r="AE61" s="1"/>
  <c r="AK61" s="1"/>
  <c r="AG60"/>
  <c r="AF60"/>
  <c r="K60"/>
  <c r="M60" s="1"/>
  <c r="O60" s="1"/>
  <c r="Q60" s="1"/>
  <c r="S60" s="1"/>
  <c r="U60" s="1"/>
  <c r="W60" s="1"/>
  <c r="Y60" s="1"/>
  <c r="AA60" s="1"/>
  <c r="AC60" s="1"/>
  <c r="AE60" s="1"/>
  <c r="AK60" s="1"/>
  <c r="I60"/>
  <c r="AG59"/>
  <c r="AF59"/>
  <c r="Q59"/>
  <c r="S59" s="1"/>
  <c r="U59" s="1"/>
  <c r="W59" s="1"/>
  <c r="Y59" s="1"/>
  <c r="AA59" s="1"/>
  <c r="AC59" s="1"/>
  <c r="AE59" s="1"/>
  <c r="AK59" s="1"/>
  <c r="K59"/>
  <c r="M59" s="1"/>
  <c r="O59" s="1"/>
  <c r="I59"/>
  <c r="AG58"/>
  <c r="AF58"/>
  <c r="I58"/>
  <c r="K58" s="1"/>
  <c r="M58" s="1"/>
  <c r="O58" s="1"/>
  <c r="Q58" s="1"/>
  <c r="S58" s="1"/>
  <c r="U58" s="1"/>
  <c r="W58" s="1"/>
  <c r="Y58" s="1"/>
  <c r="AA58" s="1"/>
  <c r="AC58" s="1"/>
  <c r="AE58" s="1"/>
  <c r="AK58" s="1"/>
  <c r="AG57"/>
  <c r="AF57"/>
  <c r="I57"/>
  <c r="K57" s="1"/>
  <c r="M57" s="1"/>
  <c r="O57" s="1"/>
  <c r="Q57" s="1"/>
  <c r="S57" s="1"/>
  <c r="U57" s="1"/>
  <c r="W57" s="1"/>
  <c r="Y57" s="1"/>
  <c r="AA57" s="1"/>
  <c r="AC57" s="1"/>
  <c r="AE57" s="1"/>
  <c r="AK57" s="1"/>
  <c r="AG56"/>
  <c r="AF56"/>
  <c r="K56"/>
  <c r="M56" s="1"/>
  <c r="O56" s="1"/>
  <c r="Q56" s="1"/>
  <c r="S56" s="1"/>
  <c r="U56" s="1"/>
  <c r="W56" s="1"/>
  <c r="Y56" s="1"/>
  <c r="AA56" s="1"/>
  <c r="AC56" s="1"/>
  <c r="AE56" s="1"/>
  <c r="AK56" s="1"/>
  <c r="I56"/>
  <c r="AG55"/>
  <c r="AF55"/>
  <c r="Q55"/>
  <c r="S55" s="1"/>
  <c r="U55" s="1"/>
  <c r="W55" s="1"/>
  <c r="Y55" s="1"/>
  <c r="AA55" s="1"/>
  <c r="AC55" s="1"/>
  <c r="AE55" s="1"/>
  <c r="AK55" s="1"/>
  <c r="K55"/>
  <c r="M55" s="1"/>
  <c r="O55" s="1"/>
  <c r="I55"/>
  <c r="AG54"/>
  <c r="AF54"/>
  <c r="I54"/>
  <c r="K54" s="1"/>
  <c r="M54" s="1"/>
  <c r="O54" s="1"/>
  <c r="Q54" s="1"/>
  <c r="S54" s="1"/>
  <c r="U54" s="1"/>
  <c r="W54" s="1"/>
  <c r="Y54" s="1"/>
  <c r="AA54" s="1"/>
  <c r="AC54" s="1"/>
  <c r="AE54" s="1"/>
  <c r="AK54" s="1"/>
  <c r="AG53"/>
  <c r="AF53"/>
  <c r="I53"/>
  <c r="K53" s="1"/>
  <c r="M53" s="1"/>
  <c r="O53" s="1"/>
  <c r="Q53" s="1"/>
  <c r="S53" s="1"/>
  <c r="U53" s="1"/>
  <c r="W53" s="1"/>
  <c r="Y53" s="1"/>
  <c r="AA53" s="1"/>
  <c r="AC53" s="1"/>
  <c r="AE53" s="1"/>
  <c r="AK53" s="1"/>
  <c r="AG52"/>
  <c r="AF52"/>
  <c r="K52"/>
  <c r="M52" s="1"/>
  <c r="O52" s="1"/>
  <c r="Q52" s="1"/>
  <c r="S52" s="1"/>
  <c r="U52" s="1"/>
  <c r="W52" s="1"/>
  <c r="Y52" s="1"/>
  <c r="AA52" s="1"/>
  <c r="AC52" s="1"/>
  <c r="AE52" s="1"/>
  <c r="AK52" s="1"/>
  <c r="I52"/>
  <c r="AG51"/>
  <c r="AF51"/>
  <c r="Q51"/>
  <c r="S51" s="1"/>
  <c r="U51" s="1"/>
  <c r="W51" s="1"/>
  <c r="Y51" s="1"/>
  <c r="AA51" s="1"/>
  <c r="AC51" s="1"/>
  <c r="AE51" s="1"/>
  <c r="AK51" s="1"/>
  <c r="K51"/>
  <c r="M51" s="1"/>
  <c r="O51" s="1"/>
  <c r="I51"/>
  <c r="AG50"/>
  <c r="AF50"/>
  <c r="I50"/>
  <c r="K50" s="1"/>
  <c r="M50" s="1"/>
  <c r="O50" s="1"/>
  <c r="Q50" s="1"/>
  <c r="S50" s="1"/>
  <c r="U50" s="1"/>
  <c r="W50" s="1"/>
  <c r="Y50" s="1"/>
  <c r="AA50" s="1"/>
  <c r="AC50" s="1"/>
  <c r="AE50" s="1"/>
  <c r="AK50" s="1"/>
  <c r="AG49"/>
  <c r="AF49"/>
  <c r="I49"/>
  <c r="K49" s="1"/>
  <c r="M49" s="1"/>
  <c r="O49" s="1"/>
  <c r="Q49" s="1"/>
  <c r="S49" s="1"/>
  <c r="U49" s="1"/>
  <c r="W49" s="1"/>
  <c r="Y49" s="1"/>
  <c r="AA49" s="1"/>
  <c r="AC49" s="1"/>
  <c r="AE49" s="1"/>
  <c r="AK49" s="1"/>
  <c r="AG48"/>
  <c r="AF48"/>
  <c r="K48"/>
  <c r="M48" s="1"/>
  <c r="O48" s="1"/>
  <c r="Q48" s="1"/>
  <c r="S48" s="1"/>
  <c r="U48" s="1"/>
  <c r="W48" s="1"/>
  <c r="Y48" s="1"/>
  <c r="AA48" s="1"/>
  <c r="AC48" s="1"/>
  <c r="AE48" s="1"/>
  <c r="AK48" s="1"/>
  <c r="I48"/>
  <c r="AG47"/>
  <c r="AF47"/>
  <c r="Q47"/>
  <c r="S47" s="1"/>
  <c r="U47" s="1"/>
  <c r="W47" s="1"/>
  <c r="Y47" s="1"/>
  <c r="AA47" s="1"/>
  <c r="AC47" s="1"/>
  <c r="AE47" s="1"/>
  <c r="AK47" s="1"/>
  <c r="K47"/>
  <c r="M47" s="1"/>
  <c r="O47" s="1"/>
  <c r="I47"/>
  <c r="AG46"/>
  <c r="AF46"/>
  <c r="I46"/>
  <c r="K46" s="1"/>
  <c r="M46" s="1"/>
  <c r="O46" s="1"/>
  <c r="Q46" s="1"/>
  <c r="S46" s="1"/>
  <c r="U46" s="1"/>
  <c r="W46" s="1"/>
  <c r="Y46" s="1"/>
  <c r="AA46" s="1"/>
  <c r="AC46" s="1"/>
  <c r="AE46" s="1"/>
  <c r="AK46" s="1"/>
  <c r="AG45"/>
  <c r="AF45"/>
  <c r="I45"/>
  <c r="K45" s="1"/>
  <c r="M45" s="1"/>
  <c r="O45" s="1"/>
  <c r="Q45" s="1"/>
  <c r="S45" s="1"/>
  <c r="U45" s="1"/>
  <c r="W45" s="1"/>
  <c r="Y45" s="1"/>
  <c r="AA45" s="1"/>
  <c r="AC45" s="1"/>
  <c r="AE45" s="1"/>
  <c r="AK45" s="1"/>
  <c r="AG44"/>
  <c r="AF44"/>
  <c r="K44"/>
  <c r="M44" s="1"/>
  <c r="O44" s="1"/>
  <c r="Q44" s="1"/>
  <c r="S44" s="1"/>
  <c r="U44" s="1"/>
  <c r="W44" s="1"/>
  <c r="Y44" s="1"/>
  <c r="AA44" s="1"/>
  <c r="AC44" s="1"/>
  <c r="AE44" s="1"/>
  <c r="AK44" s="1"/>
  <c r="I44"/>
  <c r="AG43"/>
  <c r="AF43"/>
  <c r="Q43"/>
  <c r="S43" s="1"/>
  <c r="U43" s="1"/>
  <c r="W43" s="1"/>
  <c r="Y43" s="1"/>
  <c r="AA43" s="1"/>
  <c r="AC43" s="1"/>
  <c r="AE43" s="1"/>
  <c r="AK43" s="1"/>
  <c r="K43"/>
  <c r="M43" s="1"/>
  <c r="O43" s="1"/>
  <c r="I43"/>
  <c r="AG42"/>
  <c r="AF42"/>
  <c r="I42"/>
  <c r="K42" s="1"/>
  <c r="M42" s="1"/>
  <c r="O42" s="1"/>
  <c r="Q42" s="1"/>
  <c r="S42" s="1"/>
  <c r="U42" s="1"/>
  <c r="W42" s="1"/>
  <c r="Y42" s="1"/>
  <c r="AA42" s="1"/>
  <c r="AC42" s="1"/>
  <c r="AE42" s="1"/>
  <c r="AK42" s="1"/>
  <c r="AG41"/>
  <c r="AF41"/>
  <c r="I41"/>
  <c r="K41" s="1"/>
  <c r="M41" s="1"/>
  <c r="O41" s="1"/>
  <c r="Q41" s="1"/>
  <c r="S41" s="1"/>
  <c r="U41" s="1"/>
  <c r="W41" s="1"/>
  <c r="Y41" s="1"/>
  <c r="AA41" s="1"/>
  <c r="AC41" s="1"/>
  <c r="AE41" s="1"/>
  <c r="AK41" s="1"/>
  <c r="AG40"/>
  <c r="AF40"/>
  <c r="K40"/>
  <c r="M40" s="1"/>
  <c r="O40" s="1"/>
  <c r="Q40" s="1"/>
  <c r="S40" s="1"/>
  <c r="U40" s="1"/>
  <c r="W40" s="1"/>
  <c r="Y40" s="1"/>
  <c r="AA40" s="1"/>
  <c r="AC40" s="1"/>
  <c r="AE40" s="1"/>
  <c r="AK40" s="1"/>
  <c r="I40"/>
  <c r="AG39"/>
  <c r="AF39"/>
  <c r="Q39"/>
  <c r="S39" s="1"/>
  <c r="U39" s="1"/>
  <c r="W39" s="1"/>
  <c r="Y39" s="1"/>
  <c r="AA39" s="1"/>
  <c r="AC39" s="1"/>
  <c r="AE39" s="1"/>
  <c r="AK39" s="1"/>
  <c r="K39"/>
  <c r="M39" s="1"/>
  <c r="O39" s="1"/>
  <c r="I39"/>
  <c r="AG38"/>
  <c r="AF38"/>
  <c r="I38"/>
  <c r="K38" s="1"/>
  <c r="M38" s="1"/>
  <c r="O38" s="1"/>
  <c r="Q38" s="1"/>
  <c r="S38" s="1"/>
  <c r="U38" s="1"/>
  <c r="W38" s="1"/>
  <c r="Y38" s="1"/>
  <c r="AA38" s="1"/>
  <c r="AC38" s="1"/>
  <c r="AE38" s="1"/>
  <c r="AK38" s="1"/>
  <c r="AG37"/>
  <c r="AF37"/>
  <c r="I37"/>
  <c r="K37" s="1"/>
  <c r="M37" s="1"/>
  <c r="O37" s="1"/>
  <c r="Q37" s="1"/>
  <c r="S37" s="1"/>
  <c r="U37" s="1"/>
  <c r="W37" s="1"/>
  <c r="Y37" s="1"/>
  <c r="AA37" s="1"/>
  <c r="AC37" s="1"/>
  <c r="AE37" s="1"/>
  <c r="AK37" s="1"/>
  <c r="AG36"/>
  <c r="AF36"/>
  <c r="K36"/>
  <c r="M36" s="1"/>
  <c r="O36" s="1"/>
  <c r="Q36" s="1"/>
  <c r="S36" s="1"/>
  <c r="U36" s="1"/>
  <c r="W36" s="1"/>
  <c r="Y36" s="1"/>
  <c r="AA36" s="1"/>
  <c r="AC36" s="1"/>
  <c r="AE36" s="1"/>
  <c r="AK36" s="1"/>
  <c r="I36"/>
  <c r="AG35"/>
  <c r="AF35"/>
  <c r="Q35"/>
  <c r="S35" s="1"/>
  <c r="U35" s="1"/>
  <c r="W35" s="1"/>
  <c r="Y35" s="1"/>
  <c r="AA35" s="1"/>
  <c r="AC35" s="1"/>
  <c r="AE35" s="1"/>
  <c r="AK35" s="1"/>
  <c r="K35"/>
  <c r="M35" s="1"/>
  <c r="O35" s="1"/>
  <c r="I35"/>
  <c r="AG34"/>
  <c r="AF34"/>
  <c r="I34"/>
  <c r="K34" s="1"/>
  <c r="M34" s="1"/>
  <c r="O34" s="1"/>
  <c r="Q34" s="1"/>
  <c r="S34" s="1"/>
  <c r="U34" s="1"/>
  <c r="W34" s="1"/>
  <c r="Y34" s="1"/>
  <c r="AA34" s="1"/>
  <c r="AC34" s="1"/>
  <c r="AE34" s="1"/>
  <c r="AK34" s="1"/>
  <c r="AG33"/>
  <c r="AF33"/>
  <c r="I33"/>
  <c r="K33" s="1"/>
  <c r="M33" s="1"/>
  <c r="O33" s="1"/>
  <c r="Q33" s="1"/>
  <c r="S33" s="1"/>
  <c r="U33" s="1"/>
  <c r="W33" s="1"/>
  <c r="Y33" s="1"/>
  <c r="AA33" s="1"/>
  <c r="AC33" s="1"/>
  <c r="AE33" s="1"/>
  <c r="AK33" s="1"/>
  <c r="AG32"/>
  <c r="AF32"/>
  <c r="M32"/>
  <c r="O32" s="1"/>
  <c r="Q32" s="1"/>
  <c r="S32" s="1"/>
  <c r="U32" s="1"/>
  <c r="W32" s="1"/>
  <c r="Y32" s="1"/>
  <c r="AA32" s="1"/>
  <c r="AC32" s="1"/>
  <c r="AE32" s="1"/>
  <c r="AK32" s="1"/>
  <c r="K32"/>
  <c r="I32"/>
  <c r="AG31"/>
  <c r="AF31"/>
  <c r="I31"/>
  <c r="K31" s="1"/>
  <c r="M31" s="1"/>
  <c r="O31" s="1"/>
  <c r="Q31" s="1"/>
  <c r="S31" s="1"/>
  <c r="U31" s="1"/>
  <c r="W31" s="1"/>
  <c r="Y31" s="1"/>
  <c r="AA31" s="1"/>
  <c r="AC31" s="1"/>
  <c r="AE31" s="1"/>
  <c r="AK31" s="1"/>
  <c r="AG30"/>
  <c r="AF30"/>
  <c r="I30"/>
  <c r="K30" s="1"/>
  <c r="M30" s="1"/>
  <c r="O30" s="1"/>
  <c r="Q30" s="1"/>
  <c r="S30" s="1"/>
  <c r="U30" s="1"/>
  <c r="W30" s="1"/>
  <c r="Y30" s="1"/>
  <c r="AA30" s="1"/>
  <c r="AC30" s="1"/>
  <c r="AE30" s="1"/>
  <c r="AK30" s="1"/>
  <c r="AG29"/>
  <c r="AF29"/>
  <c r="Q29"/>
  <c r="S29" s="1"/>
  <c r="U29" s="1"/>
  <c r="W29" s="1"/>
  <c r="Y29" s="1"/>
  <c r="AA29" s="1"/>
  <c r="AC29" s="1"/>
  <c r="AE29" s="1"/>
  <c r="AK29" s="1"/>
  <c r="I29"/>
  <c r="K29" s="1"/>
  <c r="M29" s="1"/>
  <c r="O29" s="1"/>
  <c r="AG28"/>
  <c r="AF28"/>
  <c r="K28"/>
  <c r="M28" s="1"/>
  <c r="O28" s="1"/>
  <c r="Q28" s="1"/>
  <c r="S28" s="1"/>
  <c r="U28" s="1"/>
  <c r="W28" s="1"/>
  <c r="Y28" s="1"/>
  <c r="AA28" s="1"/>
  <c r="AC28" s="1"/>
  <c r="AE28" s="1"/>
  <c r="AK28" s="1"/>
  <c r="I28"/>
  <c r="AG27"/>
  <c r="AF27"/>
  <c r="M27"/>
  <c r="O27" s="1"/>
  <c r="Q27" s="1"/>
  <c r="S27" s="1"/>
  <c r="U27" s="1"/>
  <c r="W27" s="1"/>
  <c r="Y27" s="1"/>
  <c r="AA27" s="1"/>
  <c r="AC27" s="1"/>
  <c r="AE27" s="1"/>
  <c r="AK27" s="1"/>
  <c r="K27"/>
  <c r="I27"/>
  <c r="AG26"/>
  <c r="AF26"/>
  <c r="I26"/>
  <c r="K26" s="1"/>
  <c r="M26" s="1"/>
  <c r="O26" s="1"/>
  <c r="Q26" s="1"/>
  <c r="S26" s="1"/>
  <c r="U26" s="1"/>
  <c r="W26" s="1"/>
  <c r="Y26" s="1"/>
  <c r="AA26" s="1"/>
  <c r="AC26" s="1"/>
  <c r="AE26" s="1"/>
  <c r="AK26" s="1"/>
  <c r="AG25"/>
  <c r="AF25"/>
  <c r="I25"/>
  <c r="K25" s="1"/>
  <c r="M25" s="1"/>
  <c r="O25" s="1"/>
  <c r="Q25" s="1"/>
  <c r="S25" s="1"/>
  <c r="U25" s="1"/>
  <c r="W25" s="1"/>
  <c r="Y25" s="1"/>
  <c r="AA25" s="1"/>
  <c r="AC25" s="1"/>
  <c r="AE25" s="1"/>
  <c r="AK25" s="1"/>
  <c r="AG24"/>
  <c r="AF24"/>
  <c r="I24"/>
  <c r="K24" s="1"/>
  <c r="M24" s="1"/>
  <c r="O24" s="1"/>
  <c r="Q24" s="1"/>
  <c r="S24" s="1"/>
  <c r="U24" s="1"/>
  <c r="W24" s="1"/>
  <c r="Y24" s="1"/>
  <c r="AA24" s="1"/>
  <c r="AC24" s="1"/>
  <c r="AE24" s="1"/>
  <c r="AK24" s="1"/>
  <c r="AG23"/>
  <c r="AF23"/>
  <c r="I23"/>
  <c r="K23" s="1"/>
  <c r="M23" s="1"/>
  <c r="O23" s="1"/>
  <c r="Q23" s="1"/>
  <c r="S23" s="1"/>
  <c r="U23" s="1"/>
  <c r="W23" s="1"/>
  <c r="Y23" s="1"/>
  <c r="AA23" s="1"/>
  <c r="AC23" s="1"/>
  <c r="AE23" s="1"/>
  <c r="AK23" s="1"/>
  <c r="AG22"/>
  <c r="AF22"/>
  <c r="K22"/>
  <c r="M22" s="1"/>
  <c r="O22" s="1"/>
  <c r="Q22" s="1"/>
  <c r="S22" s="1"/>
  <c r="U22" s="1"/>
  <c r="W22" s="1"/>
  <c r="Y22" s="1"/>
  <c r="AA22" s="1"/>
  <c r="AC22" s="1"/>
  <c r="AE22" s="1"/>
  <c r="AK22" s="1"/>
  <c r="I22"/>
  <c r="AG21"/>
  <c r="AF21"/>
  <c r="I21"/>
  <c r="K21" s="1"/>
  <c r="M21" s="1"/>
  <c r="O21" s="1"/>
  <c r="Q21" s="1"/>
  <c r="S21" s="1"/>
  <c r="U21" s="1"/>
  <c r="W21" s="1"/>
  <c r="Y21" s="1"/>
  <c r="AA21" s="1"/>
  <c r="AC21" s="1"/>
  <c r="AE21" s="1"/>
  <c r="AK21" s="1"/>
  <c r="AG20"/>
  <c r="AF20"/>
  <c r="I20"/>
  <c r="K20" s="1"/>
  <c r="M20" s="1"/>
  <c r="O20" s="1"/>
  <c r="Q20" s="1"/>
  <c r="S20" s="1"/>
  <c r="U20" s="1"/>
  <c r="W20" s="1"/>
  <c r="Y20" s="1"/>
  <c r="AA20" s="1"/>
  <c r="AC20" s="1"/>
  <c r="AE20" s="1"/>
  <c r="AK20" s="1"/>
  <c r="AG19"/>
  <c r="AF19"/>
  <c r="M19"/>
  <c r="O19" s="1"/>
  <c r="Q19" s="1"/>
  <c r="S19" s="1"/>
  <c r="U19" s="1"/>
  <c r="W19" s="1"/>
  <c r="Y19" s="1"/>
  <c r="AA19" s="1"/>
  <c r="AC19" s="1"/>
  <c r="AE19" s="1"/>
  <c r="AK19" s="1"/>
  <c r="K19"/>
  <c r="I19"/>
  <c r="AG18"/>
  <c r="AF18"/>
  <c r="I18"/>
  <c r="K18" s="1"/>
  <c r="M18" s="1"/>
  <c r="O18" s="1"/>
  <c r="Q18" s="1"/>
  <c r="S18" s="1"/>
  <c r="U18" s="1"/>
  <c r="W18" s="1"/>
  <c r="Y18" s="1"/>
  <c r="AA18" s="1"/>
  <c r="AC18" s="1"/>
  <c r="AE18" s="1"/>
  <c r="AK18" s="1"/>
  <c r="AG17"/>
  <c r="AF17"/>
  <c r="I17"/>
  <c r="K17" s="1"/>
  <c r="M17" s="1"/>
  <c r="O17" s="1"/>
  <c r="Q17" s="1"/>
  <c r="S17" s="1"/>
  <c r="U17" s="1"/>
  <c r="W17" s="1"/>
  <c r="Y17" s="1"/>
  <c r="AA17" s="1"/>
  <c r="AC17" s="1"/>
  <c r="AE17" s="1"/>
  <c r="AK17" s="1"/>
  <c r="AG16"/>
  <c r="AF16"/>
  <c r="M16"/>
  <c r="O16" s="1"/>
  <c r="Q16" s="1"/>
  <c r="S16" s="1"/>
  <c r="U16" s="1"/>
  <c r="W16" s="1"/>
  <c r="Y16" s="1"/>
  <c r="AA16" s="1"/>
  <c r="AC16" s="1"/>
  <c r="AE16" s="1"/>
  <c r="AK16" s="1"/>
  <c r="K16"/>
  <c r="I16"/>
  <c r="AG15"/>
  <c r="AF15"/>
  <c r="I15"/>
  <c r="K15" s="1"/>
  <c r="M15" s="1"/>
  <c r="O15" s="1"/>
  <c r="Q15" s="1"/>
  <c r="S15" s="1"/>
  <c r="U15" s="1"/>
  <c r="W15" s="1"/>
  <c r="Y15" s="1"/>
  <c r="AA15" s="1"/>
  <c r="AC15" s="1"/>
  <c r="AE15" s="1"/>
  <c r="AK15" s="1"/>
  <c r="AG14"/>
  <c r="AF14"/>
  <c r="I14"/>
  <c r="K14" s="1"/>
  <c r="M14" s="1"/>
  <c r="O14" s="1"/>
  <c r="Q14" s="1"/>
  <c r="S14" s="1"/>
  <c r="U14" s="1"/>
  <c r="W14" s="1"/>
  <c r="Y14" s="1"/>
  <c r="AA14" s="1"/>
  <c r="AC14" s="1"/>
  <c r="AE14" s="1"/>
  <c r="AK14" s="1"/>
  <c r="AG13"/>
  <c r="AF13"/>
  <c r="Q13"/>
  <c r="S13" s="1"/>
  <c r="U13" s="1"/>
  <c r="W13" s="1"/>
  <c r="Y13" s="1"/>
  <c r="AA13" s="1"/>
  <c r="AC13" s="1"/>
  <c r="AE13" s="1"/>
  <c r="AK13" s="1"/>
  <c r="I13"/>
  <c r="K13" s="1"/>
  <c r="M13" s="1"/>
  <c r="O13" s="1"/>
  <c r="AG12"/>
  <c r="AF12"/>
  <c r="K12"/>
  <c r="M12" s="1"/>
  <c r="O12" s="1"/>
  <c r="Q12" s="1"/>
  <c r="S12" s="1"/>
  <c r="U12" s="1"/>
  <c r="W12" s="1"/>
  <c r="Y12" s="1"/>
  <c r="AA12" s="1"/>
  <c r="AC12" s="1"/>
  <c r="AE12" s="1"/>
  <c r="AK12" s="1"/>
  <c r="I12"/>
  <c r="AG11"/>
  <c r="AF11"/>
  <c r="I11"/>
  <c r="K11" s="1"/>
  <c r="M11" s="1"/>
  <c r="O11" s="1"/>
  <c r="Q11" s="1"/>
  <c r="S11" s="1"/>
  <c r="U11" s="1"/>
  <c r="W11" s="1"/>
  <c r="Y11" s="1"/>
  <c r="AA11" s="1"/>
  <c r="AC11" s="1"/>
  <c r="AE11" s="1"/>
  <c r="AK11" s="1"/>
  <c r="AG10"/>
  <c r="AF10"/>
  <c r="K10"/>
  <c r="M10" s="1"/>
  <c r="O10" s="1"/>
  <c r="Q10" s="1"/>
  <c r="S10" s="1"/>
  <c r="U10" s="1"/>
  <c r="W10" s="1"/>
  <c r="Y10" s="1"/>
  <c r="AA10" s="1"/>
  <c r="AC10" s="1"/>
  <c r="AE10" s="1"/>
  <c r="AK10" s="1"/>
  <c r="I10"/>
  <c r="AG9"/>
  <c r="AF9"/>
  <c r="I9"/>
  <c r="K9" s="1"/>
  <c r="M9" s="1"/>
  <c r="O9" s="1"/>
  <c r="Q9" s="1"/>
  <c r="S9" s="1"/>
  <c r="U9" s="1"/>
  <c r="W9" s="1"/>
  <c r="Y9" s="1"/>
  <c r="AA9" s="1"/>
  <c r="AC9" s="1"/>
  <c r="AE9" s="1"/>
  <c r="AK9" s="1"/>
  <c r="AG8"/>
  <c r="AF8"/>
  <c r="I8"/>
  <c r="K8" s="1"/>
  <c r="M8" s="1"/>
  <c r="O8" s="1"/>
  <c r="Q8" s="1"/>
  <c r="S8" s="1"/>
  <c r="U8" s="1"/>
  <c r="W8" s="1"/>
  <c r="Y8" s="1"/>
  <c r="AA8" s="1"/>
  <c r="AC8" s="1"/>
  <c r="AE8" s="1"/>
  <c r="AK8" s="1"/>
  <c r="D5"/>
  <c r="D4"/>
  <c r="D3"/>
  <c r="D2"/>
  <c r="AG119" i="16"/>
  <c r="AF119"/>
  <c r="S119"/>
  <c r="U119" s="1"/>
  <c r="W119" s="1"/>
  <c r="Y119" s="1"/>
  <c r="AA119" s="1"/>
  <c r="AC119" s="1"/>
  <c r="AE119" s="1"/>
  <c r="AK119" s="1"/>
  <c r="I119"/>
  <c r="K119" s="1"/>
  <c r="M119" s="1"/>
  <c r="O119" s="1"/>
  <c r="Q119" s="1"/>
  <c r="AG118"/>
  <c r="AF118"/>
  <c r="W118"/>
  <c r="Y118" s="1"/>
  <c r="AA118" s="1"/>
  <c r="AC118" s="1"/>
  <c r="AE118" s="1"/>
  <c r="AK118" s="1"/>
  <c r="I118"/>
  <c r="K118" s="1"/>
  <c r="M118" s="1"/>
  <c r="O118" s="1"/>
  <c r="Q118" s="1"/>
  <c r="S118" s="1"/>
  <c r="U118" s="1"/>
  <c r="AG117"/>
  <c r="AF117"/>
  <c r="I117"/>
  <c r="K117" s="1"/>
  <c r="M117" s="1"/>
  <c r="O117" s="1"/>
  <c r="Q117" s="1"/>
  <c r="S117" s="1"/>
  <c r="U117" s="1"/>
  <c r="W117" s="1"/>
  <c r="Y117" s="1"/>
  <c r="AA117" s="1"/>
  <c r="AC117" s="1"/>
  <c r="AE117" s="1"/>
  <c r="AK117" s="1"/>
  <c r="AG116"/>
  <c r="AF116"/>
  <c r="K116"/>
  <c r="M116" s="1"/>
  <c r="O116" s="1"/>
  <c r="Q116" s="1"/>
  <c r="S116" s="1"/>
  <c r="U116" s="1"/>
  <c r="W116" s="1"/>
  <c r="Y116" s="1"/>
  <c r="AA116" s="1"/>
  <c r="AC116" s="1"/>
  <c r="AE116" s="1"/>
  <c r="AK116" s="1"/>
  <c r="I116"/>
  <c r="AG115"/>
  <c r="AF115"/>
  <c r="Y115"/>
  <c r="AA115" s="1"/>
  <c r="AC115" s="1"/>
  <c r="AE115" s="1"/>
  <c r="AK115" s="1"/>
  <c r="I115"/>
  <c r="K115" s="1"/>
  <c r="M115" s="1"/>
  <c r="O115" s="1"/>
  <c r="Q115" s="1"/>
  <c r="S115" s="1"/>
  <c r="U115" s="1"/>
  <c r="W115" s="1"/>
  <c r="AG114"/>
  <c r="AF114"/>
  <c r="Y114"/>
  <c r="AA114" s="1"/>
  <c r="AC114" s="1"/>
  <c r="AE114" s="1"/>
  <c r="AK114" s="1"/>
  <c r="I114"/>
  <c r="K114" s="1"/>
  <c r="M114" s="1"/>
  <c r="O114" s="1"/>
  <c r="Q114" s="1"/>
  <c r="S114" s="1"/>
  <c r="U114" s="1"/>
  <c r="W114" s="1"/>
  <c r="AG113"/>
  <c r="AF113"/>
  <c r="I113"/>
  <c r="K113" s="1"/>
  <c r="M113" s="1"/>
  <c r="O113" s="1"/>
  <c r="Q113" s="1"/>
  <c r="S113" s="1"/>
  <c r="U113" s="1"/>
  <c r="W113" s="1"/>
  <c r="Y113" s="1"/>
  <c r="AA113" s="1"/>
  <c r="AC113" s="1"/>
  <c r="AE113" s="1"/>
  <c r="AK113" s="1"/>
  <c r="AG112"/>
  <c r="AF112"/>
  <c r="K112"/>
  <c r="M112" s="1"/>
  <c r="O112" s="1"/>
  <c r="Q112" s="1"/>
  <c r="S112" s="1"/>
  <c r="U112" s="1"/>
  <c r="W112" s="1"/>
  <c r="Y112" s="1"/>
  <c r="AA112" s="1"/>
  <c r="AC112" s="1"/>
  <c r="AE112" s="1"/>
  <c r="AK112" s="1"/>
  <c r="I112"/>
  <c r="AG111"/>
  <c r="AF111"/>
  <c r="AA111"/>
  <c r="AC111" s="1"/>
  <c r="AE111" s="1"/>
  <c r="AK111" s="1"/>
  <c r="K111"/>
  <c r="M111" s="1"/>
  <c r="O111" s="1"/>
  <c r="Q111" s="1"/>
  <c r="S111" s="1"/>
  <c r="U111" s="1"/>
  <c r="W111" s="1"/>
  <c r="Y111" s="1"/>
  <c r="I111"/>
  <c r="AG110"/>
  <c r="AF110"/>
  <c r="O110"/>
  <c r="Q110" s="1"/>
  <c r="S110" s="1"/>
  <c r="U110" s="1"/>
  <c r="W110" s="1"/>
  <c r="Y110" s="1"/>
  <c r="AA110" s="1"/>
  <c r="AC110" s="1"/>
  <c r="AE110" s="1"/>
  <c r="AK110" s="1"/>
  <c r="I110"/>
  <c r="K110" s="1"/>
  <c r="M110" s="1"/>
  <c r="AG109"/>
  <c r="AF109"/>
  <c r="K109"/>
  <c r="M109" s="1"/>
  <c r="O109" s="1"/>
  <c r="Q109" s="1"/>
  <c r="S109" s="1"/>
  <c r="U109" s="1"/>
  <c r="W109" s="1"/>
  <c r="Y109" s="1"/>
  <c r="AA109" s="1"/>
  <c r="AC109" s="1"/>
  <c r="AE109" s="1"/>
  <c r="AK109" s="1"/>
  <c r="I109"/>
  <c r="AG108"/>
  <c r="AF108"/>
  <c r="M108"/>
  <c r="O108" s="1"/>
  <c r="Q108" s="1"/>
  <c r="S108" s="1"/>
  <c r="U108" s="1"/>
  <c r="W108" s="1"/>
  <c r="Y108" s="1"/>
  <c r="AA108" s="1"/>
  <c r="AC108" s="1"/>
  <c r="AE108" s="1"/>
  <c r="AK108" s="1"/>
  <c r="K108"/>
  <c r="I108"/>
  <c r="AG107"/>
  <c r="AF107"/>
  <c r="Q107"/>
  <c r="S107" s="1"/>
  <c r="U107" s="1"/>
  <c r="W107" s="1"/>
  <c r="Y107" s="1"/>
  <c r="AA107" s="1"/>
  <c r="AC107" s="1"/>
  <c r="AE107" s="1"/>
  <c r="AK107" s="1"/>
  <c r="K107"/>
  <c r="M107" s="1"/>
  <c r="O107" s="1"/>
  <c r="I107"/>
  <c r="AG106"/>
  <c r="AF106"/>
  <c r="I106"/>
  <c r="K106" s="1"/>
  <c r="M106" s="1"/>
  <c r="O106" s="1"/>
  <c r="Q106" s="1"/>
  <c r="S106" s="1"/>
  <c r="U106" s="1"/>
  <c r="W106" s="1"/>
  <c r="Y106" s="1"/>
  <c r="AA106" s="1"/>
  <c r="AC106" s="1"/>
  <c r="AE106" s="1"/>
  <c r="AK106" s="1"/>
  <c r="AG105"/>
  <c r="AF105"/>
  <c r="K105"/>
  <c r="M105" s="1"/>
  <c r="O105" s="1"/>
  <c r="Q105" s="1"/>
  <c r="S105" s="1"/>
  <c r="U105" s="1"/>
  <c r="W105" s="1"/>
  <c r="Y105" s="1"/>
  <c r="AA105" s="1"/>
  <c r="AC105" s="1"/>
  <c r="AE105" s="1"/>
  <c r="AK105" s="1"/>
  <c r="I105"/>
  <c r="AG104"/>
  <c r="AF104"/>
  <c r="S104"/>
  <c r="U104" s="1"/>
  <c r="W104" s="1"/>
  <c r="Y104" s="1"/>
  <c r="AA104" s="1"/>
  <c r="AC104" s="1"/>
  <c r="AE104" s="1"/>
  <c r="AK104" s="1"/>
  <c r="M104"/>
  <c r="O104" s="1"/>
  <c r="Q104" s="1"/>
  <c r="K104"/>
  <c r="I104"/>
  <c r="AG103"/>
  <c r="AF103"/>
  <c r="I103"/>
  <c r="K103" s="1"/>
  <c r="M103" s="1"/>
  <c r="O103" s="1"/>
  <c r="Q103" s="1"/>
  <c r="S103" s="1"/>
  <c r="U103" s="1"/>
  <c r="W103" s="1"/>
  <c r="Y103" s="1"/>
  <c r="AA103" s="1"/>
  <c r="AC103" s="1"/>
  <c r="AE103" s="1"/>
  <c r="AK103" s="1"/>
  <c r="AG102"/>
  <c r="AF102"/>
  <c r="I102"/>
  <c r="K102" s="1"/>
  <c r="M102" s="1"/>
  <c r="O102" s="1"/>
  <c r="Q102" s="1"/>
  <c r="S102" s="1"/>
  <c r="U102" s="1"/>
  <c r="W102" s="1"/>
  <c r="Y102" s="1"/>
  <c r="AA102" s="1"/>
  <c r="AC102" s="1"/>
  <c r="AE102" s="1"/>
  <c r="AK102" s="1"/>
  <c r="AG101"/>
  <c r="AF101"/>
  <c r="AC101"/>
  <c r="AE101" s="1"/>
  <c r="AK101" s="1"/>
  <c r="M101"/>
  <c r="O101" s="1"/>
  <c r="Q101" s="1"/>
  <c r="S101" s="1"/>
  <c r="U101" s="1"/>
  <c r="W101" s="1"/>
  <c r="Y101" s="1"/>
  <c r="AA101" s="1"/>
  <c r="K101"/>
  <c r="I101"/>
  <c r="AG100"/>
  <c r="AF100"/>
  <c r="I100"/>
  <c r="K100" s="1"/>
  <c r="M100" s="1"/>
  <c r="O100" s="1"/>
  <c r="Q100" s="1"/>
  <c r="S100" s="1"/>
  <c r="U100" s="1"/>
  <c r="W100" s="1"/>
  <c r="Y100" s="1"/>
  <c r="AA100" s="1"/>
  <c r="AC100" s="1"/>
  <c r="AE100" s="1"/>
  <c r="AK100" s="1"/>
  <c r="AG99"/>
  <c r="AF99"/>
  <c r="I99"/>
  <c r="K99" s="1"/>
  <c r="M99" s="1"/>
  <c r="O99" s="1"/>
  <c r="Q99" s="1"/>
  <c r="S99" s="1"/>
  <c r="U99" s="1"/>
  <c r="W99" s="1"/>
  <c r="Y99" s="1"/>
  <c r="AA99" s="1"/>
  <c r="AC99" s="1"/>
  <c r="AE99" s="1"/>
  <c r="AK99" s="1"/>
  <c r="AG98"/>
  <c r="AF98"/>
  <c r="I98"/>
  <c r="K98" s="1"/>
  <c r="M98" s="1"/>
  <c r="O98" s="1"/>
  <c r="Q98" s="1"/>
  <c r="S98" s="1"/>
  <c r="U98" s="1"/>
  <c r="W98" s="1"/>
  <c r="Y98" s="1"/>
  <c r="AA98" s="1"/>
  <c r="AC98" s="1"/>
  <c r="AE98" s="1"/>
  <c r="AK98" s="1"/>
  <c r="AG97"/>
  <c r="AF97"/>
  <c r="I97"/>
  <c r="K97" s="1"/>
  <c r="M97" s="1"/>
  <c r="O97" s="1"/>
  <c r="Q97" s="1"/>
  <c r="S97" s="1"/>
  <c r="U97" s="1"/>
  <c r="W97" s="1"/>
  <c r="Y97" s="1"/>
  <c r="AA97" s="1"/>
  <c r="AC97" s="1"/>
  <c r="AE97" s="1"/>
  <c r="AK97" s="1"/>
  <c r="AG96"/>
  <c r="AF96"/>
  <c r="I96"/>
  <c r="K96" s="1"/>
  <c r="M96" s="1"/>
  <c r="O96" s="1"/>
  <c r="Q96" s="1"/>
  <c r="S96" s="1"/>
  <c r="U96" s="1"/>
  <c r="W96" s="1"/>
  <c r="Y96" s="1"/>
  <c r="AA96" s="1"/>
  <c r="AC96" s="1"/>
  <c r="AE96" s="1"/>
  <c r="AK96" s="1"/>
  <c r="AG95"/>
  <c r="AF95"/>
  <c r="K95"/>
  <c r="M95" s="1"/>
  <c r="O95" s="1"/>
  <c r="Q95" s="1"/>
  <c r="S95" s="1"/>
  <c r="U95" s="1"/>
  <c r="W95" s="1"/>
  <c r="Y95" s="1"/>
  <c r="AA95" s="1"/>
  <c r="AC95" s="1"/>
  <c r="AE95" s="1"/>
  <c r="AK95" s="1"/>
  <c r="I95"/>
  <c r="AG94"/>
  <c r="AF94"/>
  <c r="AE94"/>
  <c r="AK94" s="1"/>
  <c r="O94"/>
  <c r="Q94" s="1"/>
  <c r="S94" s="1"/>
  <c r="U94" s="1"/>
  <c r="W94" s="1"/>
  <c r="Y94" s="1"/>
  <c r="AA94" s="1"/>
  <c r="AC94" s="1"/>
  <c r="I94"/>
  <c r="K94" s="1"/>
  <c r="M94" s="1"/>
  <c r="AG93"/>
  <c r="AF93"/>
  <c r="K93"/>
  <c r="M93" s="1"/>
  <c r="O93" s="1"/>
  <c r="Q93" s="1"/>
  <c r="S93" s="1"/>
  <c r="U93" s="1"/>
  <c r="W93" s="1"/>
  <c r="Y93" s="1"/>
  <c r="AA93" s="1"/>
  <c r="AC93" s="1"/>
  <c r="AE93" s="1"/>
  <c r="AK93" s="1"/>
  <c r="I93"/>
  <c r="AG92"/>
  <c r="AF92"/>
  <c r="AC92"/>
  <c r="AE92" s="1"/>
  <c r="AK92" s="1"/>
  <c r="M92"/>
  <c r="O92" s="1"/>
  <c r="Q92" s="1"/>
  <c r="S92" s="1"/>
  <c r="U92" s="1"/>
  <c r="W92" s="1"/>
  <c r="Y92" s="1"/>
  <c r="AA92" s="1"/>
  <c r="K92"/>
  <c r="I92"/>
  <c r="AG91"/>
  <c r="AF91"/>
  <c r="I91"/>
  <c r="K91" s="1"/>
  <c r="M91" s="1"/>
  <c r="O91" s="1"/>
  <c r="Q91" s="1"/>
  <c r="S91" s="1"/>
  <c r="U91" s="1"/>
  <c r="W91" s="1"/>
  <c r="Y91" s="1"/>
  <c r="AA91" s="1"/>
  <c r="AC91" s="1"/>
  <c r="AE91" s="1"/>
  <c r="AK91" s="1"/>
  <c r="AG90"/>
  <c r="AF90"/>
  <c r="O90"/>
  <c r="Q90" s="1"/>
  <c r="S90" s="1"/>
  <c r="U90" s="1"/>
  <c r="W90" s="1"/>
  <c r="Y90" s="1"/>
  <c r="AA90" s="1"/>
  <c r="AC90" s="1"/>
  <c r="AE90" s="1"/>
  <c r="AK90" s="1"/>
  <c r="I90"/>
  <c r="K90" s="1"/>
  <c r="M90" s="1"/>
  <c r="AG89"/>
  <c r="AF89"/>
  <c r="W89"/>
  <c r="Y89" s="1"/>
  <c r="AA89" s="1"/>
  <c r="AC89" s="1"/>
  <c r="AE89" s="1"/>
  <c r="AK89" s="1"/>
  <c r="M89"/>
  <c r="O89" s="1"/>
  <c r="Q89" s="1"/>
  <c r="S89" s="1"/>
  <c r="U89" s="1"/>
  <c r="K89"/>
  <c r="I89"/>
  <c r="AG88"/>
  <c r="AF88"/>
  <c r="K88"/>
  <c r="M88" s="1"/>
  <c r="O88" s="1"/>
  <c r="Q88" s="1"/>
  <c r="S88" s="1"/>
  <c r="U88" s="1"/>
  <c r="W88" s="1"/>
  <c r="Y88" s="1"/>
  <c r="AA88" s="1"/>
  <c r="AC88" s="1"/>
  <c r="AE88" s="1"/>
  <c r="AK88" s="1"/>
  <c r="I88"/>
  <c r="AG87"/>
  <c r="AF87"/>
  <c r="S87"/>
  <c r="U87" s="1"/>
  <c r="W87" s="1"/>
  <c r="Y87" s="1"/>
  <c r="AA87" s="1"/>
  <c r="AC87" s="1"/>
  <c r="AE87" s="1"/>
  <c r="AK87" s="1"/>
  <c r="I87"/>
  <c r="K87" s="1"/>
  <c r="M87" s="1"/>
  <c r="O87" s="1"/>
  <c r="Q87" s="1"/>
  <c r="AG86"/>
  <c r="AF86"/>
  <c r="W86"/>
  <c r="Y86" s="1"/>
  <c r="AA86" s="1"/>
  <c r="AC86" s="1"/>
  <c r="AE86" s="1"/>
  <c r="AK86" s="1"/>
  <c r="I86"/>
  <c r="K86" s="1"/>
  <c r="M86" s="1"/>
  <c r="O86" s="1"/>
  <c r="Q86" s="1"/>
  <c r="S86" s="1"/>
  <c r="U86" s="1"/>
  <c r="AG85"/>
  <c r="AF85"/>
  <c r="AC85"/>
  <c r="AE85" s="1"/>
  <c r="AK85" s="1"/>
  <c r="M85"/>
  <c r="O85" s="1"/>
  <c r="Q85" s="1"/>
  <c r="S85" s="1"/>
  <c r="U85" s="1"/>
  <c r="W85" s="1"/>
  <c r="Y85" s="1"/>
  <c r="AA85" s="1"/>
  <c r="K85"/>
  <c r="I85"/>
  <c r="AG84"/>
  <c r="AF84"/>
  <c r="I84"/>
  <c r="K84" s="1"/>
  <c r="M84" s="1"/>
  <c r="O84" s="1"/>
  <c r="Q84" s="1"/>
  <c r="S84" s="1"/>
  <c r="U84" s="1"/>
  <c r="W84" s="1"/>
  <c r="Y84" s="1"/>
  <c r="AA84" s="1"/>
  <c r="AC84" s="1"/>
  <c r="AE84" s="1"/>
  <c r="AK84" s="1"/>
  <c r="AG83"/>
  <c r="AF83"/>
  <c r="I83"/>
  <c r="K83" s="1"/>
  <c r="M83" s="1"/>
  <c r="O83" s="1"/>
  <c r="Q83" s="1"/>
  <c r="S83" s="1"/>
  <c r="U83" s="1"/>
  <c r="W83" s="1"/>
  <c r="Y83" s="1"/>
  <c r="AA83" s="1"/>
  <c r="AC83" s="1"/>
  <c r="AE83" s="1"/>
  <c r="AK83" s="1"/>
  <c r="AG82"/>
  <c r="AF82"/>
  <c r="I82"/>
  <c r="K82" s="1"/>
  <c r="M82" s="1"/>
  <c r="O82" s="1"/>
  <c r="Q82" s="1"/>
  <c r="S82" s="1"/>
  <c r="U82" s="1"/>
  <c r="W82" s="1"/>
  <c r="Y82" s="1"/>
  <c r="AA82" s="1"/>
  <c r="AC82" s="1"/>
  <c r="AE82" s="1"/>
  <c r="AK82" s="1"/>
  <c r="AG81"/>
  <c r="AF81"/>
  <c r="O81"/>
  <c r="Q81" s="1"/>
  <c r="S81" s="1"/>
  <c r="U81" s="1"/>
  <c r="W81" s="1"/>
  <c r="Y81" s="1"/>
  <c r="AA81" s="1"/>
  <c r="AC81" s="1"/>
  <c r="AE81" s="1"/>
  <c r="AK81" s="1"/>
  <c r="M81"/>
  <c r="K81"/>
  <c r="I81"/>
  <c r="AG80"/>
  <c r="AF80"/>
  <c r="I80"/>
  <c r="K80" s="1"/>
  <c r="M80" s="1"/>
  <c r="O80" s="1"/>
  <c r="Q80" s="1"/>
  <c r="S80" s="1"/>
  <c r="U80" s="1"/>
  <c r="W80" s="1"/>
  <c r="Y80" s="1"/>
  <c r="AA80" s="1"/>
  <c r="AC80" s="1"/>
  <c r="AE80" s="1"/>
  <c r="AK80" s="1"/>
  <c r="AG79"/>
  <c r="AF79"/>
  <c r="K79"/>
  <c r="M79" s="1"/>
  <c r="O79" s="1"/>
  <c r="Q79" s="1"/>
  <c r="S79" s="1"/>
  <c r="U79" s="1"/>
  <c r="W79" s="1"/>
  <c r="Y79" s="1"/>
  <c r="AA79" s="1"/>
  <c r="AC79" s="1"/>
  <c r="AE79" s="1"/>
  <c r="AK79" s="1"/>
  <c r="I79"/>
  <c r="AG78"/>
  <c r="AF78"/>
  <c r="O78"/>
  <c r="Q78" s="1"/>
  <c r="S78" s="1"/>
  <c r="U78" s="1"/>
  <c r="W78" s="1"/>
  <c r="Y78" s="1"/>
  <c r="AA78" s="1"/>
  <c r="AC78" s="1"/>
  <c r="AE78" s="1"/>
  <c r="AK78" s="1"/>
  <c r="I78"/>
  <c r="K78" s="1"/>
  <c r="M78" s="1"/>
  <c r="AG77"/>
  <c r="AF77"/>
  <c r="I77"/>
  <c r="K77" s="1"/>
  <c r="M77" s="1"/>
  <c r="O77" s="1"/>
  <c r="Q77" s="1"/>
  <c r="S77" s="1"/>
  <c r="U77" s="1"/>
  <c r="W77" s="1"/>
  <c r="Y77" s="1"/>
  <c r="AA77" s="1"/>
  <c r="AC77" s="1"/>
  <c r="AE77" s="1"/>
  <c r="AK77" s="1"/>
  <c r="AG76"/>
  <c r="AF76"/>
  <c r="K76"/>
  <c r="M76" s="1"/>
  <c r="O76" s="1"/>
  <c r="Q76" s="1"/>
  <c r="S76" s="1"/>
  <c r="U76" s="1"/>
  <c r="W76" s="1"/>
  <c r="Y76" s="1"/>
  <c r="AA76" s="1"/>
  <c r="AC76" s="1"/>
  <c r="AE76" s="1"/>
  <c r="AK76" s="1"/>
  <c r="I76"/>
  <c r="AG75"/>
  <c r="AF75"/>
  <c r="Q75"/>
  <c r="S75" s="1"/>
  <c r="U75" s="1"/>
  <c r="W75" s="1"/>
  <c r="Y75" s="1"/>
  <c r="AA75" s="1"/>
  <c r="AC75" s="1"/>
  <c r="AE75" s="1"/>
  <c r="AK75" s="1"/>
  <c r="K75"/>
  <c r="M75" s="1"/>
  <c r="O75" s="1"/>
  <c r="I75"/>
  <c r="AG74"/>
  <c r="AF74"/>
  <c r="Q74"/>
  <c r="S74" s="1"/>
  <c r="U74" s="1"/>
  <c r="W74" s="1"/>
  <c r="Y74" s="1"/>
  <c r="AA74" s="1"/>
  <c r="AC74" s="1"/>
  <c r="AE74" s="1"/>
  <c r="AK74" s="1"/>
  <c r="O74"/>
  <c r="I74"/>
  <c r="K74" s="1"/>
  <c r="M74" s="1"/>
  <c r="AG73"/>
  <c r="AF73"/>
  <c r="I73"/>
  <c r="K73" s="1"/>
  <c r="M73" s="1"/>
  <c r="O73" s="1"/>
  <c r="Q73" s="1"/>
  <c r="S73" s="1"/>
  <c r="U73" s="1"/>
  <c r="W73" s="1"/>
  <c r="Y73" s="1"/>
  <c r="AA73" s="1"/>
  <c r="AC73" s="1"/>
  <c r="AE73" s="1"/>
  <c r="AK73" s="1"/>
  <c r="AG72"/>
  <c r="AF72"/>
  <c r="M72"/>
  <c r="O72" s="1"/>
  <c r="Q72" s="1"/>
  <c r="S72" s="1"/>
  <c r="U72" s="1"/>
  <c r="W72" s="1"/>
  <c r="Y72" s="1"/>
  <c r="AA72" s="1"/>
  <c r="AC72" s="1"/>
  <c r="AE72" s="1"/>
  <c r="AK72" s="1"/>
  <c r="K72"/>
  <c r="I72"/>
  <c r="AG71"/>
  <c r="AF71"/>
  <c r="I71"/>
  <c r="K71" s="1"/>
  <c r="M71" s="1"/>
  <c r="O71" s="1"/>
  <c r="Q71" s="1"/>
  <c r="S71" s="1"/>
  <c r="U71" s="1"/>
  <c r="W71" s="1"/>
  <c r="Y71" s="1"/>
  <c r="AA71" s="1"/>
  <c r="AC71" s="1"/>
  <c r="AE71" s="1"/>
  <c r="AK71" s="1"/>
  <c r="AG70"/>
  <c r="AF70"/>
  <c r="I70"/>
  <c r="K70" s="1"/>
  <c r="M70" s="1"/>
  <c r="O70" s="1"/>
  <c r="Q70" s="1"/>
  <c r="S70" s="1"/>
  <c r="U70" s="1"/>
  <c r="W70" s="1"/>
  <c r="Y70" s="1"/>
  <c r="AA70" s="1"/>
  <c r="AC70" s="1"/>
  <c r="AE70" s="1"/>
  <c r="AK70" s="1"/>
  <c r="AG69"/>
  <c r="AF69"/>
  <c r="M69"/>
  <c r="O69" s="1"/>
  <c r="Q69" s="1"/>
  <c r="S69" s="1"/>
  <c r="U69" s="1"/>
  <c r="W69" s="1"/>
  <c r="Y69" s="1"/>
  <c r="AA69" s="1"/>
  <c r="AC69" s="1"/>
  <c r="AE69" s="1"/>
  <c r="AK69" s="1"/>
  <c r="K69"/>
  <c r="I69"/>
  <c r="AG68"/>
  <c r="AF68"/>
  <c r="U68"/>
  <c r="W68" s="1"/>
  <c r="Y68" s="1"/>
  <c r="AA68" s="1"/>
  <c r="AC68" s="1"/>
  <c r="AE68" s="1"/>
  <c r="AK68" s="1"/>
  <c r="K68"/>
  <c r="M68" s="1"/>
  <c r="O68" s="1"/>
  <c r="Q68" s="1"/>
  <c r="S68" s="1"/>
  <c r="I68"/>
  <c r="AG67"/>
  <c r="AF67"/>
  <c r="I67"/>
  <c r="K67" s="1"/>
  <c r="M67" s="1"/>
  <c r="O67" s="1"/>
  <c r="Q67" s="1"/>
  <c r="S67" s="1"/>
  <c r="U67" s="1"/>
  <c r="W67" s="1"/>
  <c r="Y67" s="1"/>
  <c r="AA67" s="1"/>
  <c r="AC67" s="1"/>
  <c r="AE67" s="1"/>
  <c r="AK67" s="1"/>
  <c r="AG66"/>
  <c r="AF66"/>
  <c r="I66"/>
  <c r="K66" s="1"/>
  <c r="M66" s="1"/>
  <c r="O66" s="1"/>
  <c r="Q66" s="1"/>
  <c r="S66" s="1"/>
  <c r="U66" s="1"/>
  <c r="W66" s="1"/>
  <c r="Y66" s="1"/>
  <c r="AA66" s="1"/>
  <c r="AC66" s="1"/>
  <c r="AE66" s="1"/>
  <c r="AK66" s="1"/>
  <c r="AG65"/>
  <c r="AF65"/>
  <c r="I65"/>
  <c r="K65" s="1"/>
  <c r="M65" s="1"/>
  <c r="O65" s="1"/>
  <c r="Q65" s="1"/>
  <c r="S65" s="1"/>
  <c r="U65" s="1"/>
  <c r="W65" s="1"/>
  <c r="Y65" s="1"/>
  <c r="AA65" s="1"/>
  <c r="AC65" s="1"/>
  <c r="AE65" s="1"/>
  <c r="AK65" s="1"/>
  <c r="AG64"/>
  <c r="AF64"/>
  <c r="U64"/>
  <c r="W64" s="1"/>
  <c r="Y64" s="1"/>
  <c r="AA64" s="1"/>
  <c r="AC64" s="1"/>
  <c r="AE64" s="1"/>
  <c r="AK64" s="1"/>
  <c r="K64"/>
  <c r="M64" s="1"/>
  <c r="O64" s="1"/>
  <c r="Q64" s="1"/>
  <c r="S64" s="1"/>
  <c r="I64"/>
  <c r="AG63"/>
  <c r="AF63"/>
  <c r="K63"/>
  <c r="M63" s="1"/>
  <c r="O63" s="1"/>
  <c r="Q63" s="1"/>
  <c r="S63" s="1"/>
  <c r="U63" s="1"/>
  <c r="W63" s="1"/>
  <c r="Y63" s="1"/>
  <c r="AA63" s="1"/>
  <c r="AC63" s="1"/>
  <c r="AE63" s="1"/>
  <c r="AK63" s="1"/>
  <c r="I63"/>
  <c r="AG62"/>
  <c r="AF62"/>
  <c r="I62"/>
  <c r="K62" s="1"/>
  <c r="M62" s="1"/>
  <c r="O62" s="1"/>
  <c r="Q62" s="1"/>
  <c r="S62" s="1"/>
  <c r="U62" s="1"/>
  <c r="W62" s="1"/>
  <c r="Y62" s="1"/>
  <c r="AA62" s="1"/>
  <c r="AC62" s="1"/>
  <c r="AE62" s="1"/>
  <c r="AK62" s="1"/>
  <c r="AG61"/>
  <c r="AF61"/>
  <c r="M61"/>
  <c r="O61" s="1"/>
  <c r="Q61" s="1"/>
  <c r="S61" s="1"/>
  <c r="U61" s="1"/>
  <c r="W61" s="1"/>
  <c r="Y61" s="1"/>
  <c r="AA61" s="1"/>
  <c r="AC61" s="1"/>
  <c r="AE61" s="1"/>
  <c r="AK61" s="1"/>
  <c r="K61"/>
  <c r="I61"/>
  <c r="AG60"/>
  <c r="AF60"/>
  <c r="I60"/>
  <c r="K60" s="1"/>
  <c r="M60" s="1"/>
  <c r="O60" s="1"/>
  <c r="Q60" s="1"/>
  <c r="S60" s="1"/>
  <c r="U60" s="1"/>
  <c r="W60" s="1"/>
  <c r="Y60" s="1"/>
  <c r="AA60" s="1"/>
  <c r="AC60" s="1"/>
  <c r="AE60" s="1"/>
  <c r="AK60" s="1"/>
  <c r="AG59"/>
  <c r="AF59"/>
  <c r="O59"/>
  <c r="Q59" s="1"/>
  <c r="S59" s="1"/>
  <c r="U59" s="1"/>
  <c r="W59" s="1"/>
  <c r="Y59" s="1"/>
  <c r="AA59" s="1"/>
  <c r="AC59" s="1"/>
  <c r="AE59" s="1"/>
  <c r="AK59" s="1"/>
  <c r="I59"/>
  <c r="K59" s="1"/>
  <c r="M59" s="1"/>
  <c r="AG58"/>
  <c r="AF58"/>
  <c r="Q58"/>
  <c r="S58" s="1"/>
  <c r="U58" s="1"/>
  <c r="W58" s="1"/>
  <c r="Y58" s="1"/>
  <c r="AA58" s="1"/>
  <c r="AC58" s="1"/>
  <c r="AE58" s="1"/>
  <c r="AK58" s="1"/>
  <c r="O58"/>
  <c r="I58"/>
  <c r="K58" s="1"/>
  <c r="M58" s="1"/>
  <c r="AG57"/>
  <c r="AF57"/>
  <c r="I57"/>
  <c r="K57" s="1"/>
  <c r="M57" s="1"/>
  <c r="O57" s="1"/>
  <c r="Q57" s="1"/>
  <c r="S57" s="1"/>
  <c r="U57" s="1"/>
  <c r="W57" s="1"/>
  <c r="Y57" s="1"/>
  <c r="AA57" s="1"/>
  <c r="AC57" s="1"/>
  <c r="AE57" s="1"/>
  <c r="AK57" s="1"/>
  <c r="AG56"/>
  <c r="AF56"/>
  <c r="S56"/>
  <c r="U56" s="1"/>
  <c r="W56" s="1"/>
  <c r="Y56" s="1"/>
  <c r="AA56" s="1"/>
  <c r="AC56" s="1"/>
  <c r="AE56" s="1"/>
  <c r="AK56" s="1"/>
  <c r="Q56"/>
  <c r="I56"/>
  <c r="K56" s="1"/>
  <c r="M56" s="1"/>
  <c r="O56" s="1"/>
  <c r="AG55"/>
  <c r="AF55"/>
  <c r="Q55"/>
  <c r="S55" s="1"/>
  <c r="U55" s="1"/>
  <c r="W55" s="1"/>
  <c r="Y55" s="1"/>
  <c r="AA55" s="1"/>
  <c r="AC55" s="1"/>
  <c r="AE55" s="1"/>
  <c r="AK55" s="1"/>
  <c r="O55"/>
  <c r="I55"/>
  <c r="K55" s="1"/>
  <c r="M55" s="1"/>
  <c r="AG54"/>
  <c r="AF54"/>
  <c r="I54"/>
  <c r="K54" s="1"/>
  <c r="M54" s="1"/>
  <c r="O54" s="1"/>
  <c r="Q54" s="1"/>
  <c r="S54" s="1"/>
  <c r="U54" s="1"/>
  <c r="W54" s="1"/>
  <c r="Y54" s="1"/>
  <c r="AA54" s="1"/>
  <c r="AC54" s="1"/>
  <c r="AE54" s="1"/>
  <c r="AK54" s="1"/>
  <c r="AG53"/>
  <c r="AF53"/>
  <c r="O53"/>
  <c r="Q53" s="1"/>
  <c r="S53" s="1"/>
  <c r="U53" s="1"/>
  <c r="W53" s="1"/>
  <c r="Y53" s="1"/>
  <c r="AA53" s="1"/>
  <c r="AC53" s="1"/>
  <c r="AE53" s="1"/>
  <c r="AK53" s="1"/>
  <c r="K53"/>
  <c r="M53" s="1"/>
  <c r="I53"/>
  <c r="AG52"/>
  <c r="AF52"/>
  <c r="I52"/>
  <c r="K52" s="1"/>
  <c r="M52" s="1"/>
  <c r="O52" s="1"/>
  <c r="Q52" s="1"/>
  <c r="S52" s="1"/>
  <c r="U52" s="1"/>
  <c r="W52" s="1"/>
  <c r="Y52" s="1"/>
  <c r="AA52" s="1"/>
  <c r="AC52" s="1"/>
  <c r="AE52" s="1"/>
  <c r="AK52" s="1"/>
  <c r="AG51"/>
  <c r="AF51"/>
  <c r="O51"/>
  <c r="Q51" s="1"/>
  <c r="S51" s="1"/>
  <c r="U51" s="1"/>
  <c r="W51" s="1"/>
  <c r="Y51" s="1"/>
  <c r="AA51" s="1"/>
  <c r="AC51" s="1"/>
  <c r="AE51" s="1"/>
  <c r="AK51" s="1"/>
  <c r="I51"/>
  <c r="K51" s="1"/>
  <c r="M51" s="1"/>
  <c r="AG50"/>
  <c r="AF50"/>
  <c r="Q50"/>
  <c r="S50" s="1"/>
  <c r="U50" s="1"/>
  <c r="W50" s="1"/>
  <c r="Y50" s="1"/>
  <c r="AA50" s="1"/>
  <c r="AC50" s="1"/>
  <c r="AE50" s="1"/>
  <c r="AK50" s="1"/>
  <c r="O50"/>
  <c r="I50"/>
  <c r="K50" s="1"/>
  <c r="M50" s="1"/>
  <c r="AG49"/>
  <c r="AF49"/>
  <c r="I49"/>
  <c r="K49" s="1"/>
  <c r="M49" s="1"/>
  <c r="O49" s="1"/>
  <c r="Q49" s="1"/>
  <c r="S49" s="1"/>
  <c r="U49" s="1"/>
  <c r="W49" s="1"/>
  <c r="Y49" s="1"/>
  <c r="AA49" s="1"/>
  <c r="AC49" s="1"/>
  <c r="AE49" s="1"/>
  <c r="AK49" s="1"/>
  <c r="AG48"/>
  <c r="AF48"/>
  <c r="S48"/>
  <c r="U48" s="1"/>
  <c r="W48" s="1"/>
  <c r="Y48" s="1"/>
  <c r="AA48" s="1"/>
  <c r="AC48" s="1"/>
  <c r="AE48" s="1"/>
  <c r="AK48" s="1"/>
  <c r="Q48"/>
  <c r="I48"/>
  <c r="K48" s="1"/>
  <c r="M48" s="1"/>
  <c r="O48" s="1"/>
  <c r="AG47"/>
  <c r="AF47"/>
  <c r="Q47"/>
  <c r="S47" s="1"/>
  <c r="U47" s="1"/>
  <c r="W47" s="1"/>
  <c r="Y47" s="1"/>
  <c r="AA47" s="1"/>
  <c r="AC47" s="1"/>
  <c r="AE47" s="1"/>
  <c r="AK47" s="1"/>
  <c r="O47"/>
  <c r="I47"/>
  <c r="K47" s="1"/>
  <c r="M47" s="1"/>
  <c r="AG46"/>
  <c r="AF46"/>
  <c r="I46"/>
  <c r="K46" s="1"/>
  <c r="M46" s="1"/>
  <c r="O46" s="1"/>
  <c r="Q46" s="1"/>
  <c r="S46" s="1"/>
  <c r="U46" s="1"/>
  <c r="W46" s="1"/>
  <c r="Y46" s="1"/>
  <c r="AA46" s="1"/>
  <c r="AC46" s="1"/>
  <c r="AE46" s="1"/>
  <c r="AK46" s="1"/>
  <c r="AG45"/>
  <c r="AF45"/>
  <c r="O45"/>
  <c r="Q45" s="1"/>
  <c r="S45" s="1"/>
  <c r="U45" s="1"/>
  <c r="W45" s="1"/>
  <c r="Y45" s="1"/>
  <c r="AA45" s="1"/>
  <c r="AC45" s="1"/>
  <c r="AE45" s="1"/>
  <c r="AK45" s="1"/>
  <c r="K45"/>
  <c r="M45" s="1"/>
  <c r="I45"/>
  <c r="AG44"/>
  <c r="AF44"/>
  <c r="I44"/>
  <c r="K44" s="1"/>
  <c r="M44" s="1"/>
  <c r="O44" s="1"/>
  <c r="Q44" s="1"/>
  <c r="S44" s="1"/>
  <c r="U44" s="1"/>
  <c r="W44" s="1"/>
  <c r="Y44" s="1"/>
  <c r="AA44" s="1"/>
  <c r="AC44" s="1"/>
  <c r="AE44" s="1"/>
  <c r="AK44" s="1"/>
  <c r="AG43"/>
  <c r="AF43"/>
  <c r="O43"/>
  <c r="Q43" s="1"/>
  <c r="S43" s="1"/>
  <c r="U43" s="1"/>
  <c r="W43" s="1"/>
  <c r="Y43" s="1"/>
  <c r="AA43" s="1"/>
  <c r="AC43" s="1"/>
  <c r="AE43" s="1"/>
  <c r="AK43" s="1"/>
  <c r="I43"/>
  <c r="K43" s="1"/>
  <c r="M43" s="1"/>
  <c r="AG42"/>
  <c r="AF42"/>
  <c r="Q42"/>
  <c r="S42" s="1"/>
  <c r="U42" s="1"/>
  <c r="W42" s="1"/>
  <c r="Y42" s="1"/>
  <c r="AA42" s="1"/>
  <c r="AC42" s="1"/>
  <c r="AE42" s="1"/>
  <c r="AK42" s="1"/>
  <c r="O42"/>
  <c r="I42"/>
  <c r="K42" s="1"/>
  <c r="M42" s="1"/>
  <c r="AG41"/>
  <c r="AF41"/>
  <c r="I41"/>
  <c r="K41" s="1"/>
  <c r="M41" s="1"/>
  <c r="O41" s="1"/>
  <c r="Q41" s="1"/>
  <c r="S41" s="1"/>
  <c r="U41" s="1"/>
  <c r="W41" s="1"/>
  <c r="Y41" s="1"/>
  <c r="AA41" s="1"/>
  <c r="AC41" s="1"/>
  <c r="AE41" s="1"/>
  <c r="AK41" s="1"/>
  <c r="AG40"/>
  <c r="AF40"/>
  <c r="S40"/>
  <c r="U40" s="1"/>
  <c r="W40" s="1"/>
  <c r="Y40" s="1"/>
  <c r="AA40" s="1"/>
  <c r="AC40" s="1"/>
  <c r="AE40" s="1"/>
  <c r="AK40" s="1"/>
  <c r="Q40"/>
  <c r="I40"/>
  <c r="K40" s="1"/>
  <c r="M40" s="1"/>
  <c r="O40" s="1"/>
  <c r="AG39"/>
  <c r="AF39"/>
  <c r="Q39"/>
  <c r="S39" s="1"/>
  <c r="U39" s="1"/>
  <c r="W39" s="1"/>
  <c r="Y39" s="1"/>
  <c r="AA39" s="1"/>
  <c r="AC39" s="1"/>
  <c r="AE39" s="1"/>
  <c r="AK39" s="1"/>
  <c r="O39"/>
  <c r="I39"/>
  <c r="K39" s="1"/>
  <c r="M39" s="1"/>
  <c r="AG38"/>
  <c r="AF38"/>
  <c r="I38"/>
  <c r="K38" s="1"/>
  <c r="M38" s="1"/>
  <c r="O38" s="1"/>
  <c r="Q38" s="1"/>
  <c r="S38" s="1"/>
  <c r="U38" s="1"/>
  <c r="W38" s="1"/>
  <c r="Y38" s="1"/>
  <c r="AA38" s="1"/>
  <c r="AC38" s="1"/>
  <c r="AE38" s="1"/>
  <c r="AK38" s="1"/>
  <c r="AG37"/>
  <c r="AF37"/>
  <c r="O37"/>
  <c r="Q37" s="1"/>
  <c r="S37" s="1"/>
  <c r="U37" s="1"/>
  <c r="W37" s="1"/>
  <c r="Y37" s="1"/>
  <c r="AA37" s="1"/>
  <c r="AC37" s="1"/>
  <c r="AE37" s="1"/>
  <c r="AK37" s="1"/>
  <c r="K37"/>
  <c r="M37" s="1"/>
  <c r="I37"/>
  <c r="AG36"/>
  <c r="AF36"/>
  <c r="I36"/>
  <c r="K36" s="1"/>
  <c r="M36" s="1"/>
  <c r="O36" s="1"/>
  <c r="Q36" s="1"/>
  <c r="S36" s="1"/>
  <c r="U36" s="1"/>
  <c r="W36" s="1"/>
  <c r="Y36" s="1"/>
  <c r="AA36" s="1"/>
  <c r="AC36" s="1"/>
  <c r="AE36" s="1"/>
  <c r="AK36" s="1"/>
  <c r="AG35"/>
  <c r="AF35"/>
  <c r="O35"/>
  <c r="Q35" s="1"/>
  <c r="S35" s="1"/>
  <c r="U35" s="1"/>
  <c r="W35" s="1"/>
  <c r="Y35" s="1"/>
  <c r="AA35" s="1"/>
  <c r="AC35" s="1"/>
  <c r="AE35" s="1"/>
  <c r="AK35" s="1"/>
  <c r="I35"/>
  <c r="K35" s="1"/>
  <c r="M35" s="1"/>
  <c r="AG34"/>
  <c r="AF34"/>
  <c r="I34"/>
  <c r="K34" s="1"/>
  <c r="M34" s="1"/>
  <c r="O34" s="1"/>
  <c r="Q34" s="1"/>
  <c r="S34" s="1"/>
  <c r="U34" s="1"/>
  <c r="W34" s="1"/>
  <c r="Y34" s="1"/>
  <c r="AA34" s="1"/>
  <c r="AC34" s="1"/>
  <c r="AE34" s="1"/>
  <c r="AK34" s="1"/>
  <c r="AG33"/>
  <c r="AF33"/>
  <c r="I33"/>
  <c r="K33" s="1"/>
  <c r="M33" s="1"/>
  <c r="O33" s="1"/>
  <c r="Q33" s="1"/>
  <c r="S33" s="1"/>
  <c r="U33" s="1"/>
  <c r="W33" s="1"/>
  <c r="Y33" s="1"/>
  <c r="AA33" s="1"/>
  <c r="AC33" s="1"/>
  <c r="AE33" s="1"/>
  <c r="AK33" s="1"/>
  <c r="AG32"/>
  <c r="AF32"/>
  <c r="I32"/>
  <c r="K32" s="1"/>
  <c r="M32" s="1"/>
  <c r="O32" s="1"/>
  <c r="Q32" s="1"/>
  <c r="S32" s="1"/>
  <c r="U32" s="1"/>
  <c r="W32" s="1"/>
  <c r="Y32" s="1"/>
  <c r="AA32" s="1"/>
  <c r="AC32" s="1"/>
  <c r="AE32" s="1"/>
  <c r="AK32" s="1"/>
  <c r="AG31"/>
  <c r="AF31"/>
  <c r="O31"/>
  <c r="Q31" s="1"/>
  <c r="S31" s="1"/>
  <c r="U31" s="1"/>
  <c r="W31" s="1"/>
  <c r="Y31" s="1"/>
  <c r="AA31" s="1"/>
  <c r="AC31" s="1"/>
  <c r="AE31" s="1"/>
  <c r="AK31" s="1"/>
  <c r="M31"/>
  <c r="I31"/>
  <c r="K31" s="1"/>
  <c r="AG30"/>
  <c r="AF30"/>
  <c r="M30"/>
  <c r="O30" s="1"/>
  <c r="Q30" s="1"/>
  <c r="S30" s="1"/>
  <c r="U30" s="1"/>
  <c r="W30" s="1"/>
  <c r="Y30" s="1"/>
  <c r="AA30" s="1"/>
  <c r="AC30" s="1"/>
  <c r="AE30" s="1"/>
  <c r="AK30" s="1"/>
  <c r="K30"/>
  <c r="I30"/>
  <c r="AG29"/>
  <c r="AF29"/>
  <c r="I29"/>
  <c r="K29" s="1"/>
  <c r="M29" s="1"/>
  <c r="O29" s="1"/>
  <c r="Q29" s="1"/>
  <c r="S29" s="1"/>
  <c r="U29" s="1"/>
  <c r="W29" s="1"/>
  <c r="Y29" s="1"/>
  <c r="AA29" s="1"/>
  <c r="AC29" s="1"/>
  <c r="AE29" s="1"/>
  <c r="AK29" s="1"/>
  <c r="AG28"/>
  <c r="AF28"/>
  <c r="I28"/>
  <c r="K28" s="1"/>
  <c r="M28" s="1"/>
  <c r="O28" s="1"/>
  <c r="Q28" s="1"/>
  <c r="S28" s="1"/>
  <c r="U28" s="1"/>
  <c r="W28" s="1"/>
  <c r="Y28" s="1"/>
  <c r="AA28" s="1"/>
  <c r="AC28" s="1"/>
  <c r="AE28" s="1"/>
  <c r="AK28" s="1"/>
  <c r="AG27"/>
  <c r="AF27"/>
  <c r="M27"/>
  <c r="O27" s="1"/>
  <c r="Q27" s="1"/>
  <c r="S27" s="1"/>
  <c r="U27" s="1"/>
  <c r="W27" s="1"/>
  <c r="Y27" s="1"/>
  <c r="AA27" s="1"/>
  <c r="AC27" s="1"/>
  <c r="AE27" s="1"/>
  <c r="AK27" s="1"/>
  <c r="I27"/>
  <c r="K27" s="1"/>
  <c r="AG26"/>
  <c r="AF26"/>
  <c r="I26"/>
  <c r="K26" s="1"/>
  <c r="M26" s="1"/>
  <c r="O26" s="1"/>
  <c r="Q26" s="1"/>
  <c r="S26" s="1"/>
  <c r="U26" s="1"/>
  <c r="W26" s="1"/>
  <c r="Y26" s="1"/>
  <c r="AA26" s="1"/>
  <c r="AC26" s="1"/>
  <c r="AE26" s="1"/>
  <c r="AK26" s="1"/>
  <c r="AG25"/>
  <c r="AF25"/>
  <c r="I25"/>
  <c r="K25" s="1"/>
  <c r="M25" s="1"/>
  <c r="O25" s="1"/>
  <c r="Q25" s="1"/>
  <c r="S25" s="1"/>
  <c r="U25" s="1"/>
  <c r="W25" s="1"/>
  <c r="Y25" s="1"/>
  <c r="AA25" s="1"/>
  <c r="AC25" s="1"/>
  <c r="AE25" s="1"/>
  <c r="AK25" s="1"/>
  <c r="AG24"/>
  <c r="AF24"/>
  <c r="I24"/>
  <c r="K24" s="1"/>
  <c r="M24" s="1"/>
  <c r="O24" s="1"/>
  <c r="Q24" s="1"/>
  <c r="S24" s="1"/>
  <c r="U24" s="1"/>
  <c r="W24" s="1"/>
  <c r="Y24" s="1"/>
  <c r="AA24" s="1"/>
  <c r="AC24" s="1"/>
  <c r="AE24" s="1"/>
  <c r="AK24" s="1"/>
  <c r="AG23"/>
  <c r="AF23"/>
  <c r="O23"/>
  <c r="Q23" s="1"/>
  <c r="S23" s="1"/>
  <c r="U23" s="1"/>
  <c r="W23" s="1"/>
  <c r="Y23" s="1"/>
  <c r="AA23" s="1"/>
  <c r="AC23" s="1"/>
  <c r="AE23" s="1"/>
  <c r="AK23" s="1"/>
  <c r="M23"/>
  <c r="I23"/>
  <c r="K23" s="1"/>
  <c r="AG22"/>
  <c r="AF22"/>
  <c r="M22"/>
  <c r="O22" s="1"/>
  <c r="Q22" s="1"/>
  <c r="S22" s="1"/>
  <c r="U22" s="1"/>
  <c r="W22" s="1"/>
  <c r="Y22" s="1"/>
  <c r="AA22" s="1"/>
  <c r="AC22" s="1"/>
  <c r="AE22" s="1"/>
  <c r="AK22" s="1"/>
  <c r="K22"/>
  <c r="I22"/>
  <c r="AG21"/>
  <c r="AF21"/>
  <c r="I21"/>
  <c r="K21" s="1"/>
  <c r="M21" s="1"/>
  <c r="O21" s="1"/>
  <c r="Q21" s="1"/>
  <c r="S21" s="1"/>
  <c r="U21" s="1"/>
  <c r="W21" s="1"/>
  <c r="Y21" s="1"/>
  <c r="AA21" s="1"/>
  <c r="AC21" s="1"/>
  <c r="AE21" s="1"/>
  <c r="AK21" s="1"/>
  <c r="AG20"/>
  <c r="AF20"/>
  <c r="I20"/>
  <c r="K20" s="1"/>
  <c r="M20" s="1"/>
  <c r="O20" s="1"/>
  <c r="Q20" s="1"/>
  <c r="S20" s="1"/>
  <c r="U20" s="1"/>
  <c r="W20" s="1"/>
  <c r="Y20" s="1"/>
  <c r="AA20" s="1"/>
  <c r="AC20" s="1"/>
  <c r="AE20" s="1"/>
  <c r="AK20" s="1"/>
  <c r="AG19"/>
  <c r="AF19"/>
  <c r="M19"/>
  <c r="O19" s="1"/>
  <c r="Q19" s="1"/>
  <c r="S19" s="1"/>
  <c r="U19" s="1"/>
  <c r="W19" s="1"/>
  <c r="Y19" s="1"/>
  <c r="AA19" s="1"/>
  <c r="AC19" s="1"/>
  <c r="AE19" s="1"/>
  <c r="AK19" s="1"/>
  <c r="I19"/>
  <c r="K19" s="1"/>
  <c r="AG18"/>
  <c r="AF18"/>
  <c r="I18"/>
  <c r="K18" s="1"/>
  <c r="M18" s="1"/>
  <c r="O18" s="1"/>
  <c r="Q18" s="1"/>
  <c r="S18" s="1"/>
  <c r="U18" s="1"/>
  <c r="W18" s="1"/>
  <c r="Y18" s="1"/>
  <c r="AA18" s="1"/>
  <c r="AC18" s="1"/>
  <c r="AE18" s="1"/>
  <c r="AK18" s="1"/>
  <c r="AG17"/>
  <c r="AF17"/>
  <c r="I17"/>
  <c r="K17" s="1"/>
  <c r="M17" s="1"/>
  <c r="O17" s="1"/>
  <c r="Q17" s="1"/>
  <c r="S17" s="1"/>
  <c r="U17" s="1"/>
  <c r="W17" s="1"/>
  <c r="Y17" s="1"/>
  <c r="AA17" s="1"/>
  <c r="AC17" s="1"/>
  <c r="AE17" s="1"/>
  <c r="AK17" s="1"/>
  <c r="AG16"/>
  <c r="AF16"/>
  <c r="I16"/>
  <c r="K16" s="1"/>
  <c r="M16" s="1"/>
  <c r="O16" s="1"/>
  <c r="Q16" s="1"/>
  <c r="S16" s="1"/>
  <c r="U16" s="1"/>
  <c r="W16" s="1"/>
  <c r="Y16" s="1"/>
  <c r="AA16" s="1"/>
  <c r="AC16" s="1"/>
  <c r="AE16" s="1"/>
  <c r="AK16" s="1"/>
  <c r="AG15"/>
  <c r="AF15"/>
  <c r="O15"/>
  <c r="Q15" s="1"/>
  <c r="S15" s="1"/>
  <c r="U15" s="1"/>
  <c r="W15" s="1"/>
  <c r="Y15" s="1"/>
  <c r="AA15" s="1"/>
  <c r="AC15" s="1"/>
  <c r="AE15" s="1"/>
  <c r="AK15" s="1"/>
  <c r="M15"/>
  <c r="I15"/>
  <c r="K15" s="1"/>
  <c r="AG14"/>
  <c r="AF14"/>
  <c r="M14"/>
  <c r="O14" s="1"/>
  <c r="Q14" s="1"/>
  <c r="S14" s="1"/>
  <c r="U14" s="1"/>
  <c r="W14" s="1"/>
  <c r="Y14" s="1"/>
  <c r="AA14" s="1"/>
  <c r="AC14" s="1"/>
  <c r="AE14" s="1"/>
  <c r="AK14" s="1"/>
  <c r="K14"/>
  <c r="I14"/>
  <c r="AG13"/>
  <c r="AF13"/>
  <c r="I13"/>
  <c r="K13" s="1"/>
  <c r="M13" s="1"/>
  <c r="O13" s="1"/>
  <c r="Q13" s="1"/>
  <c r="S13" s="1"/>
  <c r="U13" s="1"/>
  <c r="W13" s="1"/>
  <c r="Y13" s="1"/>
  <c r="AA13" s="1"/>
  <c r="AC13" s="1"/>
  <c r="AE13" s="1"/>
  <c r="AK13" s="1"/>
  <c r="AG12"/>
  <c r="AF12"/>
  <c r="I12"/>
  <c r="K12" s="1"/>
  <c r="M12" s="1"/>
  <c r="O12" s="1"/>
  <c r="Q12" s="1"/>
  <c r="S12" s="1"/>
  <c r="U12" s="1"/>
  <c r="W12" s="1"/>
  <c r="Y12" s="1"/>
  <c r="AA12" s="1"/>
  <c r="AC12" s="1"/>
  <c r="AE12" s="1"/>
  <c r="AK12" s="1"/>
  <c r="AG11"/>
  <c r="AF11"/>
  <c r="M11"/>
  <c r="O11" s="1"/>
  <c r="Q11" s="1"/>
  <c r="S11" s="1"/>
  <c r="U11" s="1"/>
  <c r="W11" s="1"/>
  <c r="Y11" s="1"/>
  <c r="AA11" s="1"/>
  <c r="AC11" s="1"/>
  <c r="AE11" s="1"/>
  <c r="AK11" s="1"/>
  <c r="I11"/>
  <c r="K11" s="1"/>
  <c r="AG10"/>
  <c r="AF10"/>
  <c r="I10"/>
  <c r="K10" s="1"/>
  <c r="M10" s="1"/>
  <c r="O10" s="1"/>
  <c r="Q10" s="1"/>
  <c r="S10" s="1"/>
  <c r="U10" s="1"/>
  <c r="W10" s="1"/>
  <c r="Y10" s="1"/>
  <c r="AA10" s="1"/>
  <c r="AC10" s="1"/>
  <c r="AE10" s="1"/>
  <c r="AK10" s="1"/>
  <c r="AG9"/>
  <c r="AF9"/>
  <c r="I9"/>
  <c r="K9" s="1"/>
  <c r="M9" s="1"/>
  <c r="O9" s="1"/>
  <c r="Q9" s="1"/>
  <c r="S9" s="1"/>
  <c r="U9" s="1"/>
  <c r="W9" s="1"/>
  <c r="Y9" s="1"/>
  <c r="AA9" s="1"/>
  <c r="AC9" s="1"/>
  <c r="AE9" s="1"/>
  <c r="AK9" s="1"/>
  <c r="AG8"/>
  <c r="AF8"/>
  <c r="I8"/>
  <c r="K8" s="1"/>
  <c r="M8" s="1"/>
  <c r="O8" s="1"/>
  <c r="Q8" s="1"/>
  <c r="S8" s="1"/>
  <c r="U8" s="1"/>
  <c r="W8" s="1"/>
  <c r="Y8" s="1"/>
  <c r="AA8" s="1"/>
  <c r="AC8" s="1"/>
  <c r="AE8" s="1"/>
  <c r="AK8" s="1"/>
  <c r="D5"/>
  <c r="D4"/>
  <c r="D3"/>
  <c r="D2"/>
  <c r="AG119" i="15"/>
  <c r="AF119"/>
  <c r="I119"/>
  <c r="K119" s="1"/>
  <c r="M119" s="1"/>
  <c r="O119" s="1"/>
  <c r="Q119" s="1"/>
  <c r="S119" s="1"/>
  <c r="U119" s="1"/>
  <c r="W119" s="1"/>
  <c r="Y119" s="1"/>
  <c r="AA119" s="1"/>
  <c r="AC119" s="1"/>
  <c r="AE119" s="1"/>
  <c r="AK119" s="1"/>
  <c r="AG118"/>
  <c r="AF118"/>
  <c r="I118"/>
  <c r="K118" s="1"/>
  <c r="M118" s="1"/>
  <c r="O118" s="1"/>
  <c r="Q118" s="1"/>
  <c r="S118" s="1"/>
  <c r="U118" s="1"/>
  <c r="W118" s="1"/>
  <c r="Y118" s="1"/>
  <c r="AA118" s="1"/>
  <c r="AC118" s="1"/>
  <c r="AE118" s="1"/>
  <c r="AK118" s="1"/>
  <c r="AG117"/>
  <c r="AF117"/>
  <c r="I117"/>
  <c r="K117" s="1"/>
  <c r="M117" s="1"/>
  <c r="O117" s="1"/>
  <c r="Q117" s="1"/>
  <c r="S117" s="1"/>
  <c r="U117" s="1"/>
  <c r="W117" s="1"/>
  <c r="Y117" s="1"/>
  <c r="AA117" s="1"/>
  <c r="AC117" s="1"/>
  <c r="AE117" s="1"/>
  <c r="AK117" s="1"/>
  <c r="AG116"/>
  <c r="AF116"/>
  <c r="I116"/>
  <c r="K116" s="1"/>
  <c r="M116" s="1"/>
  <c r="O116" s="1"/>
  <c r="Q116" s="1"/>
  <c r="S116" s="1"/>
  <c r="U116" s="1"/>
  <c r="W116" s="1"/>
  <c r="Y116" s="1"/>
  <c r="AA116" s="1"/>
  <c r="AC116" s="1"/>
  <c r="AE116" s="1"/>
  <c r="AK116" s="1"/>
  <c r="AG115"/>
  <c r="AF115"/>
  <c r="I115"/>
  <c r="K115" s="1"/>
  <c r="M115" s="1"/>
  <c r="O115" s="1"/>
  <c r="Q115" s="1"/>
  <c r="S115" s="1"/>
  <c r="U115" s="1"/>
  <c r="W115" s="1"/>
  <c r="Y115" s="1"/>
  <c r="AA115" s="1"/>
  <c r="AC115" s="1"/>
  <c r="AE115" s="1"/>
  <c r="AK115" s="1"/>
  <c r="AG114"/>
  <c r="AF114"/>
  <c r="I114"/>
  <c r="K114" s="1"/>
  <c r="M114" s="1"/>
  <c r="O114" s="1"/>
  <c r="Q114" s="1"/>
  <c r="S114" s="1"/>
  <c r="U114" s="1"/>
  <c r="W114" s="1"/>
  <c r="Y114" s="1"/>
  <c r="AA114" s="1"/>
  <c r="AC114" s="1"/>
  <c r="AE114" s="1"/>
  <c r="AK114" s="1"/>
  <c r="AG113"/>
  <c r="AF113"/>
  <c r="I113"/>
  <c r="K113" s="1"/>
  <c r="M113" s="1"/>
  <c r="O113" s="1"/>
  <c r="Q113" s="1"/>
  <c r="S113" s="1"/>
  <c r="U113" s="1"/>
  <c r="W113" s="1"/>
  <c r="Y113" s="1"/>
  <c r="AA113" s="1"/>
  <c r="AC113" s="1"/>
  <c r="AE113" s="1"/>
  <c r="AK113" s="1"/>
  <c r="AG112"/>
  <c r="AF112"/>
  <c r="I112"/>
  <c r="K112" s="1"/>
  <c r="M112" s="1"/>
  <c r="O112" s="1"/>
  <c r="Q112" s="1"/>
  <c r="S112" s="1"/>
  <c r="U112" s="1"/>
  <c r="W112" s="1"/>
  <c r="Y112" s="1"/>
  <c r="AA112" s="1"/>
  <c r="AC112" s="1"/>
  <c r="AE112" s="1"/>
  <c r="AK112" s="1"/>
  <c r="AG111"/>
  <c r="AF111"/>
  <c r="I111"/>
  <c r="K111" s="1"/>
  <c r="M111" s="1"/>
  <c r="O111" s="1"/>
  <c r="Q111" s="1"/>
  <c r="S111" s="1"/>
  <c r="U111" s="1"/>
  <c r="W111" s="1"/>
  <c r="Y111" s="1"/>
  <c r="AA111" s="1"/>
  <c r="AC111" s="1"/>
  <c r="AE111" s="1"/>
  <c r="AK111" s="1"/>
  <c r="AG110"/>
  <c r="AF110"/>
  <c r="O110"/>
  <c r="Q110" s="1"/>
  <c r="S110" s="1"/>
  <c r="U110" s="1"/>
  <c r="W110" s="1"/>
  <c r="Y110" s="1"/>
  <c r="AA110" s="1"/>
  <c r="AC110" s="1"/>
  <c r="AE110" s="1"/>
  <c r="AK110" s="1"/>
  <c r="I110"/>
  <c r="K110" s="1"/>
  <c r="M110" s="1"/>
  <c r="AG109"/>
  <c r="AF109"/>
  <c r="I109"/>
  <c r="K109" s="1"/>
  <c r="M109" s="1"/>
  <c r="O109" s="1"/>
  <c r="Q109" s="1"/>
  <c r="S109" s="1"/>
  <c r="U109" s="1"/>
  <c r="W109" s="1"/>
  <c r="Y109" s="1"/>
  <c r="AA109" s="1"/>
  <c r="AC109" s="1"/>
  <c r="AE109" s="1"/>
  <c r="AK109" s="1"/>
  <c r="AG108"/>
  <c r="AF108"/>
  <c r="M108"/>
  <c r="O108" s="1"/>
  <c r="Q108" s="1"/>
  <c r="S108" s="1"/>
  <c r="U108" s="1"/>
  <c r="W108" s="1"/>
  <c r="Y108" s="1"/>
  <c r="AA108" s="1"/>
  <c r="AC108" s="1"/>
  <c r="AE108" s="1"/>
  <c r="AK108" s="1"/>
  <c r="K108"/>
  <c r="I108"/>
  <c r="AG107"/>
  <c r="AF107"/>
  <c r="I107"/>
  <c r="K107" s="1"/>
  <c r="M107" s="1"/>
  <c r="O107" s="1"/>
  <c r="Q107" s="1"/>
  <c r="S107" s="1"/>
  <c r="U107" s="1"/>
  <c r="W107" s="1"/>
  <c r="Y107" s="1"/>
  <c r="AA107" s="1"/>
  <c r="AC107" s="1"/>
  <c r="AE107" s="1"/>
  <c r="AK107" s="1"/>
  <c r="AG106"/>
  <c r="AF106"/>
  <c r="I106"/>
  <c r="K106" s="1"/>
  <c r="M106" s="1"/>
  <c r="O106" s="1"/>
  <c r="Q106" s="1"/>
  <c r="S106" s="1"/>
  <c r="U106" s="1"/>
  <c r="W106" s="1"/>
  <c r="Y106" s="1"/>
  <c r="AA106" s="1"/>
  <c r="AC106" s="1"/>
  <c r="AE106" s="1"/>
  <c r="AK106" s="1"/>
  <c r="AG105"/>
  <c r="AF105"/>
  <c r="K105"/>
  <c r="M105" s="1"/>
  <c r="O105" s="1"/>
  <c r="Q105" s="1"/>
  <c r="S105" s="1"/>
  <c r="U105" s="1"/>
  <c r="W105" s="1"/>
  <c r="Y105" s="1"/>
  <c r="AA105" s="1"/>
  <c r="AC105" s="1"/>
  <c r="AE105" s="1"/>
  <c r="AK105" s="1"/>
  <c r="I105"/>
  <c r="AG104"/>
  <c r="AF104"/>
  <c r="I104"/>
  <c r="K104" s="1"/>
  <c r="M104" s="1"/>
  <c r="O104" s="1"/>
  <c r="Q104" s="1"/>
  <c r="S104" s="1"/>
  <c r="U104" s="1"/>
  <c r="W104" s="1"/>
  <c r="Y104" s="1"/>
  <c r="AA104" s="1"/>
  <c r="AC104" s="1"/>
  <c r="AE104" s="1"/>
  <c r="AK104" s="1"/>
  <c r="AG103"/>
  <c r="AF103"/>
  <c r="I103"/>
  <c r="K103" s="1"/>
  <c r="M103" s="1"/>
  <c r="O103" s="1"/>
  <c r="Q103" s="1"/>
  <c r="S103" s="1"/>
  <c r="U103" s="1"/>
  <c r="W103" s="1"/>
  <c r="Y103" s="1"/>
  <c r="AA103" s="1"/>
  <c r="AC103" s="1"/>
  <c r="AE103" s="1"/>
  <c r="AK103" s="1"/>
  <c r="AG102"/>
  <c r="AF102"/>
  <c r="I102"/>
  <c r="K102" s="1"/>
  <c r="M102" s="1"/>
  <c r="O102" s="1"/>
  <c r="Q102" s="1"/>
  <c r="S102" s="1"/>
  <c r="U102" s="1"/>
  <c r="W102" s="1"/>
  <c r="Y102" s="1"/>
  <c r="AA102" s="1"/>
  <c r="AC102" s="1"/>
  <c r="AE102" s="1"/>
  <c r="AK102" s="1"/>
  <c r="AG101"/>
  <c r="AF101"/>
  <c r="K101"/>
  <c r="M101" s="1"/>
  <c r="O101" s="1"/>
  <c r="Q101" s="1"/>
  <c r="S101" s="1"/>
  <c r="U101" s="1"/>
  <c r="W101" s="1"/>
  <c r="Y101" s="1"/>
  <c r="AA101" s="1"/>
  <c r="AC101" s="1"/>
  <c r="AE101" s="1"/>
  <c r="AK101" s="1"/>
  <c r="I101"/>
  <c r="AG100"/>
  <c r="AF100"/>
  <c r="U100"/>
  <c r="W100" s="1"/>
  <c r="Y100" s="1"/>
  <c r="AA100" s="1"/>
  <c r="AC100" s="1"/>
  <c r="AE100" s="1"/>
  <c r="AK100" s="1"/>
  <c r="K100"/>
  <c r="M100" s="1"/>
  <c r="O100" s="1"/>
  <c r="Q100" s="1"/>
  <c r="S100" s="1"/>
  <c r="I100"/>
  <c r="AG99"/>
  <c r="AF99"/>
  <c r="Y99"/>
  <c r="AA99" s="1"/>
  <c r="AC99" s="1"/>
  <c r="AE99" s="1"/>
  <c r="AK99" s="1"/>
  <c r="I99"/>
  <c r="K99" s="1"/>
  <c r="M99" s="1"/>
  <c r="O99" s="1"/>
  <c r="Q99" s="1"/>
  <c r="S99" s="1"/>
  <c r="U99" s="1"/>
  <c r="W99" s="1"/>
  <c r="AG98"/>
  <c r="AF98"/>
  <c r="Y98"/>
  <c r="AA98" s="1"/>
  <c r="AC98" s="1"/>
  <c r="AE98" s="1"/>
  <c r="AK98" s="1"/>
  <c r="I98"/>
  <c r="K98" s="1"/>
  <c r="M98" s="1"/>
  <c r="O98" s="1"/>
  <c r="Q98" s="1"/>
  <c r="S98" s="1"/>
  <c r="U98" s="1"/>
  <c r="W98" s="1"/>
  <c r="AG97"/>
  <c r="AF97"/>
  <c r="K97"/>
  <c r="M97" s="1"/>
  <c r="O97" s="1"/>
  <c r="Q97" s="1"/>
  <c r="S97" s="1"/>
  <c r="U97" s="1"/>
  <c r="W97" s="1"/>
  <c r="Y97" s="1"/>
  <c r="AA97" s="1"/>
  <c r="AC97" s="1"/>
  <c r="AE97" s="1"/>
  <c r="AK97" s="1"/>
  <c r="I97"/>
  <c r="AG96"/>
  <c r="AF96"/>
  <c r="I96"/>
  <c r="K96" s="1"/>
  <c r="M96" s="1"/>
  <c r="O96" s="1"/>
  <c r="Q96" s="1"/>
  <c r="S96" s="1"/>
  <c r="U96" s="1"/>
  <c r="W96" s="1"/>
  <c r="Y96" s="1"/>
  <c r="AA96" s="1"/>
  <c r="AC96" s="1"/>
  <c r="AE96" s="1"/>
  <c r="AK96" s="1"/>
  <c r="AG95"/>
  <c r="AF95"/>
  <c r="I95"/>
  <c r="K95" s="1"/>
  <c r="M95" s="1"/>
  <c r="O95" s="1"/>
  <c r="Q95" s="1"/>
  <c r="S95" s="1"/>
  <c r="U95" s="1"/>
  <c r="W95" s="1"/>
  <c r="Y95" s="1"/>
  <c r="AA95" s="1"/>
  <c r="AC95" s="1"/>
  <c r="AE95" s="1"/>
  <c r="AK95" s="1"/>
  <c r="AG94"/>
  <c r="AF94"/>
  <c r="I94"/>
  <c r="K94" s="1"/>
  <c r="M94" s="1"/>
  <c r="O94" s="1"/>
  <c r="Q94" s="1"/>
  <c r="S94" s="1"/>
  <c r="U94" s="1"/>
  <c r="W94" s="1"/>
  <c r="Y94" s="1"/>
  <c r="AA94" s="1"/>
  <c r="AC94" s="1"/>
  <c r="AE94" s="1"/>
  <c r="AK94" s="1"/>
  <c r="AG93"/>
  <c r="AF93"/>
  <c r="I93"/>
  <c r="K93" s="1"/>
  <c r="M93" s="1"/>
  <c r="O93" s="1"/>
  <c r="Q93" s="1"/>
  <c r="S93" s="1"/>
  <c r="U93" s="1"/>
  <c r="W93" s="1"/>
  <c r="Y93" s="1"/>
  <c r="AA93" s="1"/>
  <c r="AC93" s="1"/>
  <c r="AE93" s="1"/>
  <c r="AK93" s="1"/>
  <c r="AG92"/>
  <c r="AF92"/>
  <c r="K92"/>
  <c r="M92" s="1"/>
  <c r="O92" s="1"/>
  <c r="Q92" s="1"/>
  <c r="S92" s="1"/>
  <c r="U92" s="1"/>
  <c r="W92" s="1"/>
  <c r="Y92" s="1"/>
  <c r="AA92" s="1"/>
  <c r="AC92" s="1"/>
  <c r="AE92" s="1"/>
  <c r="AK92" s="1"/>
  <c r="I92"/>
  <c r="AG91"/>
  <c r="AF91"/>
  <c r="I91"/>
  <c r="K91" s="1"/>
  <c r="M91" s="1"/>
  <c r="O91" s="1"/>
  <c r="Q91" s="1"/>
  <c r="S91" s="1"/>
  <c r="U91" s="1"/>
  <c r="W91" s="1"/>
  <c r="Y91" s="1"/>
  <c r="AA91" s="1"/>
  <c r="AC91" s="1"/>
  <c r="AE91" s="1"/>
  <c r="AK91" s="1"/>
  <c r="AG90"/>
  <c r="AF90"/>
  <c r="I90"/>
  <c r="K90" s="1"/>
  <c r="M90" s="1"/>
  <c r="O90" s="1"/>
  <c r="Q90" s="1"/>
  <c r="S90" s="1"/>
  <c r="U90" s="1"/>
  <c r="W90" s="1"/>
  <c r="Y90" s="1"/>
  <c r="AA90" s="1"/>
  <c r="AC90" s="1"/>
  <c r="AE90" s="1"/>
  <c r="AK90" s="1"/>
  <c r="AG89"/>
  <c r="AF89"/>
  <c r="K89"/>
  <c r="M89" s="1"/>
  <c r="O89" s="1"/>
  <c r="Q89" s="1"/>
  <c r="S89" s="1"/>
  <c r="U89" s="1"/>
  <c r="W89" s="1"/>
  <c r="Y89" s="1"/>
  <c r="AA89" s="1"/>
  <c r="AC89" s="1"/>
  <c r="AE89" s="1"/>
  <c r="AK89" s="1"/>
  <c r="I89"/>
  <c r="AG88"/>
  <c r="AF88"/>
  <c r="I88"/>
  <c r="K88" s="1"/>
  <c r="M88" s="1"/>
  <c r="O88" s="1"/>
  <c r="Q88" s="1"/>
  <c r="S88" s="1"/>
  <c r="U88" s="1"/>
  <c r="W88" s="1"/>
  <c r="Y88" s="1"/>
  <c r="AA88" s="1"/>
  <c r="AC88" s="1"/>
  <c r="AE88" s="1"/>
  <c r="AK88" s="1"/>
  <c r="AG87"/>
  <c r="AF87"/>
  <c r="I87"/>
  <c r="K87" s="1"/>
  <c r="M87" s="1"/>
  <c r="O87" s="1"/>
  <c r="Q87" s="1"/>
  <c r="S87" s="1"/>
  <c r="U87" s="1"/>
  <c r="W87" s="1"/>
  <c r="Y87" s="1"/>
  <c r="AA87" s="1"/>
  <c r="AC87" s="1"/>
  <c r="AE87" s="1"/>
  <c r="AK87" s="1"/>
  <c r="AG86"/>
  <c r="AF86"/>
  <c r="Q86"/>
  <c r="S86" s="1"/>
  <c r="U86" s="1"/>
  <c r="W86" s="1"/>
  <c r="Y86" s="1"/>
  <c r="AA86" s="1"/>
  <c r="AC86" s="1"/>
  <c r="AE86" s="1"/>
  <c r="AK86" s="1"/>
  <c r="I86"/>
  <c r="K86" s="1"/>
  <c r="M86" s="1"/>
  <c r="O86" s="1"/>
  <c r="AG85"/>
  <c r="AF85"/>
  <c r="I85"/>
  <c r="K85" s="1"/>
  <c r="M85" s="1"/>
  <c r="O85" s="1"/>
  <c r="Q85" s="1"/>
  <c r="S85" s="1"/>
  <c r="U85" s="1"/>
  <c r="W85" s="1"/>
  <c r="Y85" s="1"/>
  <c r="AA85" s="1"/>
  <c r="AC85" s="1"/>
  <c r="AE85" s="1"/>
  <c r="AK85" s="1"/>
  <c r="AG84"/>
  <c r="AF84"/>
  <c r="I84"/>
  <c r="K84" s="1"/>
  <c r="M84" s="1"/>
  <c r="O84" s="1"/>
  <c r="Q84" s="1"/>
  <c r="S84" s="1"/>
  <c r="U84" s="1"/>
  <c r="W84" s="1"/>
  <c r="Y84" s="1"/>
  <c r="AA84" s="1"/>
  <c r="AC84" s="1"/>
  <c r="AE84" s="1"/>
  <c r="AK84" s="1"/>
  <c r="AG83"/>
  <c r="AF83"/>
  <c r="I83"/>
  <c r="K83" s="1"/>
  <c r="M83" s="1"/>
  <c r="O83" s="1"/>
  <c r="Q83" s="1"/>
  <c r="S83" s="1"/>
  <c r="U83" s="1"/>
  <c r="W83" s="1"/>
  <c r="Y83" s="1"/>
  <c r="AA83" s="1"/>
  <c r="AC83" s="1"/>
  <c r="AE83" s="1"/>
  <c r="AK83" s="1"/>
  <c r="AG82"/>
  <c r="AF82"/>
  <c r="I82"/>
  <c r="K82" s="1"/>
  <c r="M82" s="1"/>
  <c r="O82" s="1"/>
  <c r="Q82" s="1"/>
  <c r="S82" s="1"/>
  <c r="U82" s="1"/>
  <c r="W82" s="1"/>
  <c r="Y82" s="1"/>
  <c r="AA82" s="1"/>
  <c r="AC82" s="1"/>
  <c r="AE82" s="1"/>
  <c r="AK82" s="1"/>
  <c r="AG81"/>
  <c r="AF81"/>
  <c r="K81"/>
  <c r="M81" s="1"/>
  <c r="O81" s="1"/>
  <c r="Q81" s="1"/>
  <c r="S81" s="1"/>
  <c r="U81" s="1"/>
  <c r="W81" s="1"/>
  <c r="Y81" s="1"/>
  <c r="AA81" s="1"/>
  <c r="AC81" s="1"/>
  <c r="AE81" s="1"/>
  <c r="AK81" s="1"/>
  <c r="I81"/>
  <c r="AG80"/>
  <c r="AF80"/>
  <c r="K80"/>
  <c r="M80" s="1"/>
  <c r="O80" s="1"/>
  <c r="Q80" s="1"/>
  <c r="S80" s="1"/>
  <c r="U80" s="1"/>
  <c r="W80" s="1"/>
  <c r="Y80" s="1"/>
  <c r="AA80" s="1"/>
  <c r="AC80" s="1"/>
  <c r="AE80" s="1"/>
  <c r="AK80" s="1"/>
  <c r="I80"/>
  <c r="AG79"/>
  <c r="AF79"/>
  <c r="I79"/>
  <c r="K79" s="1"/>
  <c r="M79" s="1"/>
  <c r="O79" s="1"/>
  <c r="Q79" s="1"/>
  <c r="S79" s="1"/>
  <c r="U79" s="1"/>
  <c r="W79" s="1"/>
  <c r="Y79" s="1"/>
  <c r="AA79" s="1"/>
  <c r="AC79" s="1"/>
  <c r="AE79" s="1"/>
  <c r="AK79" s="1"/>
  <c r="AG78"/>
  <c r="AF78"/>
  <c r="I78"/>
  <c r="K78" s="1"/>
  <c r="M78" s="1"/>
  <c r="O78" s="1"/>
  <c r="Q78" s="1"/>
  <c r="S78" s="1"/>
  <c r="U78" s="1"/>
  <c r="W78" s="1"/>
  <c r="Y78" s="1"/>
  <c r="AA78" s="1"/>
  <c r="AC78" s="1"/>
  <c r="AE78" s="1"/>
  <c r="AK78" s="1"/>
  <c r="AG77"/>
  <c r="AF77"/>
  <c r="I77"/>
  <c r="K77" s="1"/>
  <c r="M77" s="1"/>
  <c r="O77" s="1"/>
  <c r="Q77" s="1"/>
  <c r="S77" s="1"/>
  <c r="U77" s="1"/>
  <c r="W77" s="1"/>
  <c r="Y77" s="1"/>
  <c r="AA77" s="1"/>
  <c r="AC77" s="1"/>
  <c r="AE77" s="1"/>
  <c r="AK77" s="1"/>
  <c r="AG76"/>
  <c r="AF76"/>
  <c r="I76"/>
  <c r="K76" s="1"/>
  <c r="M76" s="1"/>
  <c r="O76" s="1"/>
  <c r="Q76" s="1"/>
  <c r="S76" s="1"/>
  <c r="U76" s="1"/>
  <c r="W76" s="1"/>
  <c r="Y76" s="1"/>
  <c r="AA76" s="1"/>
  <c r="AC76" s="1"/>
  <c r="AE76" s="1"/>
  <c r="AK76" s="1"/>
  <c r="AG75"/>
  <c r="AF75"/>
  <c r="Q75"/>
  <c r="S75" s="1"/>
  <c r="U75" s="1"/>
  <c r="W75" s="1"/>
  <c r="Y75" s="1"/>
  <c r="AA75" s="1"/>
  <c r="AC75" s="1"/>
  <c r="AE75" s="1"/>
  <c r="AK75" s="1"/>
  <c r="K75"/>
  <c r="M75" s="1"/>
  <c r="O75" s="1"/>
  <c r="I75"/>
  <c r="AG74"/>
  <c r="AF74"/>
  <c r="O74"/>
  <c r="Q74" s="1"/>
  <c r="S74" s="1"/>
  <c r="U74" s="1"/>
  <c r="W74" s="1"/>
  <c r="Y74" s="1"/>
  <c r="AA74" s="1"/>
  <c r="AC74" s="1"/>
  <c r="AE74" s="1"/>
  <c r="AK74" s="1"/>
  <c r="I74"/>
  <c r="K74" s="1"/>
  <c r="M74" s="1"/>
  <c r="AG73"/>
  <c r="AF73"/>
  <c r="K73"/>
  <c r="M73" s="1"/>
  <c r="O73" s="1"/>
  <c r="Q73" s="1"/>
  <c r="S73" s="1"/>
  <c r="U73" s="1"/>
  <c r="W73" s="1"/>
  <c r="Y73" s="1"/>
  <c r="AA73" s="1"/>
  <c r="AC73" s="1"/>
  <c r="AE73" s="1"/>
  <c r="AK73" s="1"/>
  <c r="I73"/>
  <c r="AG72"/>
  <c r="AF72"/>
  <c r="I72"/>
  <c r="K72" s="1"/>
  <c r="M72" s="1"/>
  <c r="O72" s="1"/>
  <c r="Q72" s="1"/>
  <c r="S72" s="1"/>
  <c r="U72" s="1"/>
  <c r="W72" s="1"/>
  <c r="Y72" s="1"/>
  <c r="AA72" s="1"/>
  <c r="AC72" s="1"/>
  <c r="AE72" s="1"/>
  <c r="AK72" s="1"/>
  <c r="AG71"/>
  <c r="AF71"/>
  <c r="I71"/>
  <c r="K71" s="1"/>
  <c r="M71" s="1"/>
  <c r="O71" s="1"/>
  <c r="Q71" s="1"/>
  <c r="S71" s="1"/>
  <c r="U71" s="1"/>
  <c r="W71" s="1"/>
  <c r="Y71" s="1"/>
  <c r="AA71" s="1"/>
  <c r="AC71" s="1"/>
  <c r="AE71" s="1"/>
  <c r="AK71" s="1"/>
  <c r="AG70"/>
  <c r="AF70"/>
  <c r="Q70"/>
  <c r="S70" s="1"/>
  <c r="U70" s="1"/>
  <c r="W70" s="1"/>
  <c r="Y70" s="1"/>
  <c r="AA70" s="1"/>
  <c r="AC70" s="1"/>
  <c r="AE70" s="1"/>
  <c r="AK70" s="1"/>
  <c r="I70"/>
  <c r="K70" s="1"/>
  <c r="M70" s="1"/>
  <c r="O70" s="1"/>
  <c r="AG69"/>
  <c r="AF69"/>
  <c r="I69"/>
  <c r="K69" s="1"/>
  <c r="M69" s="1"/>
  <c r="O69" s="1"/>
  <c r="Q69" s="1"/>
  <c r="S69" s="1"/>
  <c r="U69" s="1"/>
  <c r="W69" s="1"/>
  <c r="Y69" s="1"/>
  <c r="AA69" s="1"/>
  <c r="AC69" s="1"/>
  <c r="AE69" s="1"/>
  <c r="AK69" s="1"/>
  <c r="AG68"/>
  <c r="AF68"/>
  <c r="I68"/>
  <c r="K68" s="1"/>
  <c r="M68" s="1"/>
  <c r="O68" s="1"/>
  <c r="Q68" s="1"/>
  <c r="S68" s="1"/>
  <c r="U68" s="1"/>
  <c r="W68" s="1"/>
  <c r="Y68" s="1"/>
  <c r="AA68" s="1"/>
  <c r="AC68" s="1"/>
  <c r="AE68" s="1"/>
  <c r="AK68" s="1"/>
  <c r="AG67"/>
  <c r="AF67"/>
  <c r="I67"/>
  <c r="K67" s="1"/>
  <c r="M67" s="1"/>
  <c r="O67" s="1"/>
  <c r="Q67" s="1"/>
  <c r="S67" s="1"/>
  <c r="U67" s="1"/>
  <c r="W67" s="1"/>
  <c r="Y67" s="1"/>
  <c r="AA67" s="1"/>
  <c r="AC67" s="1"/>
  <c r="AE67" s="1"/>
  <c r="AK67" s="1"/>
  <c r="AG66"/>
  <c r="AF66"/>
  <c r="I66"/>
  <c r="K66" s="1"/>
  <c r="M66" s="1"/>
  <c r="O66" s="1"/>
  <c r="Q66" s="1"/>
  <c r="S66" s="1"/>
  <c r="U66" s="1"/>
  <c r="W66" s="1"/>
  <c r="Y66" s="1"/>
  <c r="AA66" s="1"/>
  <c r="AC66" s="1"/>
  <c r="AE66" s="1"/>
  <c r="AK66" s="1"/>
  <c r="AG65"/>
  <c r="AF65"/>
  <c r="K65"/>
  <c r="M65" s="1"/>
  <c r="O65" s="1"/>
  <c r="Q65" s="1"/>
  <c r="S65" s="1"/>
  <c r="U65" s="1"/>
  <c r="W65" s="1"/>
  <c r="Y65" s="1"/>
  <c r="AA65" s="1"/>
  <c r="AC65" s="1"/>
  <c r="AE65" s="1"/>
  <c r="AK65" s="1"/>
  <c r="I65"/>
  <c r="AG64"/>
  <c r="AF64"/>
  <c r="K64"/>
  <c r="M64" s="1"/>
  <c r="O64" s="1"/>
  <c r="Q64" s="1"/>
  <c r="S64" s="1"/>
  <c r="U64" s="1"/>
  <c r="W64" s="1"/>
  <c r="Y64" s="1"/>
  <c r="AA64" s="1"/>
  <c r="AC64" s="1"/>
  <c r="AE64" s="1"/>
  <c r="AK64" s="1"/>
  <c r="I64"/>
  <c r="AG63"/>
  <c r="AF63"/>
  <c r="I63"/>
  <c r="K63" s="1"/>
  <c r="M63" s="1"/>
  <c r="O63" s="1"/>
  <c r="Q63" s="1"/>
  <c r="S63" s="1"/>
  <c r="U63" s="1"/>
  <c r="W63" s="1"/>
  <c r="Y63" s="1"/>
  <c r="AA63" s="1"/>
  <c r="AC63" s="1"/>
  <c r="AE63" s="1"/>
  <c r="AK63" s="1"/>
  <c r="AG62"/>
  <c r="AF62"/>
  <c r="I62"/>
  <c r="K62" s="1"/>
  <c r="M62" s="1"/>
  <c r="O62" s="1"/>
  <c r="Q62" s="1"/>
  <c r="S62" s="1"/>
  <c r="U62" s="1"/>
  <c r="W62" s="1"/>
  <c r="Y62" s="1"/>
  <c r="AA62" s="1"/>
  <c r="AC62" s="1"/>
  <c r="AE62" s="1"/>
  <c r="AK62" s="1"/>
  <c r="AG61"/>
  <c r="AF61"/>
  <c r="I61"/>
  <c r="K61" s="1"/>
  <c r="M61" s="1"/>
  <c r="O61" s="1"/>
  <c r="Q61" s="1"/>
  <c r="S61" s="1"/>
  <c r="U61" s="1"/>
  <c r="W61" s="1"/>
  <c r="Y61" s="1"/>
  <c r="AA61" s="1"/>
  <c r="AC61" s="1"/>
  <c r="AE61" s="1"/>
  <c r="AK61" s="1"/>
  <c r="AG60"/>
  <c r="AF60"/>
  <c r="I60"/>
  <c r="K60" s="1"/>
  <c r="M60" s="1"/>
  <c r="O60" s="1"/>
  <c r="Q60" s="1"/>
  <c r="S60" s="1"/>
  <c r="U60" s="1"/>
  <c r="W60" s="1"/>
  <c r="Y60" s="1"/>
  <c r="AA60" s="1"/>
  <c r="AC60" s="1"/>
  <c r="AE60" s="1"/>
  <c r="AK60" s="1"/>
  <c r="AG59"/>
  <c r="AF59"/>
  <c r="Q59"/>
  <c r="S59" s="1"/>
  <c r="U59" s="1"/>
  <c r="W59" s="1"/>
  <c r="Y59" s="1"/>
  <c r="AA59" s="1"/>
  <c r="AC59" s="1"/>
  <c r="AE59" s="1"/>
  <c r="AK59" s="1"/>
  <c r="K59"/>
  <c r="M59" s="1"/>
  <c r="O59" s="1"/>
  <c r="I59"/>
  <c r="AG58"/>
  <c r="AF58"/>
  <c r="O58"/>
  <c r="Q58" s="1"/>
  <c r="S58" s="1"/>
  <c r="U58" s="1"/>
  <c r="W58" s="1"/>
  <c r="Y58" s="1"/>
  <c r="AA58" s="1"/>
  <c r="AC58" s="1"/>
  <c r="AE58" s="1"/>
  <c r="AK58" s="1"/>
  <c r="I58"/>
  <c r="K58" s="1"/>
  <c r="M58" s="1"/>
  <c r="AG57"/>
  <c r="AF57"/>
  <c r="K57"/>
  <c r="M57" s="1"/>
  <c r="O57" s="1"/>
  <c r="Q57" s="1"/>
  <c r="S57" s="1"/>
  <c r="U57" s="1"/>
  <c r="W57" s="1"/>
  <c r="Y57" s="1"/>
  <c r="AA57" s="1"/>
  <c r="AC57" s="1"/>
  <c r="AE57" s="1"/>
  <c r="AK57" s="1"/>
  <c r="I57"/>
  <c r="AG56"/>
  <c r="AF56"/>
  <c r="I56"/>
  <c r="K56" s="1"/>
  <c r="M56" s="1"/>
  <c r="O56" s="1"/>
  <c r="Q56" s="1"/>
  <c r="S56" s="1"/>
  <c r="U56" s="1"/>
  <c r="W56" s="1"/>
  <c r="Y56" s="1"/>
  <c r="AA56" s="1"/>
  <c r="AC56" s="1"/>
  <c r="AE56" s="1"/>
  <c r="AK56" s="1"/>
  <c r="AG55"/>
  <c r="AF55"/>
  <c r="I55"/>
  <c r="K55" s="1"/>
  <c r="M55" s="1"/>
  <c r="O55" s="1"/>
  <c r="Q55" s="1"/>
  <c r="S55" s="1"/>
  <c r="U55" s="1"/>
  <c r="W55" s="1"/>
  <c r="Y55" s="1"/>
  <c r="AA55" s="1"/>
  <c r="AC55" s="1"/>
  <c r="AE55" s="1"/>
  <c r="AK55" s="1"/>
  <c r="AG54"/>
  <c r="AF54"/>
  <c r="I54"/>
  <c r="K54" s="1"/>
  <c r="M54" s="1"/>
  <c r="O54" s="1"/>
  <c r="Q54" s="1"/>
  <c r="S54" s="1"/>
  <c r="U54" s="1"/>
  <c r="W54" s="1"/>
  <c r="Y54" s="1"/>
  <c r="AA54" s="1"/>
  <c r="AC54" s="1"/>
  <c r="AE54" s="1"/>
  <c r="AK54" s="1"/>
  <c r="AG53"/>
  <c r="AF53"/>
  <c r="I53"/>
  <c r="K53" s="1"/>
  <c r="M53" s="1"/>
  <c r="O53" s="1"/>
  <c r="Q53" s="1"/>
  <c r="S53" s="1"/>
  <c r="U53" s="1"/>
  <c r="W53" s="1"/>
  <c r="Y53" s="1"/>
  <c r="AA53" s="1"/>
  <c r="AC53" s="1"/>
  <c r="AE53" s="1"/>
  <c r="AK53" s="1"/>
  <c r="AG52"/>
  <c r="AF52"/>
  <c r="I52"/>
  <c r="K52" s="1"/>
  <c r="M52" s="1"/>
  <c r="O52" s="1"/>
  <c r="Q52" s="1"/>
  <c r="S52" s="1"/>
  <c r="U52" s="1"/>
  <c r="W52" s="1"/>
  <c r="Y52" s="1"/>
  <c r="AA52" s="1"/>
  <c r="AC52" s="1"/>
  <c r="AE52" s="1"/>
  <c r="AK52" s="1"/>
  <c r="AG51"/>
  <c r="AF51"/>
  <c r="I51"/>
  <c r="K51" s="1"/>
  <c r="M51" s="1"/>
  <c r="O51" s="1"/>
  <c r="Q51" s="1"/>
  <c r="S51" s="1"/>
  <c r="U51" s="1"/>
  <c r="W51" s="1"/>
  <c r="Y51" s="1"/>
  <c r="AA51" s="1"/>
  <c r="AC51" s="1"/>
  <c r="AE51" s="1"/>
  <c r="AK51" s="1"/>
  <c r="AG50"/>
  <c r="AF50"/>
  <c r="I50"/>
  <c r="K50" s="1"/>
  <c r="M50" s="1"/>
  <c r="O50" s="1"/>
  <c r="Q50" s="1"/>
  <c r="S50" s="1"/>
  <c r="U50" s="1"/>
  <c r="W50" s="1"/>
  <c r="Y50" s="1"/>
  <c r="AA50" s="1"/>
  <c r="AC50" s="1"/>
  <c r="AE50" s="1"/>
  <c r="AK50" s="1"/>
  <c r="AG49"/>
  <c r="AF49"/>
  <c r="I49"/>
  <c r="K49" s="1"/>
  <c r="M49" s="1"/>
  <c r="O49" s="1"/>
  <c r="Q49" s="1"/>
  <c r="S49" s="1"/>
  <c r="U49" s="1"/>
  <c r="W49" s="1"/>
  <c r="Y49" s="1"/>
  <c r="AA49" s="1"/>
  <c r="AC49" s="1"/>
  <c r="AE49" s="1"/>
  <c r="AK49" s="1"/>
  <c r="AG48"/>
  <c r="AF48"/>
  <c r="K48"/>
  <c r="M48" s="1"/>
  <c r="O48" s="1"/>
  <c r="Q48" s="1"/>
  <c r="S48" s="1"/>
  <c r="U48" s="1"/>
  <c r="W48" s="1"/>
  <c r="Y48" s="1"/>
  <c r="AA48" s="1"/>
  <c r="AC48" s="1"/>
  <c r="AE48" s="1"/>
  <c r="AK48" s="1"/>
  <c r="I48"/>
  <c r="AG47"/>
  <c r="AF47"/>
  <c r="K47"/>
  <c r="M47" s="1"/>
  <c r="O47" s="1"/>
  <c r="Q47" s="1"/>
  <c r="S47" s="1"/>
  <c r="U47" s="1"/>
  <c r="W47" s="1"/>
  <c r="Y47" s="1"/>
  <c r="AA47" s="1"/>
  <c r="AC47" s="1"/>
  <c r="AE47" s="1"/>
  <c r="AK47" s="1"/>
  <c r="I47"/>
  <c r="AG46"/>
  <c r="AF46"/>
  <c r="I46"/>
  <c r="K46" s="1"/>
  <c r="M46" s="1"/>
  <c r="O46" s="1"/>
  <c r="Q46" s="1"/>
  <c r="S46" s="1"/>
  <c r="U46" s="1"/>
  <c r="W46" s="1"/>
  <c r="Y46" s="1"/>
  <c r="AA46" s="1"/>
  <c r="AC46" s="1"/>
  <c r="AE46" s="1"/>
  <c r="AK46" s="1"/>
  <c r="AG45"/>
  <c r="AF45"/>
  <c r="I45"/>
  <c r="K45" s="1"/>
  <c r="M45" s="1"/>
  <c r="O45" s="1"/>
  <c r="Q45" s="1"/>
  <c r="S45" s="1"/>
  <c r="U45" s="1"/>
  <c r="W45" s="1"/>
  <c r="Y45" s="1"/>
  <c r="AA45" s="1"/>
  <c r="AC45" s="1"/>
  <c r="AE45" s="1"/>
  <c r="AK45" s="1"/>
  <c r="AG44"/>
  <c r="AF44"/>
  <c r="M44"/>
  <c r="O44" s="1"/>
  <c r="Q44" s="1"/>
  <c r="S44" s="1"/>
  <c r="U44" s="1"/>
  <c r="W44" s="1"/>
  <c r="Y44" s="1"/>
  <c r="AA44" s="1"/>
  <c r="AC44" s="1"/>
  <c r="AE44" s="1"/>
  <c r="AK44" s="1"/>
  <c r="K44"/>
  <c r="I44"/>
  <c r="AG43"/>
  <c r="AF43"/>
  <c r="I43"/>
  <c r="K43" s="1"/>
  <c r="M43" s="1"/>
  <c r="O43" s="1"/>
  <c r="Q43" s="1"/>
  <c r="S43" s="1"/>
  <c r="U43" s="1"/>
  <c r="W43" s="1"/>
  <c r="Y43" s="1"/>
  <c r="AA43" s="1"/>
  <c r="AC43" s="1"/>
  <c r="AE43" s="1"/>
  <c r="AK43" s="1"/>
  <c r="AG42"/>
  <c r="AF42"/>
  <c r="I42"/>
  <c r="K42" s="1"/>
  <c r="M42" s="1"/>
  <c r="O42" s="1"/>
  <c r="Q42" s="1"/>
  <c r="S42" s="1"/>
  <c r="U42" s="1"/>
  <c r="W42" s="1"/>
  <c r="Y42" s="1"/>
  <c r="AA42" s="1"/>
  <c r="AC42" s="1"/>
  <c r="AE42" s="1"/>
  <c r="AK42" s="1"/>
  <c r="AG41"/>
  <c r="AF41"/>
  <c r="I41"/>
  <c r="K41" s="1"/>
  <c r="M41" s="1"/>
  <c r="O41" s="1"/>
  <c r="Q41" s="1"/>
  <c r="S41" s="1"/>
  <c r="U41" s="1"/>
  <c r="W41" s="1"/>
  <c r="Y41" s="1"/>
  <c r="AA41" s="1"/>
  <c r="AC41" s="1"/>
  <c r="AE41" s="1"/>
  <c r="AK41" s="1"/>
  <c r="AG36"/>
  <c r="AF36"/>
  <c r="I36"/>
  <c r="K36" s="1"/>
  <c r="M36" s="1"/>
  <c r="O36" s="1"/>
  <c r="Q36" s="1"/>
  <c r="S36" s="1"/>
  <c r="U36" s="1"/>
  <c r="W36" s="1"/>
  <c r="Y36" s="1"/>
  <c r="AA36" s="1"/>
  <c r="AC36" s="1"/>
  <c r="AE36" s="1"/>
  <c r="AK36" s="1"/>
  <c r="AG38"/>
  <c r="AF38"/>
  <c r="I38"/>
  <c r="K38" s="1"/>
  <c r="M38" s="1"/>
  <c r="O38" s="1"/>
  <c r="Q38" s="1"/>
  <c r="S38" s="1"/>
  <c r="U38" s="1"/>
  <c r="W38" s="1"/>
  <c r="Y38" s="1"/>
  <c r="AA38" s="1"/>
  <c r="AC38" s="1"/>
  <c r="AE38" s="1"/>
  <c r="AK38" s="1"/>
  <c r="AG39"/>
  <c r="AF39"/>
  <c r="I39"/>
  <c r="K39" s="1"/>
  <c r="M39" s="1"/>
  <c r="O39" s="1"/>
  <c r="Q39" s="1"/>
  <c r="S39" s="1"/>
  <c r="U39" s="1"/>
  <c r="W39" s="1"/>
  <c r="Y39" s="1"/>
  <c r="AA39" s="1"/>
  <c r="AC39" s="1"/>
  <c r="AE39" s="1"/>
  <c r="AK39" s="1"/>
  <c r="AG40"/>
  <c r="AF40"/>
  <c r="I40"/>
  <c r="K40" s="1"/>
  <c r="M40" s="1"/>
  <c r="O40" s="1"/>
  <c r="Q40" s="1"/>
  <c r="S40" s="1"/>
  <c r="U40" s="1"/>
  <c r="W40" s="1"/>
  <c r="Y40" s="1"/>
  <c r="AA40" s="1"/>
  <c r="AC40" s="1"/>
  <c r="AE40" s="1"/>
  <c r="AK40" s="1"/>
  <c r="AG37"/>
  <c r="AF37"/>
  <c r="I37"/>
  <c r="K37" s="1"/>
  <c r="M37" s="1"/>
  <c r="O37" s="1"/>
  <c r="Q37" s="1"/>
  <c r="S37" s="1"/>
  <c r="U37" s="1"/>
  <c r="W37" s="1"/>
  <c r="Y37" s="1"/>
  <c r="AA37" s="1"/>
  <c r="AC37" s="1"/>
  <c r="AE37" s="1"/>
  <c r="AK37" s="1"/>
  <c r="AG35"/>
  <c r="AF35"/>
  <c r="I35"/>
  <c r="K35" s="1"/>
  <c r="M35" s="1"/>
  <c r="O35" s="1"/>
  <c r="Q35" s="1"/>
  <c r="S35" s="1"/>
  <c r="U35" s="1"/>
  <c r="W35" s="1"/>
  <c r="Y35" s="1"/>
  <c r="AA35" s="1"/>
  <c r="AC35" s="1"/>
  <c r="AE35" s="1"/>
  <c r="AK35" s="1"/>
  <c r="AG34"/>
  <c r="AF34"/>
  <c r="I34"/>
  <c r="K34" s="1"/>
  <c r="M34" s="1"/>
  <c r="O34" s="1"/>
  <c r="Q34" s="1"/>
  <c r="S34" s="1"/>
  <c r="U34" s="1"/>
  <c r="W34" s="1"/>
  <c r="Y34" s="1"/>
  <c r="AA34" s="1"/>
  <c r="AC34" s="1"/>
  <c r="AE34" s="1"/>
  <c r="AK34" s="1"/>
  <c r="AG33"/>
  <c r="AF33"/>
  <c r="I33"/>
  <c r="K33" s="1"/>
  <c r="M33" s="1"/>
  <c r="O33" s="1"/>
  <c r="Q33" s="1"/>
  <c r="S33" s="1"/>
  <c r="U33" s="1"/>
  <c r="W33" s="1"/>
  <c r="Y33" s="1"/>
  <c r="AA33" s="1"/>
  <c r="AC33" s="1"/>
  <c r="AE33" s="1"/>
  <c r="AK33" s="1"/>
  <c r="AG32"/>
  <c r="AF32"/>
  <c r="I32"/>
  <c r="K32" s="1"/>
  <c r="M32" s="1"/>
  <c r="O32" s="1"/>
  <c r="Q32" s="1"/>
  <c r="S32" s="1"/>
  <c r="U32" s="1"/>
  <c r="W32" s="1"/>
  <c r="Y32" s="1"/>
  <c r="AA32" s="1"/>
  <c r="AC32" s="1"/>
  <c r="AE32" s="1"/>
  <c r="AK32" s="1"/>
  <c r="AG31"/>
  <c r="AF31"/>
  <c r="I31"/>
  <c r="K31" s="1"/>
  <c r="M31" s="1"/>
  <c r="O31" s="1"/>
  <c r="Q31" s="1"/>
  <c r="S31" s="1"/>
  <c r="U31" s="1"/>
  <c r="W31" s="1"/>
  <c r="Y31" s="1"/>
  <c r="AA31" s="1"/>
  <c r="AC31" s="1"/>
  <c r="AE31" s="1"/>
  <c r="AK31" s="1"/>
  <c r="AG30"/>
  <c r="AF30"/>
  <c r="I30"/>
  <c r="K30" s="1"/>
  <c r="M30" s="1"/>
  <c r="O30" s="1"/>
  <c r="Q30" s="1"/>
  <c r="S30" s="1"/>
  <c r="U30" s="1"/>
  <c r="W30" s="1"/>
  <c r="Y30" s="1"/>
  <c r="AA30" s="1"/>
  <c r="AC30" s="1"/>
  <c r="AE30" s="1"/>
  <c r="AK30" s="1"/>
  <c r="AG29"/>
  <c r="AF29"/>
  <c r="M29"/>
  <c r="O29" s="1"/>
  <c r="Q29" s="1"/>
  <c r="S29" s="1"/>
  <c r="U29" s="1"/>
  <c r="W29" s="1"/>
  <c r="Y29" s="1"/>
  <c r="AA29" s="1"/>
  <c r="AC29" s="1"/>
  <c r="AE29" s="1"/>
  <c r="AK29" s="1"/>
  <c r="I29"/>
  <c r="K29" s="1"/>
  <c r="AG28"/>
  <c r="AF28"/>
  <c r="K28"/>
  <c r="M28" s="1"/>
  <c r="O28" s="1"/>
  <c r="Q28" s="1"/>
  <c r="S28" s="1"/>
  <c r="U28" s="1"/>
  <c r="W28" s="1"/>
  <c r="Y28" s="1"/>
  <c r="AA28" s="1"/>
  <c r="AC28" s="1"/>
  <c r="AE28" s="1"/>
  <c r="AK28" s="1"/>
  <c r="I28"/>
  <c r="AG27"/>
  <c r="AF27"/>
  <c r="I27"/>
  <c r="K27" s="1"/>
  <c r="M27" s="1"/>
  <c r="O27" s="1"/>
  <c r="Q27" s="1"/>
  <c r="S27" s="1"/>
  <c r="U27" s="1"/>
  <c r="W27" s="1"/>
  <c r="Y27" s="1"/>
  <c r="AA27" s="1"/>
  <c r="AC27" s="1"/>
  <c r="AE27" s="1"/>
  <c r="AK27" s="1"/>
  <c r="AG26"/>
  <c r="AF26"/>
  <c r="I26"/>
  <c r="K26" s="1"/>
  <c r="M26" s="1"/>
  <c r="O26" s="1"/>
  <c r="Q26" s="1"/>
  <c r="S26" s="1"/>
  <c r="U26" s="1"/>
  <c r="W26" s="1"/>
  <c r="Y26" s="1"/>
  <c r="AA26" s="1"/>
  <c r="AC26" s="1"/>
  <c r="AE26" s="1"/>
  <c r="AK26" s="1"/>
  <c r="AG25"/>
  <c r="AF25"/>
  <c r="M25"/>
  <c r="O25" s="1"/>
  <c r="Q25" s="1"/>
  <c r="S25" s="1"/>
  <c r="U25" s="1"/>
  <c r="W25" s="1"/>
  <c r="Y25" s="1"/>
  <c r="AA25" s="1"/>
  <c r="AC25" s="1"/>
  <c r="AE25" s="1"/>
  <c r="AK25" s="1"/>
  <c r="I25"/>
  <c r="K25" s="1"/>
  <c r="AG24"/>
  <c r="AF24"/>
  <c r="K24"/>
  <c r="M24" s="1"/>
  <c r="O24" s="1"/>
  <c r="Q24" s="1"/>
  <c r="S24" s="1"/>
  <c r="U24" s="1"/>
  <c r="W24" s="1"/>
  <c r="Y24" s="1"/>
  <c r="AA24" s="1"/>
  <c r="AC24" s="1"/>
  <c r="AE24" s="1"/>
  <c r="AK24" s="1"/>
  <c r="I24"/>
  <c r="AG23"/>
  <c r="AF23"/>
  <c r="I23"/>
  <c r="K23" s="1"/>
  <c r="M23" s="1"/>
  <c r="O23" s="1"/>
  <c r="Q23" s="1"/>
  <c r="S23" s="1"/>
  <c r="U23" s="1"/>
  <c r="W23" s="1"/>
  <c r="Y23" s="1"/>
  <c r="AA23" s="1"/>
  <c r="AC23" s="1"/>
  <c r="AE23" s="1"/>
  <c r="AK23" s="1"/>
  <c r="AG22"/>
  <c r="AF22"/>
  <c r="I22"/>
  <c r="K22" s="1"/>
  <c r="M22" s="1"/>
  <c r="O22" s="1"/>
  <c r="Q22" s="1"/>
  <c r="S22" s="1"/>
  <c r="U22" s="1"/>
  <c r="W22" s="1"/>
  <c r="Y22" s="1"/>
  <c r="AA22" s="1"/>
  <c r="AC22" s="1"/>
  <c r="AE22" s="1"/>
  <c r="AK22" s="1"/>
  <c r="AG21"/>
  <c r="AF21"/>
  <c r="I21"/>
  <c r="K21" s="1"/>
  <c r="M21" s="1"/>
  <c r="O21" s="1"/>
  <c r="Q21" s="1"/>
  <c r="S21" s="1"/>
  <c r="U21" s="1"/>
  <c r="W21" s="1"/>
  <c r="Y21" s="1"/>
  <c r="AA21" s="1"/>
  <c r="AC21" s="1"/>
  <c r="AE21" s="1"/>
  <c r="AK21" s="1"/>
  <c r="AG20"/>
  <c r="AF20"/>
  <c r="I20"/>
  <c r="K20" s="1"/>
  <c r="M20" s="1"/>
  <c r="O20" s="1"/>
  <c r="Q20" s="1"/>
  <c r="S20" s="1"/>
  <c r="U20" s="1"/>
  <c r="W20" s="1"/>
  <c r="Y20" s="1"/>
  <c r="AA20" s="1"/>
  <c r="AC20" s="1"/>
  <c r="AE20" s="1"/>
  <c r="AK20" s="1"/>
  <c r="AG19"/>
  <c r="AF19"/>
  <c r="I19"/>
  <c r="K19" s="1"/>
  <c r="M19" s="1"/>
  <c r="O19" s="1"/>
  <c r="Q19" s="1"/>
  <c r="S19" s="1"/>
  <c r="U19" s="1"/>
  <c r="W19" s="1"/>
  <c r="Y19" s="1"/>
  <c r="AA19" s="1"/>
  <c r="AC19" s="1"/>
  <c r="AE19" s="1"/>
  <c r="AK19" s="1"/>
  <c r="AG18"/>
  <c r="AF18"/>
  <c r="I18"/>
  <c r="K18" s="1"/>
  <c r="M18" s="1"/>
  <c r="O18" s="1"/>
  <c r="Q18" s="1"/>
  <c r="S18" s="1"/>
  <c r="U18" s="1"/>
  <c r="W18" s="1"/>
  <c r="Y18" s="1"/>
  <c r="AA18" s="1"/>
  <c r="AC18" s="1"/>
  <c r="AE18" s="1"/>
  <c r="AK18" s="1"/>
  <c r="AG17"/>
  <c r="AF17"/>
  <c r="I17"/>
  <c r="K17" s="1"/>
  <c r="M17" s="1"/>
  <c r="O17" s="1"/>
  <c r="Q17" s="1"/>
  <c r="S17" s="1"/>
  <c r="U17" s="1"/>
  <c r="W17" s="1"/>
  <c r="Y17" s="1"/>
  <c r="AA17" s="1"/>
  <c r="AC17" s="1"/>
  <c r="AE17" s="1"/>
  <c r="AK17" s="1"/>
  <c r="AG16"/>
  <c r="AF16"/>
  <c r="I16"/>
  <c r="K16" s="1"/>
  <c r="M16" s="1"/>
  <c r="O16" s="1"/>
  <c r="Q16" s="1"/>
  <c r="S16" s="1"/>
  <c r="U16" s="1"/>
  <c r="W16" s="1"/>
  <c r="Y16" s="1"/>
  <c r="AA16" s="1"/>
  <c r="AC16" s="1"/>
  <c r="AE16" s="1"/>
  <c r="AK16" s="1"/>
  <c r="AG15"/>
  <c r="AF15"/>
  <c r="I15"/>
  <c r="K15" s="1"/>
  <c r="M15" s="1"/>
  <c r="O15" s="1"/>
  <c r="Q15" s="1"/>
  <c r="S15" s="1"/>
  <c r="U15" s="1"/>
  <c r="W15" s="1"/>
  <c r="Y15" s="1"/>
  <c r="AA15" s="1"/>
  <c r="AC15" s="1"/>
  <c r="AE15" s="1"/>
  <c r="AK15" s="1"/>
  <c r="AG14"/>
  <c r="AF14"/>
  <c r="I14"/>
  <c r="K14" s="1"/>
  <c r="M14" s="1"/>
  <c r="O14" s="1"/>
  <c r="Q14" s="1"/>
  <c r="S14" s="1"/>
  <c r="U14" s="1"/>
  <c r="W14" s="1"/>
  <c r="Y14" s="1"/>
  <c r="AA14" s="1"/>
  <c r="AC14" s="1"/>
  <c r="AE14" s="1"/>
  <c r="AK14" s="1"/>
  <c r="AG13"/>
  <c r="AF13"/>
  <c r="O13"/>
  <c r="Q13" s="1"/>
  <c r="S13" s="1"/>
  <c r="U13" s="1"/>
  <c r="W13" s="1"/>
  <c r="Y13" s="1"/>
  <c r="AA13" s="1"/>
  <c r="AC13" s="1"/>
  <c r="AE13" s="1"/>
  <c r="AK13" s="1"/>
  <c r="M13"/>
  <c r="I13"/>
  <c r="K13" s="1"/>
  <c r="AG12"/>
  <c r="AF12"/>
  <c r="K12"/>
  <c r="M12" s="1"/>
  <c r="O12" s="1"/>
  <c r="Q12" s="1"/>
  <c r="S12" s="1"/>
  <c r="U12" s="1"/>
  <c r="W12" s="1"/>
  <c r="Y12" s="1"/>
  <c r="AA12" s="1"/>
  <c r="AC12" s="1"/>
  <c r="AE12" s="1"/>
  <c r="AK12" s="1"/>
  <c r="I12"/>
  <c r="AG11"/>
  <c r="AF11"/>
  <c r="I11"/>
  <c r="K11" s="1"/>
  <c r="M11" s="1"/>
  <c r="O11" s="1"/>
  <c r="Q11" s="1"/>
  <c r="S11" s="1"/>
  <c r="U11" s="1"/>
  <c r="W11" s="1"/>
  <c r="Y11" s="1"/>
  <c r="AA11" s="1"/>
  <c r="AC11" s="1"/>
  <c r="AE11" s="1"/>
  <c r="AK11" s="1"/>
  <c r="AG10"/>
  <c r="AF10"/>
  <c r="I10"/>
  <c r="K10" s="1"/>
  <c r="M10" s="1"/>
  <c r="O10" s="1"/>
  <c r="Q10" s="1"/>
  <c r="S10" s="1"/>
  <c r="U10" s="1"/>
  <c r="W10" s="1"/>
  <c r="Y10" s="1"/>
  <c r="AA10" s="1"/>
  <c r="AC10" s="1"/>
  <c r="AE10" s="1"/>
  <c r="AK10" s="1"/>
  <c r="AG9"/>
  <c r="AF9"/>
  <c r="I9"/>
  <c r="K9" s="1"/>
  <c r="M9" s="1"/>
  <c r="O9" s="1"/>
  <c r="Q9" s="1"/>
  <c r="S9" s="1"/>
  <c r="U9" s="1"/>
  <c r="W9" s="1"/>
  <c r="Y9" s="1"/>
  <c r="AA9" s="1"/>
  <c r="AC9" s="1"/>
  <c r="AE9" s="1"/>
  <c r="AK9" s="1"/>
  <c r="AG8"/>
  <c r="AF8"/>
  <c r="I8"/>
  <c r="K8" s="1"/>
  <c r="M8" s="1"/>
  <c r="O8" s="1"/>
  <c r="Q8" s="1"/>
  <c r="S8" s="1"/>
  <c r="U8" s="1"/>
  <c r="W8" s="1"/>
  <c r="Y8" s="1"/>
  <c r="AA8" s="1"/>
  <c r="AC8" s="1"/>
  <c r="AE8" s="1"/>
  <c r="AK8" s="1"/>
  <c r="D5"/>
  <c r="D4"/>
  <c r="D3"/>
  <c r="D2"/>
  <c r="AG119" i="14"/>
  <c r="AF119"/>
  <c r="Q119"/>
  <c r="S119" s="1"/>
  <c r="U119" s="1"/>
  <c r="W119" s="1"/>
  <c r="Y119" s="1"/>
  <c r="AA119" s="1"/>
  <c r="AC119" s="1"/>
  <c r="AE119" s="1"/>
  <c r="AK119" s="1"/>
  <c r="K119"/>
  <c r="M119" s="1"/>
  <c r="O119" s="1"/>
  <c r="I119"/>
  <c r="AG118"/>
  <c r="AF118"/>
  <c r="I118"/>
  <c r="K118" s="1"/>
  <c r="M118" s="1"/>
  <c r="O118" s="1"/>
  <c r="Q118" s="1"/>
  <c r="S118" s="1"/>
  <c r="U118" s="1"/>
  <c r="W118" s="1"/>
  <c r="Y118" s="1"/>
  <c r="AA118" s="1"/>
  <c r="AC118" s="1"/>
  <c r="AE118" s="1"/>
  <c r="AK118" s="1"/>
  <c r="AG117"/>
  <c r="AF117"/>
  <c r="I117"/>
  <c r="K117" s="1"/>
  <c r="M117" s="1"/>
  <c r="O117" s="1"/>
  <c r="Q117" s="1"/>
  <c r="S117" s="1"/>
  <c r="U117" s="1"/>
  <c r="W117" s="1"/>
  <c r="Y117" s="1"/>
  <c r="AA117" s="1"/>
  <c r="AC117" s="1"/>
  <c r="AE117" s="1"/>
  <c r="AK117" s="1"/>
  <c r="AG116"/>
  <c r="AF116"/>
  <c r="M116"/>
  <c r="O116" s="1"/>
  <c r="Q116" s="1"/>
  <c r="S116" s="1"/>
  <c r="U116" s="1"/>
  <c r="W116" s="1"/>
  <c r="Y116" s="1"/>
  <c r="AA116" s="1"/>
  <c r="AC116" s="1"/>
  <c r="AE116" s="1"/>
  <c r="AK116" s="1"/>
  <c r="K116"/>
  <c r="I116"/>
  <c r="AG115"/>
  <c r="AF115"/>
  <c r="I115"/>
  <c r="K115" s="1"/>
  <c r="M115" s="1"/>
  <c r="O115" s="1"/>
  <c r="Q115" s="1"/>
  <c r="S115" s="1"/>
  <c r="U115" s="1"/>
  <c r="W115" s="1"/>
  <c r="Y115" s="1"/>
  <c r="AA115" s="1"/>
  <c r="AC115" s="1"/>
  <c r="AE115" s="1"/>
  <c r="AK115" s="1"/>
  <c r="AG114"/>
  <c r="AF114"/>
  <c r="Q114"/>
  <c r="S114" s="1"/>
  <c r="U114" s="1"/>
  <c r="W114" s="1"/>
  <c r="Y114" s="1"/>
  <c r="AA114" s="1"/>
  <c r="AC114" s="1"/>
  <c r="AE114" s="1"/>
  <c r="AK114" s="1"/>
  <c r="O114"/>
  <c r="I114"/>
  <c r="K114" s="1"/>
  <c r="M114" s="1"/>
  <c r="AG113"/>
  <c r="AF113"/>
  <c r="M113"/>
  <c r="O113" s="1"/>
  <c r="Q113" s="1"/>
  <c r="S113" s="1"/>
  <c r="U113" s="1"/>
  <c r="W113" s="1"/>
  <c r="Y113" s="1"/>
  <c r="AA113" s="1"/>
  <c r="AC113" s="1"/>
  <c r="AE113" s="1"/>
  <c r="AK113" s="1"/>
  <c r="K113"/>
  <c r="I113"/>
  <c r="AG112"/>
  <c r="AF112"/>
  <c r="M112"/>
  <c r="O112" s="1"/>
  <c r="Q112" s="1"/>
  <c r="S112" s="1"/>
  <c r="U112" s="1"/>
  <c r="W112" s="1"/>
  <c r="Y112" s="1"/>
  <c r="AA112" s="1"/>
  <c r="AC112" s="1"/>
  <c r="AE112" s="1"/>
  <c r="AK112" s="1"/>
  <c r="K112"/>
  <c r="I112"/>
  <c r="AG111"/>
  <c r="AF111"/>
  <c r="Y111"/>
  <c r="AA111" s="1"/>
  <c r="AC111" s="1"/>
  <c r="AE111" s="1"/>
  <c r="AK111" s="1"/>
  <c r="I111"/>
  <c r="K111" s="1"/>
  <c r="M111" s="1"/>
  <c r="O111" s="1"/>
  <c r="Q111" s="1"/>
  <c r="S111" s="1"/>
  <c r="U111" s="1"/>
  <c r="W111" s="1"/>
  <c r="AG110"/>
  <c r="AF110"/>
  <c r="Y110"/>
  <c r="AA110" s="1"/>
  <c r="AC110" s="1"/>
  <c r="AE110" s="1"/>
  <c r="AK110" s="1"/>
  <c r="I110"/>
  <c r="K110" s="1"/>
  <c r="M110" s="1"/>
  <c r="O110" s="1"/>
  <c r="Q110" s="1"/>
  <c r="S110" s="1"/>
  <c r="U110" s="1"/>
  <c r="W110" s="1"/>
  <c r="AG109"/>
  <c r="AF109"/>
  <c r="K109"/>
  <c r="M109" s="1"/>
  <c r="O109" s="1"/>
  <c r="Q109" s="1"/>
  <c r="S109" s="1"/>
  <c r="U109" s="1"/>
  <c r="W109" s="1"/>
  <c r="Y109" s="1"/>
  <c r="AA109" s="1"/>
  <c r="AC109" s="1"/>
  <c r="AE109" s="1"/>
  <c r="AK109" s="1"/>
  <c r="I109"/>
  <c r="AG108"/>
  <c r="AF108"/>
  <c r="AA108"/>
  <c r="AC108" s="1"/>
  <c r="AE108" s="1"/>
  <c r="AK108" s="1"/>
  <c r="K108"/>
  <c r="M108" s="1"/>
  <c r="O108" s="1"/>
  <c r="Q108" s="1"/>
  <c r="S108" s="1"/>
  <c r="U108" s="1"/>
  <c r="W108" s="1"/>
  <c r="Y108" s="1"/>
  <c r="I108"/>
  <c r="AG107"/>
  <c r="AF107"/>
  <c r="AA107"/>
  <c r="AC107" s="1"/>
  <c r="AE107" s="1"/>
  <c r="AK107" s="1"/>
  <c r="K107"/>
  <c r="M107" s="1"/>
  <c r="O107" s="1"/>
  <c r="Q107" s="1"/>
  <c r="S107" s="1"/>
  <c r="U107" s="1"/>
  <c r="W107" s="1"/>
  <c r="Y107" s="1"/>
  <c r="I107"/>
  <c r="AG106"/>
  <c r="AF106"/>
  <c r="O106"/>
  <c r="Q106" s="1"/>
  <c r="S106" s="1"/>
  <c r="U106" s="1"/>
  <c r="W106" s="1"/>
  <c r="Y106" s="1"/>
  <c r="AA106" s="1"/>
  <c r="AC106" s="1"/>
  <c r="AE106" s="1"/>
  <c r="AK106" s="1"/>
  <c r="I106"/>
  <c r="K106" s="1"/>
  <c r="M106" s="1"/>
  <c r="AG105"/>
  <c r="AF105"/>
  <c r="M105"/>
  <c r="O105" s="1"/>
  <c r="Q105" s="1"/>
  <c r="S105" s="1"/>
  <c r="U105" s="1"/>
  <c r="W105" s="1"/>
  <c r="Y105" s="1"/>
  <c r="AA105" s="1"/>
  <c r="AC105" s="1"/>
  <c r="AE105" s="1"/>
  <c r="AK105" s="1"/>
  <c r="K105"/>
  <c r="I105"/>
  <c r="AG104"/>
  <c r="AF104"/>
  <c r="M104"/>
  <c r="O104" s="1"/>
  <c r="Q104" s="1"/>
  <c r="S104" s="1"/>
  <c r="U104" s="1"/>
  <c r="W104" s="1"/>
  <c r="Y104" s="1"/>
  <c r="AA104" s="1"/>
  <c r="AC104" s="1"/>
  <c r="AE104" s="1"/>
  <c r="AK104" s="1"/>
  <c r="K104"/>
  <c r="I104"/>
  <c r="AG103"/>
  <c r="AF103"/>
  <c r="I103"/>
  <c r="K103" s="1"/>
  <c r="M103" s="1"/>
  <c r="O103" s="1"/>
  <c r="Q103" s="1"/>
  <c r="S103" s="1"/>
  <c r="U103" s="1"/>
  <c r="W103" s="1"/>
  <c r="Y103" s="1"/>
  <c r="AA103" s="1"/>
  <c r="AC103" s="1"/>
  <c r="AE103" s="1"/>
  <c r="AK103" s="1"/>
  <c r="AG102"/>
  <c r="AF102"/>
  <c r="O102"/>
  <c r="Q102" s="1"/>
  <c r="S102" s="1"/>
  <c r="U102" s="1"/>
  <c r="W102" s="1"/>
  <c r="Y102" s="1"/>
  <c r="AA102" s="1"/>
  <c r="AC102" s="1"/>
  <c r="AE102" s="1"/>
  <c r="AK102" s="1"/>
  <c r="I102"/>
  <c r="K102" s="1"/>
  <c r="M102" s="1"/>
  <c r="AG101"/>
  <c r="AF101"/>
  <c r="K101"/>
  <c r="M101" s="1"/>
  <c r="O101" s="1"/>
  <c r="Q101" s="1"/>
  <c r="S101" s="1"/>
  <c r="U101" s="1"/>
  <c r="W101" s="1"/>
  <c r="Y101" s="1"/>
  <c r="AA101" s="1"/>
  <c r="AC101" s="1"/>
  <c r="AE101" s="1"/>
  <c r="AK101" s="1"/>
  <c r="I101"/>
  <c r="AG100"/>
  <c r="AF100"/>
  <c r="S100"/>
  <c r="U100" s="1"/>
  <c r="W100" s="1"/>
  <c r="Y100" s="1"/>
  <c r="AA100" s="1"/>
  <c r="AC100" s="1"/>
  <c r="AE100" s="1"/>
  <c r="AK100" s="1"/>
  <c r="M100"/>
  <c r="O100" s="1"/>
  <c r="Q100" s="1"/>
  <c r="K100"/>
  <c r="I100"/>
  <c r="AG99"/>
  <c r="AF99"/>
  <c r="K99"/>
  <c r="M99" s="1"/>
  <c r="O99" s="1"/>
  <c r="Q99" s="1"/>
  <c r="S99" s="1"/>
  <c r="U99" s="1"/>
  <c r="W99" s="1"/>
  <c r="Y99" s="1"/>
  <c r="AA99" s="1"/>
  <c r="AC99" s="1"/>
  <c r="AE99" s="1"/>
  <c r="AK99" s="1"/>
  <c r="I99"/>
  <c r="AG98"/>
  <c r="AF98"/>
  <c r="W98"/>
  <c r="Y98" s="1"/>
  <c r="AA98" s="1"/>
  <c r="AC98" s="1"/>
  <c r="AE98" s="1"/>
  <c r="AK98" s="1"/>
  <c r="Q98"/>
  <c r="S98" s="1"/>
  <c r="U98" s="1"/>
  <c r="O98"/>
  <c r="I98"/>
  <c r="K98" s="1"/>
  <c r="M98" s="1"/>
  <c r="AG97"/>
  <c r="AF97"/>
  <c r="K97"/>
  <c r="M97" s="1"/>
  <c r="O97" s="1"/>
  <c r="Q97" s="1"/>
  <c r="S97" s="1"/>
  <c r="U97" s="1"/>
  <c r="W97" s="1"/>
  <c r="Y97" s="1"/>
  <c r="AA97" s="1"/>
  <c r="AC97" s="1"/>
  <c r="AE97" s="1"/>
  <c r="AK97" s="1"/>
  <c r="I97"/>
  <c r="AG96"/>
  <c r="AF96"/>
  <c r="I96"/>
  <c r="K96" s="1"/>
  <c r="M96" s="1"/>
  <c r="O96" s="1"/>
  <c r="Q96" s="1"/>
  <c r="S96" s="1"/>
  <c r="U96" s="1"/>
  <c r="W96" s="1"/>
  <c r="Y96" s="1"/>
  <c r="AA96" s="1"/>
  <c r="AC96" s="1"/>
  <c r="AE96" s="1"/>
  <c r="AK96" s="1"/>
  <c r="AG95"/>
  <c r="AF95"/>
  <c r="I95"/>
  <c r="K95" s="1"/>
  <c r="M95" s="1"/>
  <c r="O95" s="1"/>
  <c r="Q95" s="1"/>
  <c r="S95" s="1"/>
  <c r="U95" s="1"/>
  <c r="W95" s="1"/>
  <c r="Y95" s="1"/>
  <c r="AA95" s="1"/>
  <c r="AC95" s="1"/>
  <c r="AE95" s="1"/>
  <c r="AK95" s="1"/>
  <c r="AG94"/>
  <c r="AF94"/>
  <c r="I94"/>
  <c r="K94" s="1"/>
  <c r="M94" s="1"/>
  <c r="O94" s="1"/>
  <c r="Q94" s="1"/>
  <c r="S94" s="1"/>
  <c r="U94" s="1"/>
  <c r="W94" s="1"/>
  <c r="Y94" s="1"/>
  <c r="AA94" s="1"/>
  <c r="AC94" s="1"/>
  <c r="AE94" s="1"/>
  <c r="AK94" s="1"/>
  <c r="AG93"/>
  <c r="AF93"/>
  <c r="I93"/>
  <c r="K93" s="1"/>
  <c r="M93" s="1"/>
  <c r="O93" s="1"/>
  <c r="Q93" s="1"/>
  <c r="S93" s="1"/>
  <c r="U93" s="1"/>
  <c r="W93" s="1"/>
  <c r="Y93" s="1"/>
  <c r="AA93" s="1"/>
  <c r="AC93" s="1"/>
  <c r="AE93" s="1"/>
  <c r="AK93" s="1"/>
  <c r="AG92"/>
  <c r="AF92"/>
  <c r="I92"/>
  <c r="K92" s="1"/>
  <c r="M92" s="1"/>
  <c r="O92" s="1"/>
  <c r="Q92" s="1"/>
  <c r="S92" s="1"/>
  <c r="U92" s="1"/>
  <c r="W92" s="1"/>
  <c r="Y92" s="1"/>
  <c r="AA92" s="1"/>
  <c r="AC92" s="1"/>
  <c r="AE92" s="1"/>
  <c r="AK92" s="1"/>
  <c r="AG91"/>
  <c r="AF91"/>
  <c r="I91"/>
  <c r="K91" s="1"/>
  <c r="M91" s="1"/>
  <c r="O91" s="1"/>
  <c r="Q91" s="1"/>
  <c r="S91" s="1"/>
  <c r="U91" s="1"/>
  <c r="W91" s="1"/>
  <c r="Y91" s="1"/>
  <c r="AA91" s="1"/>
  <c r="AC91" s="1"/>
  <c r="AE91" s="1"/>
  <c r="AK91" s="1"/>
  <c r="AG90"/>
  <c r="AF90"/>
  <c r="O90"/>
  <c r="Q90" s="1"/>
  <c r="S90" s="1"/>
  <c r="U90" s="1"/>
  <c r="W90" s="1"/>
  <c r="Y90" s="1"/>
  <c r="AA90" s="1"/>
  <c r="AC90" s="1"/>
  <c r="AE90" s="1"/>
  <c r="AK90" s="1"/>
  <c r="I90"/>
  <c r="K90" s="1"/>
  <c r="M90" s="1"/>
  <c r="AG89"/>
  <c r="AF89"/>
  <c r="I89"/>
  <c r="K89" s="1"/>
  <c r="M89" s="1"/>
  <c r="O89" s="1"/>
  <c r="Q89" s="1"/>
  <c r="S89" s="1"/>
  <c r="U89" s="1"/>
  <c r="W89" s="1"/>
  <c r="Y89" s="1"/>
  <c r="AA89" s="1"/>
  <c r="AC89" s="1"/>
  <c r="AE89" s="1"/>
  <c r="AK89" s="1"/>
  <c r="AG88"/>
  <c r="AF88"/>
  <c r="M88"/>
  <c r="O88" s="1"/>
  <c r="Q88" s="1"/>
  <c r="S88" s="1"/>
  <c r="U88" s="1"/>
  <c r="W88" s="1"/>
  <c r="Y88" s="1"/>
  <c r="AA88" s="1"/>
  <c r="AC88" s="1"/>
  <c r="AE88" s="1"/>
  <c r="AK88" s="1"/>
  <c r="K88"/>
  <c r="I88"/>
  <c r="AG87"/>
  <c r="AF87"/>
  <c r="Q87"/>
  <c r="S87" s="1"/>
  <c r="U87" s="1"/>
  <c r="W87" s="1"/>
  <c r="Y87" s="1"/>
  <c r="AA87" s="1"/>
  <c r="AC87" s="1"/>
  <c r="AE87" s="1"/>
  <c r="AK87" s="1"/>
  <c r="K87"/>
  <c r="M87" s="1"/>
  <c r="O87" s="1"/>
  <c r="I87"/>
  <c r="AG86"/>
  <c r="AF86"/>
  <c r="I86"/>
  <c r="K86" s="1"/>
  <c r="M86" s="1"/>
  <c r="O86" s="1"/>
  <c r="Q86" s="1"/>
  <c r="S86" s="1"/>
  <c r="U86" s="1"/>
  <c r="W86" s="1"/>
  <c r="Y86" s="1"/>
  <c r="AA86" s="1"/>
  <c r="AC86" s="1"/>
  <c r="AE86" s="1"/>
  <c r="AK86" s="1"/>
  <c r="AG85"/>
  <c r="AF85"/>
  <c r="I85"/>
  <c r="K85" s="1"/>
  <c r="M85" s="1"/>
  <c r="O85" s="1"/>
  <c r="Q85" s="1"/>
  <c r="S85" s="1"/>
  <c r="U85" s="1"/>
  <c r="W85" s="1"/>
  <c r="Y85" s="1"/>
  <c r="AA85" s="1"/>
  <c r="AC85" s="1"/>
  <c r="AE85" s="1"/>
  <c r="AK85" s="1"/>
  <c r="AG84"/>
  <c r="AF84"/>
  <c r="M84"/>
  <c r="O84" s="1"/>
  <c r="Q84" s="1"/>
  <c r="S84" s="1"/>
  <c r="U84" s="1"/>
  <c r="W84" s="1"/>
  <c r="Y84" s="1"/>
  <c r="AA84" s="1"/>
  <c r="AC84" s="1"/>
  <c r="AE84" s="1"/>
  <c r="AK84" s="1"/>
  <c r="K84"/>
  <c r="I84"/>
  <c r="AG83"/>
  <c r="AF83"/>
  <c r="I83"/>
  <c r="K83" s="1"/>
  <c r="M83" s="1"/>
  <c r="O83" s="1"/>
  <c r="Q83" s="1"/>
  <c r="S83" s="1"/>
  <c r="U83" s="1"/>
  <c r="W83" s="1"/>
  <c r="Y83" s="1"/>
  <c r="AA83" s="1"/>
  <c r="AC83" s="1"/>
  <c r="AE83" s="1"/>
  <c r="AK83" s="1"/>
  <c r="AG82"/>
  <c r="AF82"/>
  <c r="Q82"/>
  <c r="S82" s="1"/>
  <c r="U82" s="1"/>
  <c r="W82" s="1"/>
  <c r="Y82" s="1"/>
  <c r="AA82" s="1"/>
  <c r="AC82" s="1"/>
  <c r="AE82" s="1"/>
  <c r="AK82" s="1"/>
  <c r="O82"/>
  <c r="I82"/>
  <c r="K82" s="1"/>
  <c r="M82" s="1"/>
  <c r="AG81"/>
  <c r="AF81"/>
  <c r="M81"/>
  <c r="O81" s="1"/>
  <c r="Q81" s="1"/>
  <c r="S81" s="1"/>
  <c r="U81" s="1"/>
  <c r="W81" s="1"/>
  <c r="Y81" s="1"/>
  <c r="AA81" s="1"/>
  <c r="AC81" s="1"/>
  <c r="AE81" s="1"/>
  <c r="AK81" s="1"/>
  <c r="K81"/>
  <c r="I81"/>
  <c r="AG80"/>
  <c r="AF80"/>
  <c r="M80"/>
  <c r="O80" s="1"/>
  <c r="Q80" s="1"/>
  <c r="S80" s="1"/>
  <c r="U80" s="1"/>
  <c r="W80" s="1"/>
  <c r="Y80" s="1"/>
  <c r="AA80" s="1"/>
  <c r="AC80" s="1"/>
  <c r="AE80" s="1"/>
  <c r="AK80" s="1"/>
  <c r="K80"/>
  <c r="I80"/>
  <c r="AG79"/>
  <c r="AF79"/>
  <c r="Y79"/>
  <c r="AA79" s="1"/>
  <c r="AC79" s="1"/>
  <c r="AE79" s="1"/>
  <c r="AK79" s="1"/>
  <c r="I79"/>
  <c r="K79" s="1"/>
  <c r="M79" s="1"/>
  <c r="O79" s="1"/>
  <c r="Q79" s="1"/>
  <c r="S79" s="1"/>
  <c r="U79" s="1"/>
  <c r="W79" s="1"/>
  <c r="AG78"/>
  <c r="AF78"/>
  <c r="Y78"/>
  <c r="AA78" s="1"/>
  <c r="AC78" s="1"/>
  <c r="AE78" s="1"/>
  <c r="AK78" s="1"/>
  <c r="I78"/>
  <c r="K78" s="1"/>
  <c r="M78" s="1"/>
  <c r="O78" s="1"/>
  <c r="Q78" s="1"/>
  <c r="S78" s="1"/>
  <c r="U78" s="1"/>
  <c r="W78" s="1"/>
  <c r="AG77"/>
  <c r="AF77"/>
  <c r="K77"/>
  <c r="M77" s="1"/>
  <c r="O77" s="1"/>
  <c r="Q77" s="1"/>
  <c r="S77" s="1"/>
  <c r="U77" s="1"/>
  <c r="W77" s="1"/>
  <c r="Y77" s="1"/>
  <c r="AA77" s="1"/>
  <c r="AC77" s="1"/>
  <c r="AE77" s="1"/>
  <c r="AK77" s="1"/>
  <c r="I77"/>
  <c r="AG76"/>
  <c r="AF76"/>
  <c r="AA76"/>
  <c r="AC76" s="1"/>
  <c r="AE76" s="1"/>
  <c r="AK76" s="1"/>
  <c r="K76"/>
  <c r="M76" s="1"/>
  <c r="O76" s="1"/>
  <c r="Q76" s="1"/>
  <c r="S76" s="1"/>
  <c r="U76" s="1"/>
  <c r="W76" s="1"/>
  <c r="Y76" s="1"/>
  <c r="I76"/>
  <c r="AG75"/>
  <c r="AF75"/>
  <c r="AA75"/>
  <c r="AC75" s="1"/>
  <c r="AE75" s="1"/>
  <c r="AK75" s="1"/>
  <c r="K75"/>
  <c r="M75" s="1"/>
  <c r="O75" s="1"/>
  <c r="Q75" s="1"/>
  <c r="S75" s="1"/>
  <c r="U75" s="1"/>
  <c r="W75" s="1"/>
  <c r="Y75" s="1"/>
  <c r="I75"/>
  <c r="AG74"/>
  <c r="AF74"/>
  <c r="O74"/>
  <c r="Q74" s="1"/>
  <c r="S74" s="1"/>
  <c r="U74" s="1"/>
  <c r="W74" s="1"/>
  <c r="Y74" s="1"/>
  <c r="AA74" s="1"/>
  <c r="AC74" s="1"/>
  <c r="AE74" s="1"/>
  <c r="AK74" s="1"/>
  <c r="I74"/>
  <c r="K74" s="1"/>
  <c r="M74" s="1"/>
  <c r="AG73"/>
  <c r="AF73"/>
  <c r="M73"/>
  <c r="O73" s="1"/>
  <c r="Q73" s="1"/>
  <c r="S73" s="1"/>
  <c r="U73" s="1"/>
  <c r="W73" s="1"/>
  <c r="Y73" s="1"/>
  <c r="AA73" s="1"/>
  <c r="AC73" s="1"/>
  <c r="AE73" s="1"/>
  <c r="AK73" s="1"/>
  <c r="K73"/>
  <c r="I73"/>
  <c r="AG72"/>
  <c r="AF72"/>
  <c r="M72"/>
  <c r="O72" s="1"/>
  <c r="Q72" s="1"/>
  <c r="S72" s="1"/>
  <c r="U72" s="1"/>
  <c r="W72" s="1"/>
  <c r="Y72" s="1"/>
  <c r="AA72" s="1"/>
  <c r="AC72" s="1"/>
  <c r="AE72" s="1"/>
  <c r="AK72" s="1"/>
  <c r="K72"/>
  <c r="I72"/>
  <c r="AG71"/>
  <c r="AF71"/>
  <c r="I71"/>
  <c r="K71" s="1"/>
  <c r="M71" s="1"/>
  <c r="O71" s="1"/>
  <c r="Q71" s="1"/>
  <c r="S71" s="1"/>
  <c r="U71" s="1"/>
  <c r="W71" s="1"/>
  <c r="Y71" s="1"/>
  <c r="AA71" s="1"/>
  <c r="AC71" s="1"/>
  <c r="AE71" s="1"/>
  <c r="AK71" s="1"/>
  <c r="AG70"/>
  <c r="AF70"/>
  <c r="O70"/>
  <c r="Q70" s="1"/>
  <c r="S70" s="1"/>
  <c r="U70" s="1"/>
  <c r="W70" s="1"/>
  <c r="Y70" s="1"/>
  <c r="AA70" s="1"/>
  <c r="AC70" s="1"/>
  <c r="AE70" s="1"/>
  <c r="AK70" s="1"/>
  <c r="I70"/>
  <c r="K70" s="1"/>
  <c r="M70" s="1"/>
  <c r="AG69"/>
  <c r="AF69"/>
  <c r="K69"/>
  <c r="M69" s="1"/>
  <c r="O69" s="1"/>
  <c r="Q69" s="1"/>
  <c r="S69" s="1"/>
  <c r="U69" s="1"/>
  <c r="W69" s="1"/>
  <c r="Y69" s="1"/>
  <c r="AA69" s="1"/>
  <c r="AC69" s="1"/>
  <c r="AE69" s="1"/>
  <c r="AK69" s="1"/>
  <c r="I69"/>
  <c r="AG68"/>
  <c r="AF68"/>
  <c r="S68"/>
  <c r="U68" s="1"/>
  <c r="W68" s="1"/>
  <c r="Y68" s="1"/>
  <c r="AA68" s="1"/>
  <c r="AC68" s="1"/>
  <c r="AE68" s="1"/>
  <c r="AK68" s="1"/>
  <c r="M68"/>
  <c r="O68" s="1"/>
  <c r="Q68" s="1"/>
  <c r="K68"/>
  <c r="I68"/>
  <c r="AG67"/>
  <c r="AF67"/>
  <c r="K67"/>
  <c r="M67" s="1"/>
  <c r="O67" s="1"/>
  <c r="Q67" s="1"/>
  <c r="S67" s="1"/>
  <c r="U67" s="1"/>
  <c r="W67" s="1"/>
  <c r="Y67" s="1"/>
  <c r="AA67" s="1"/>
  <c r="AC67" s="1"/>
  <c r="AE67" s="1"/>
  <c r="AK67" s="1"/>
  <c r="I67"/>
  <c r="AG66"/>
  <c r="AF66"/>
  <c r="W66"/>
  <c r="Y66" s="1"/>
  <c r="AA66" s="1"/>
  <c r="AC66" s="1"/>
  <c r="AE66" s="1"/>
  <c r="AK66" s="1"/>
  <c r="Q66"/>
  <c r="S66" s="1"/>
  <c r="U66" s="1"/>
  <c r="O66"/>
  <c r="I66"/>
  <c r="K66" s="1"/>
  <c r="M66" s="1"/>
  <c r="AG65"/>
  <c r="AF65"/>
  <c r="K65"/>
  <c r="M65" s="1"/>
  <c r="O65" s="1"/>
  <c r="Q65" s="1"/>
  <c r="S65" s="1"/>
  <c r="U65" s="1"/>
  <c r="W65" s="1"/>
  <c r="Y65" s="1"/>
  <c r="AA65" s="1"/>
  <c r="AC65" s="1"/>
  <c r="AE65" s="1"/>
  <c r="AK65" s="1"/>
  <c r="I65"/>
  <c r="AG64"/>
  <c r="AF64"/>
  <c r="I64"/>
  <c r="K64" s="1"/>
  <c r="M64" s="1"/>
  <c r="O64" s="1"/>
  <c r="Q64" s="1"/>
  <c r="S64" s="1"/>
  <c r="U64" s="1"/>
  <c r="W64" s="1"/>
  <c r="Y64" s="1"/>
  <c r="AA64" s="1"/>
  <c r="AC64" s="1"/>
  <c r="AE64" s="1"/>
  <c r="AK64" s="1"/>
  <c r="AG63"/>
  <c r="AF63"/>
  <c r="I63"/>
  <c r="K63" s="1"/>
  <c r="M63" s="1"/>
  <c r="O63" s="1"/>
  <c r="Q63" s="1"/>
  <c r="S63" s="1"/>
  <c r="U63" s="1"/>
  <c r="W63" s="1"/>
  <c r="Y63" s="1"/>
  <c r="AA63" s="1"/>
  <c r="AC63" s="1"/>
  <c r="AE63" s="1"/>
  <c r="AK63" s="1"/>
  <c r="AG62"/>
  <c r="AF62"/>
  <c r="I62"/>
  <c r="K62" s="1"/>
  <c r="M62" s="1"/>
  <c r="O62" s="1"/>
  <c r="Q62" s="1"/>
  <c r="S62" s="1"/>
  <c r="U62" s="1"/>
  <c r="W62" s="1"/>
  <c r="Y62" s="1"/>
  <c r="AA62" s="1"/>
  <c r="AC62" s="1"/>
  <c r="AE62" s="1"/>
  <c r="AK62" s="1"/>
  <c r="AG16"/>
  <c r="AF16"/>
  <c r="I16"/>
  <c r="K16" s="1"/>
  <c r="M16" s="1"/>
  <c r="O16" s="1"/>
  <c r="Q16" s="1"/>
  <c r="S16" s="1"/>
  <c r="U16" s="1"/>
  <c r="W16" s="1"/>
  <c r="Y16" s="1"/>
  <c r="AA16" s="1"/>
  <c r="AC16" s="1"/>
  <c r="AE16" s="1"/>
  <c r="AK16" s="1"/>
  <c r="AG60"/>
  <c r="AF60"/>
  <c r="I60"/>
  <c r="K60" s="1"/>
  <c r="M60" s="1"/>
  <c r="O60" s="1"/>
  <c r="Q60" s="1"/>
  <c r="S60" s="1"/>
  <c r="U60" s="1"/>
  <c r="W60" s="1"/>
  <c r="Y60" s="1"/>
  <c r="AA60" s="1"/>
  <c r="AC60" s="1"/>
  <c r="AE60" s="1"/>
  <c r="AK60" s="1"/>
  <c r="AG59"/>
  <c r="AF59"/>
  <c r="I59"/>
  <c r="K59" s="1"/>
  <c r="M59" s="1"/>
  <c r="O59" s="1"/>
  <c r="Q59" s="1"/>
  <c r="S59" s="1"/>
  <c r="U59" s="1"/>
  <c r="W59" s="1"/>
  <c r="Y59" s="1"/>
  <c r="AA59" s="1"/>
  <c r="AC59" s="1"/>
  <c r="AE59" s="1"/>
  <c r="AK59" s="1"/>
  <c r="AG58"/>
  <c r="AF58"/>
  <c r="O58"/>
  <c r="Q58" s="1"/>
  <c r="S58" s="1"/>
  <c r="U58" s="1"/>
  <c r="W58" s="1"/>
  <c r="Y58" s="1"/>
  <c r="AA58" s="1"/>
  <c r="AC58" s="1"/>
  <c r="AE58" s="1"/>
  <c r="AK58" s="1"/>
  <c r="I58"/>
  <c r="K58" s="1"/>
  <c r="M58" s="1"/>
  <c r="AG57"/>
  <c r="AF57"/>
  <c r="I57"/>
  <c r="K57" s="1"/>
  <c r="M57" s="1"/>
  <c r="O57" s="1"/>
  <c r="Q57" s="1"/>
  <c r="S57" s="1"/>
  <c r="U57" s="1"/>
  <c r="W57" s="1"/>
  <c r="Y57" s="1"/>
  <c r="AA57" s="1"/>
  <c r="AC57" s="1"/>
  <c r="AE57" s="1"/>
  <c r="AK57" s="1"/>
  <c r="AG56"/>
  <c r="AF56"/>
  <c r="K56"/>
  <c r="M56" s="1"/>
  <c r="O56" s="1"/>
  <c r="Q56" s="1"/>
  <c r="S56" s="1"/>
  <c r="U56" s="1"/>
  <c r="W56" s="1"/>
  <c r="Y56" s="1"/>
  <c r="AA56" s="1"/>
  <c r="AC56" s="1"/>
  <c r="AE56" s="1"/>
  <c r="AK56" s="1"/>
  <c r="I56"/>
  <c r="AG55"/>
  <c r="AF55"/>
  <c r="Q55"/>
  <c r="S55" s="1"/>
  <c r="U55" s="1"/>
  <c r="W55" s="1"/>
  <c r="Y55" s="1"/>
  <c r="AA55" s="1"/>
  <c r="AC55" s="1"/>
  <c r="AE55" s="1"/>
  <c r="AK55" s="1"/>
  <c r="K55"/>
  <c r="M55" s="1"/>
  <c r="O55" s="1"/>
  <c r="I55"/>
  <c r="AG54"/>
  <c r="AF54"/>
  <c r="I54"/>
  <c r="K54" s="1"/>
  <c r="M54" s="1"/>
  <c r="O54" s="1"/>
  <c r="Q54" s="1"/>
  <c r="S54" s="1"/>
  <c r="U54" s="1"/>
  <c r="W54" s="1"/>
  <c r="Y54" s="1"/>
  <c r="AA54" s="1"/>
  <c r="AC54" s="1"/>
  <c r="AE54" s="1"/>
  <c r="AK54" s="1"/>
  <c r="AG53"/>
  <c r="AF53"/>
  <c r="I53"/>
  <c r="K53" s="1"/>
  <c r="M53" s="1"/>
  <c r="O53" s="1"/>
  <c r="Q53" s="1"/>
  <c r="S53" s="1"/>
  <c r="U53" s="1"/>
  <c r="W53" s="1"/>
  <c r="Y53" s="1"/>
  <c r="AA53" s="1"/>
  <c r="AC53" s="1"/>
  <c r="AE53" s="1"/>
  <c r="AK53" s="1"/>
  <c r="AG52"/>
  <c r="AF52"/>
  <c r="K52"/>
  <c r="M52" s="1"/>
  <c r="O52" s="1"/>
  <c r="Q52" s="1"/>
  <c r="S52" s="1"/>
  <c r="U52" s="1"/>
  <c r="W52" s="1"/>
  <c r="Y52" s="1"/>
  <c r="AA52" s="1"/>
  <c r="AC52" s="1"/>
  <c r="AE52" s="1"/>
  <c r="AK52" s="1"/>
  <c r="I52"/>
  <c r="AG51"/>
  <c r="AF51"/>
  <c r="I51"/>
  <c r="K51" s="1"/>
  <c r="M51" s="1"/>
  <c r="O51" s="1"/>
  <c r="Q51" s="1"/>
  <c r="S51" s="1"/>
  <c r="U51" s="1"/>
  <c r="W51" s="1"/>
  <c r="Y51" s="1"/>
  <c r="AA51" s="1"/>
  <c r="AC51" s="1"/>
  <c r="AE51" s="1"/>
  <c r="AK51" s="1"/>
  <c r="AG50"/>
  <c r="AF50"/>
  <c r="O50"/>
  <c r="Q50" s="1"/>
  <c r="S50" s="1"/>
  <c r="U50" s="1"/>
  <c r="W50" s="1"/>
  <c r="Y50" s="1"/>
  <c r="AA50" s="1"/>
  <c r="AC50" s="1"/>
  <c r="AE50" s="1"/>
  <c r="AK50" s="1"/>
  <c r="I50"/>
  <c r="K50" s="1"/>
  <c r="M50" s="1"/>
  <c r="AG49"/>
  <c r="AF49"/>
  <c r="M49"/>
  <c r="O49" s="1"/>
  <c r="Q49" s="1"/>
  <c r="S49" s="1"/>
  <c r="U49" s="1"/>
  <c r="W49" s="1"/>
  <c r="Y49" s="1"/>
  <c r="AA49" s="1"/>
  <c r="AC49" s="1"/>
  <c r="AE49" s="1"/>
  <c r="AK49" s="1"/>
  <c r="K49"/>
  <c r="I49"/>
  <c r="AG48"/>
  <c r="AF48"/>
  <c r="I48"/>
  <c r="K48" s="1"/>
  <c r="M48" s="1"/>
  <c r="O48" s="1"/>
  <c r="Q48" s="1"/>
  <c r="S48" s="1"/>
  <c r="U48" s="1"/>
  <c r="W48" s="1"/>
  <c r="Y48" s="1"/>
  <c r="AA48" s="1"/>
  <c r="AC48" s="1"/>
  <c r="AE48" s="1"/>
  <c r="AK48" s="1"/>
  <c r="AG47"/>
  <c r="AF47"/>
  <c r="I47"/>
  <c r="K47" s="1"/>
  <c r="M47" s="1"/>
  <c r="O47" s="1"/>
  <c r="Q47" s="1"/>
  <c r="S47" s="1"/>
  <c r="U47" s="1"/>
  <c r="W47" s="1"/>
  <c r="Y47" s="1"/>
  <c r="AA47" s="1"/>
  <c r="AC47" s="1"/>
  <c r="AE47" s="1"/>
  <c r="AK47" s="1"/>
  <c r="AG46"/>
  <c r="AF46"/>
  <c r="I46"/>
  <c r="K46" s="1"/>
  <c r="M46" s="1"/>
  <c r="O46" s="1"/>
  <c r="Q46" s="1"/>
  <c r="S46" s="1"/>
  <c r="U46" s="1"/>
  <c r="W46" s="1"/>
  <c r="Y46" s="1"/>
  <c r="AA46" s="1"/>
  <c r="AC46" s="1"/>
  <c r="AE46" s="1"/>
  <c r="AK46" s="1"/>
  <c r="AG45"/>
  <c r="AF45"/>
  <c r="I45"/>
  <c r="K45" s="1"/>
  <c r="M45" s="1"/>
  <c r="O45" s="1"/>
  <c r="Q45" s="1"/>
  <c r="S45" s="1"/>
  <c r="U45" s="1"/>
  <c r="W45" s="1"/>
  <c r="Y45" s="1"/>
  <c r="AA45" s="1"/>
  <c r="AC45" s="1"/>
  <c r="AE45" s="1"/>
  <c r="AK45" s="1"/>
  <c r="AG44"/>
  <c r="AF44"/>
  <c r="I44"/>
  <c r="K44" s="1"/>
  <c r="M44" s="1"/>
  <c r="O44" s="1"/>
  <c r="Q44" s="1"/>
  <c r="S44" s="1"/>
  <c r="U44" s="1"/>
  <c r="W44" s="1"/>
  <c r="Y44" s="1"/>
  <c r="AA44" s="1"/>
  <c r="AC44" s="1"/>
  <c r="AE44" s="1"/>
  <c r="AK44" s="1"/>
  <c r="AG43"/>
  <c r="AF43"/>
  <c r="I43"/>
  <c r="K43" s="1"/>
  <c r="M43" s="1"/>
  <c r="O43" s="1"/>
  <c r="Q43" s="1"/>
  <c r="S43" s="1"/>
  <c r="U43" s="1"/>
  <c r="W43" s="1"/>
  <c r="Y43" s="1"/>
  <c r="AA43" s="1"/>
  <c r="AC43" s="1"/>
  <c r="AE43" s="1"/>
  <c r="AK43" s="1"/>
  <c r="AG42"/>
  <c r="AF42"/>
  <c r="I42"/>
  <c r="K42" s="1"/>
  <c r="M42" s="1"/>
  <c r="O42" s="1"/>
  <c r="Q42" s="1"/>
  <c r="S42" s="1"/>
  <c r="U42" s="1"/>
  <c r="W42" s="1"/>
  <c r="Y42" s="1"/>
  <c r="AA42" s="1"/>
  <c r="AC42" s="1"/>
  <c r="AE42" s="1"/>
  <c r="AK42" s="1"/>
  <c r="AG41"/>
  <c r="AF41"/>
  <c r="I41"/>
  <c r="K41" s="1"/>
  <c r="M41" s="1"/>
  <c r="O41" s="1"/>
  <c r="Q41" s="1"/>
  <c r="S41" s="1"/>
  <c r="U41" s="1"/>
  <c r="W41" s="1"/>
  <c r="Y41" s="1"/>
  <c r="AA41" s="1"/>
  <c r="AC41" s="1"/>
  <c r="AE41" s="1"/>
  <c r="AK41" s="1"/>
  <c r="AG40"/>
  <c r="AF40"/>
  <c r="I40"/>
  <c r="K40" s="1"/>
  <c r="M40" s="1"/>
  <c r="O40" s="1"/>
  <c r="Q40" s="1"/>
  <c r="S40" s="1"/>
  <c r="U40" s="1"/>
  <c r="W40" s="1"/>
  <c r="Y40" s="1"/>
  <c r="AA40" s="1"/>
  <c r="AC40" s="1"/>
  <c r="AE40" s="1"/>
  <c r="AK40" s="1"/>
  <c r="AG39"/>
  <c r="AF39"/>
  <c r="S39"/>
  <c r="U39" s="1"/>
  <c r="W39" s="1"/>
  <c r="Y39" s="1"/>
  <c r="AA39" s="1"/>
  <c r="AC39" s="1"/>
  <c r="AE39" s="1"/>
  <c r="AK39" s="1"/>
  <c r="I39"/>
  <c r="K39" s="1"/>
  <c r="M39" s="1"/>
  <c r="O39" s="1"/>
  <c r="Q39" s="1"/>
  <c r="AG38"/>
  <c r="AF38"/>
  <c r="I38"/>
  <c r="K38" s="1"/>
  <c r="M38" s="1"/>
  <c r="O38" s="1"/>
  <c r="Q38" s="1"/>
  <c r="S38" s="1"/>
  <c r="U38" s="1"/>
  <c r="W38" s="1"/>
  <c r="Y38" s="1"/>
  <c r="AA38" s="1"/>
  <c r="AC38" s="1"/>
  <c r="AE38" s="1"/>
  <c r="AK38" s="1"/>
  <c r="AG37"/>
  <c r="AF37"/>
  <c r="I37"/>
  <c r="K37" s="1"/>
  <c r="M37" s="1"/>
  <c r="O37" s="1"/>
  <c r="Q37" s="1"/>
  <c r="S37" s="1"/>
  <c r="U37" s="1"/>
  <c r="W37" s="1"/>
  <c r="Y37" s="1"/>
  <c r="AA37" s="1"/>
  <c r="AC37" s="1"/>
  <c r="AE37" s="1"/>
  <c r="AK37" s="1"/>
  <c r="AG36"/>
  <c r="AF36"/>
  <c r="K36"/>
  <c r="M36" s="1"/>
  <c r="O36" s="1"/>
  <c r="Q36" s="1"/>
  <c r="S36" s="1"/>
  <c r="U36" s="1"/>
  <c r="W36" s="1"/>
  <c r="Y36" s="1"/>
  <c r="AA36" s="1"/>
  <c r="AC36" s="1"/>
  <c r="AE36" s="1"/>
  <c r="AK36" s="1"/>
  <c r="I36"/>
  <c r="AG35"/>
  <c r="AF35"/>
  <c r="I35"/>
  <c r="K35" s="1"/>
  <c r="M35" s="1"/>
  <c r="O35" s="1"/>
  <c r="Q35" s="1"/>
  <c r="S35" s="1"/>
  <c r="U35" s="1"/>
  <c r="W35" s="1"/>
  <c r="Y35" s="1"/>
  <c r="AA35" s="1"/>
  <c r="AC35" s="1"/>
  <c r="AE35" s="1"/>
  <c r="AK35" s="1"/>
  <c r="AG34"/>
  <c r="AF34"/>
  <c r="M34"/>
  <c r="O34" s="1"/>
  <c r="Q34" s="1"/>
  <c r="S34" s="1"/>
  <c r="U34" s="1"/>
  <c r="W34" s="1"/>
  <c r="Y34" s="1"/>
  <c r="AA34" s="1"/>
  <c r="AC34" s="1"/>
  <c r="AE34" s="1"/>
  <c r="AK34" s="1"/>
  <c r="K34"/>
  <c r="I34"/>
  <c r="AG33"/>
  <c r="AF33"/>
  <c r="K33"/>
  <c r="M33" s="1"/>
  <c r="O33" s="1"/>
  <c r="Q33" s="1"/>
  <c r="S33" s="1"/>
  <c r="U33" s="1"/>
  <c r="W33" s="1"/>
  <c r="Y33" s="1"/>
  <c r="AA33" s="1"/>
  <c r="AC33" s="1"/>
  <c r="AE33" s="1"/>
  <c r="AK33" s="1"/>
  <c r="I33"/>
  <c r="AG32"/>
  <c r="AF32"/>
  <c r="K32"/>
  <c r="M32" s="1"/>
  <c r="O32" s="1"/>
  <c r="Q32" s="1"/>
  <c r="S32" s="1"/>
  <c r="U32" s="1"/>
  <c r="W32" s="1"/>
  <c r="Y32" s="1"/>
  <c r="AA32" s="1"/>
  <c r="AC32" s="1"/>
  <c r="AE32" s="1"/>
  <c r="AK32" s="1"/>
  <c r="I32"/>
  <c r="AG31"/>
  <c r="AF31"/>
  <c r="I31"/>
  <c r="K31" s="1"/>
  <c r="M31" s="1"/>
  <c r="O31" s="1"/>
  <c r="Q31" s="1"/>
  <c r="S31" s="1"/>
  <c r="U31" s="1"/>
  <c r="W31" s="1"/>
  <c r="Y31" s="1"/>
  <c r="AA31" s="1"/>
  <c r="AC31" s="1"/>
  <c r="AE31" s="1"/>
  <c r="AK31" s="1"/>
  <c r="AG30"/>
  <c r="AF30"/>
  <c r="I30"/>
  <c r="K30" s="1"/>
  <c r="M30" s="1"/>
  <c r="O30" s="1"/>
  <c r="Q30" s="1"/>
  <c r="S30" s="1"/>
  <c r="U30" s="1"/>
  <c r="W30" s="1"/>
  <c r="Y30" s="1"/>
  <c r="AA30" s="1"/>
  <c r="AC30" s="1"/>
  <c r="AE30" s="1"/>
  <c r="AK30" s="1"/>
  <c r="AG29"/>
  <c r="AF29"/>
  <c r="K29"/>
  <c r="M29" s="1"/>
  <c r="O29" s="1"/>
  <c r="Q29" s="1"/>
  <c r="S29" s="1"/>
  <c r="U29" s="1"/>
  <c r="W29" s="1"/>
  <c r="Y29" s="1"/>
  <c r="AA29" s="1"/>
  <c r="AC29" s="1"/>
  <c r="AE29" s="1"/>
  <c r="AK29" s="1"/>
  <c r="I29"/>
  <c r="AG28"/>
  <c r="AF28"/>
  <c r="K28"/>
  <c r="M28" s="1"/>
  <c r="O28" s="1"/>
  <c r="Q28" s="1"/>
  <c r="S28" s="1"/>
  <c r="U28" s="1"/>
  <c r="W28" s="1"/>
  <c r="Y28" s="1"/>
  <c r="AA28" s="1"/>
  <c r="AC28" s="1"/>
  <c r="AE28" s="1"/>
  <c r="AK28" s="1"/>
  <c r="I28"/>
  <c r="AG27"/>
  <c r="AF27"/>
  <c r="Q27"/>
  <c r="S27" s="1"/>
  <c r="U27" s="1"/>
  <c r="W27" s="1"/>
  <c r="Y27" s="1"/>
  <c r="AA27" s="1"/>
  <c r="AC27" s="1"/>
  <c r="AE27" s="1"/>
  <c r="AK27" s="1"/>
  <c r="I27"/>
  <c r="K27" s="1"/>
  <c r="M27" s="1"/>
  <c r="O27" s="1"/>
  <c r="AG26"/>
  <c r="AF26"/>
  <c r="K26"/>
  <c r="M26" s="1"/>
  <c r="O26" s="1"/>
  <c r="Q26" s="1"/>
  <c r="S26" s="1"/>
  <c r="U26" s="1"/>
  <c r="W26" s="1"/>
  <c r="Y26" s="1"/>
  <c r="AA26" s="1"/>
  <c r="AC26" s="1"/>
  <c r="AE26" s="1"/>
  <c r="AK26" s="1"/>
  <c r="I26"/>
  <c r="AG25"/>
  <c r="AF25"/>
  <c r="I25"/>
  <c r="K25" s="1"/>
  <c r="M25" s="1"/>
  <c r="O25" s="1"/>
  <c r="Q25" s="1"/>
  <c r="S25" s="1"/>
  <c r="U25" s="1"/>
  <c r="W25" s="1"/>
  <c r="Y25" s="1"/>
  <c r="AA25" s="1"/>
  <c r="AC25" s="1"/>
  <c r="AE25" s="1"/>
  <c r="AK25" s="1"/>
  <c r="AG12"/>
  <c r="AF12"/>
  <c r="I12"/>
  <c r="K12" s="1"/>
  <c r="M12" s="1"/>
  <c r="O12" s="1"/>
  <c r="Q12" s="1"/>
  <c r="S12" s="1"/>
  <c r="U12" s="1"/>
  <c r="W12" s="1"/>
  <c r="Y12" s="1"/>
  <c r="AA12" s="1"/>
  <c r="AC12" s="1"/>
  <c r="AE12" s="1"/>
  <c r="AK12" s="1"/>
  <c r="AG23"/>
  <c r="AF23"/>
  <c r="I23"/>
  <c r="K23" s="1"/>
  <c r="M23" s="1"/>
  <c r="O23" s="1"/>
  <c r="Q23" s="1"/>
  <c r="S23" s="1"/>
  <c r="U23" s="1"/>
  <c r="W23" s="1"/>
  <c r="Y23" s="1"/>
  <c r="AA23" s="1"/>
  <c r="AC23" s="1"/>
  <c r="AE23" s="1"/>
  <c r="AK23" s="1"/>
  <c r="AG22"/>
  <c r="AF22"/>
  <c r="M22"/>
  <c r="O22" s="1"/>
  <c r="Q22" s="1"/>
  <c r="S22" s="1"/>
  <c r="U22" s="1"/>
  <c r="W22" s="1"/>
  <c r="Y22" s="1"/>
  <c r="AA22" s="1"/>
  <c r="AC22" s="1"/>
  <c r="AE22" s="1"/>
  <c r="AK22" s="1"/>
  <c r="K22"/>
  <c r="I22"/>
  <c r="AG21"/>
  <c r="AF21"/>
  <c r="K21"/>
  <c r="M21" s="1"/>
  <c r="O21" s="1"/>
  <c r="Q21" s="1"/>
  <c r="S21" s="1"/>
  <c r="U21" s="1"/>
  <c r="W21" s="1"/>
  <c r="Y21" s="1"/>
  <c r="AA21" s="1"/>
  <c r="AC21" s="1"/>
  <c r="AE21" s="1"/>
  <c r="AK21" s="1"/>
  <c r="I21"/>
  <c r="AG24"/>
  <c r="AF24"/>
  <c r="I24"/>
  <c r="K24" s="1"/>
  <c r="M24" s="1"/>
  <c r="O24" s="1"/>
  <c r="Q24" s="1"/>
  <c r="S24" s="1"/>
  <c r="U24" s="1"/>
  <c r="W24" s="1"/>
  <c r="Y24" s="1"/>
  <c r="AA24" s="1"/>
  <c r="AC24" s="1"/>
  <c r="AE24" s="1"/>
  <c r="AK24" s="1"/>
  <c r="AG19"/>
  <c r="AF19"/>
  <c r="I19"/>
  <c r="K19" s="1"/>
  <c r="M19" s="1"/>
  <c r="O19" s="1"/>
  <c r="Q19" s="1"/>
  <c r="S19" s="1"/>
  <c r="U19" s="1"/>
  <c r="W19" s="1"/>
  <c r="Y19" s="1"/>
  <c r="AA19" s="1"/>
  <c r="AC19" s="1"/>
  <c r="AE19" s="1"/>
  <c r="AK19" s="1"/>
  <c r="AG18"/>
  <c r="AF18"/>
  <c r="I18"/>
  <c r="K18" s="1"/>
  <c r="M18" s="1"/>
  <c r="O18" s="1"/>
  <c r="Q18" s="1"/>
  <c r="S18" s="1"/>
  <c r="U18" s="1"/>
  <c r="W18" s="1"/>
  <c r="Y18" s="1"/>
  <c r="AA18" s="1"/>
  <c r="AC18" s="1"/>
  <c r="AE18" s="1"/>
  <c r="AK18" s="1"/>
  <c r="AG17"/>
  <c r="AF17"/>
  <c r="I17"/>
  <c r="K17" s="1"/>
  <c r="M17" s="1"/>
  <c r="O17" s="1"/>
  <c r="Q17" s="1"/>
  <c r="S17" s="1"/>
  <c r="U17" s="1"/>
  <c r="W17" s="1"/>
  <c r="Y17" s="1"/>
  <c r="AA17" s="1"/>
  <c r="AC17" s="1"/>
  <c r="AE17" s="1"/>
  <c r="AK17" s="1"/>
  <c r="AG20"/>
  <c r="AF20"/>
  <c r="I20"/>
  <c r="K20" s="1"/>
  <c r="M20" s="1"/>
  <c r="O20" s="1"/>
  <c r="Q20" s="1"/>
  <c r="S20" s="1"/>
  <c r="U20" s="1"/>
  <c r="W20" s="1"/>
  <c r="Y20" s="1"/>
  <c r="AA20" s="1"/>
  <c r="AC20" s="1"/>
  <c r="AE20" s="1"/>
  <c r="AK20" s="1"/>
  <c r="AG15"/>
  <c r="AF15"/>
  <c r="I15"/>
  <c r="K15" s="1"/>
  <c r="M15" s="1"/>
  <c r="O15" s="1"/>
  <c r="Q15" s="1"/>
  <c r="S15" s="1"/>
  <c r="U15" s="1"/>
  <c r="W15" s="1"/>
  <c r="Y15" s="1"/>
  <c r="AA15" s="1"/>
  <c r="AC15" s="1"/>
  <c r="AE15" s="1"/>
  <c r="AK15" s="1"/>
  <c r="AG61"/>
  <c r="AF61"/>
  <c r="I61"/>
  <c r="K61" s="1"/>
  <c r="M61" s="1"/>
  <c r="O61" s="1"/>
  <c r="Q61" s="1"/>
  <c r="S61" s="1"/>
  <c r="U61" s="1"/>
  <c r="W61" s="1"/>
  <c r="Y61" s="1"/>
  <c r="AA61" s="1"/>
  <c r="AC61" s="1"/>
  <c r="AE61" s="1"/>
  <c r="AK61" s="1"/>
  <c r="AG13"/>
  <c r="AF13"/>
  <c r="I13"/>
  <c r="K13" s="1"/>
  <c r="M13" s="1"/>
  <c r="O13" s="1"/>
  <c r="Q13" s="1"/>
  <c r="S13" s="1"/>
  <c r="U13" s="1"/>
  <c r="W13" s="1"/>
  <c r="Y13" s="1"/>
  <c r="AA13" s="1"/>
  <c r="AC13" s="1"/>
  <c r="AE13" s="1"/>
  <c r="AK13" s="1"/>
  <c r="AG14"/>
  <c r="AF14"/>
  <c r="I14"/>
  <c r="K14" s="1"/>
  <c r="M14" s="1"/>
  <c r="O14" s="1"/>
  <c r="Q14" s="1"/>
  <c r="S14" s="1"/>
  <c r="U14" s="1"/>
  <c r="W14" s="1"/>
  <c r="Y14" s="1"/>
  <c r="AA14" s="1"/>
  <c r="AC14" s="1"/>
  <c r="AE14" s="1"/>
  <c r="AK14" s="1"/>
  <c r="AG11"/>
  <c r="AF11"/>
  <c r="I11"/>
  <c r="K11" s="1"/>
  <c r="M11" s="1"/>
  <c r="O11" s="1"/>
  <c r="Q11" s="1"/>
  <c r="S11" s="1"/>
  <c r="U11" s="1"/>
  <c r="W11" s="1"/>
  <c r="Y11" s="1"/>
  <c r="AA11" s="1"/>
  <c r="AC11" s="1"/>
  <c r="AE11" s="1"/>
  <c r="AK11" s="1"/>
  <c r="AG10"/>
  <c r="AF10"/>
  <c r="O10"/>
  <c r="Q10" s="1"/>
  <c r="S10" s="1"/>
  <c r="U10" s="1"/>
  <c r="W10" s="1"/>
  <c r="Y10" s="1"/>
  <c r="AA10" s="1"/>
  <c r="AC10" s="1"/>
  <c r="AE10" s="1"/>
  <c r="AK10" s="1"/>
  <c r="M10"/>
  <c r="K10"/>
  <c r="I10"/>
  <c r="AG9"/>
  <c r="AF9"/>
  <c r="I9"/>
  <c r="K9" s="1"/>
  <c r="M9" s="1"/>
  <c r="O9" s="1"/>
  <c r="Q9" s="1"/>
  <c r="S9" s="1"/>
  <c r="U9" s="1"/>
  <c r="W9" s="1"/>
  <c r="Y9" s="1"/>
  <c r="AA9" s="1"/>
  <c r="AC9" s="1"/>
  <c r="AE9" s="1"/>
  <c r="AK9" s="1"/>
  <c r="AG8"/>
  <c r="AF8"/>
  <c r="K8"/>
  <c r="M8" s="1"/>
  <c r="O8" s="1"/>
  <c r="Q8" s="1"/>
  <c r="S8" s="1"/>
  <c r="U8" s="1"/>
  <c r="W8" s="1"/>
  <c r="Y8" s="1"/>
  <c r="AA8" s="1"/>
  <c r="AC8" s="1"/>
  <c r="AE8" s="1"/>
  <c r="AK8" s="1"/>
  <c r="I8"/>
  <c r="D5"/>
  <c r="D4"/>
  <c r="D3"/>
  <c r="D2"/>
  <c r="AG119" i="13"/>
  <c r="AF119"/>
  <c r="I119"/>
  <c r="K119" s="1"/>
  <c r="M119" s="1"/>
  <c r="O119" s="1"/>
  <c r="Q119" s="1"/>
  <c r="S119" s="1"/>
  <c r="U119" s="1"/>
  <c r="W119" s="1"/>
  <c r="Y119" s="1"/>
  <c r="AA119" s="1"/>
  <c r="AC119" s="1"/>
  <c r="AE119" s="1"/>
  <c r="AK119" s="1"/>
  <c r="AG118"/>
  <c r="AF118"/>
  <c r="I118"/>
  <c r="K118" s="1"/>
  <c r="M118" s="1"/>
  <c r="O118" s="1"/>
  <c r="Q118" s="1"/>
  <c r="S118" s="1"/>
  <c r="U118" s="1"/>
  <c r="W118" s="1"/>
  <c r="Y118" s="1"/>
  <c r="AA118" s="1"/>
  <c r="AC118" s="1"/>
  <c r="AE118" s="1"/>
  <c r="AK118" s="1"/>
  <c r="AG117"/>
  <c r="AF117"/>
  <c r="I117"/>
  <c r="K117" s="1"/>
  <c r="M117" s="1"/>
  <c r="O117" s="1"/>
  <c r="Q117" s="1"/>
  <c r="S117" s="1"/>
  <c r="U117" s="1"/>
  <c r="W117" s="1"/>
  <c r="Y117" s="1"/>
  <c r="AA117" s="1"/>
  <c r="AC117" s="1"/>
  <c r="AE117" s="1"/>
  <c r="AK117" s="1"/>
  <c r="AG116"/>
  <c r="AF116"/>
  <c r="K116"/>
  <c r="M116" s="1"/>
  <c r="O116" s="1"/>
  <c r="Q116" s="1"/>
  <c r="S116" s="1"/>
  <c r="U116" s="1"/>
  <c r="W116" s="1"/>
  <c r="Y116" s="1"/>
  <c r="AA116" s="1"/>
  <c r="AC116" s="1"/>
  <c r="AE116" s="1"/>
  <c r="AK116" s="1"/>
  <c r="I116"/>
  <c r="AG115"/>
  <c r="AF115"/>
  <c r="Q115"/>
  <c r="S115" s="1"/>
  <c r="U115" s="1"/>
  <c r="W115" s="1"/>
  <c r="Y115" s="1"/>
  <c r="AA115" s="1"/>
  <c r="AC115" s="1"/>
  <c r="AE115" s="1"/>
  <c r="AK115" s="1"/>
  <c r="O115"/>
  <c r="I115"/>
  <c r="K115" s="1"/>
  <c r="M115" s="1"/>
  <c r="AG114"/>
  <c r="AF114"/>
  <c r="W114"/>
  <c r="Y114" s="1"/>
  <c r="AA114" s="1"/>
  <c r="AC114" s="1"/>
  <c r="AE114" s="1"/>
  <c r="AK114" s="1"/>
  <c r="I114"/>
  <c r="K114" s="1"/>
  <c r="M114" s="1"/>
  <c r="O114" s="1"/>
  <c r="Q114" s="1"/>
  <c r="S114" s="1"/>
  <c r="U114" s="1"/>
  <c r="AG113"/>
  <c r="AF113"/>
  <c r="K113"/>
  <c r="M113" s="1"/>
  <c r="O113" s="1"/>
  <c r="Q113" s="1"/>
  <c r="S113" s="1"/>
  <c r="U113" s="1"/>
  <c r="W113" s="1"/>
  <c r="Y113" s="1"/>
  <c r="AA113" s="1"/>
  <c r="AC113" s="1"/>
  <c r="AE113" s="1"/>
  <c r="AK113" s="1"/>
  <c r="I113"/>
  <c r="AG112"/>
  <c r="AF112"/>
  <c r="Q112"/>
  <c r="S112" s="1"/>
  <c r="U112" s="1"/>
  <c r="W112" s="1"/>
  <c r="Y112" s="1"/>
  <c r="AA112" s="1"/>
  <c r="AC112" s="1"/>
  <c r="AE112" s="1"/>
  <c r="AK112" s="1"/>
  <c r="K112"/>
  <c r="M112" s="1"/>
  <c r="O112" s="1"/>
  <c r="I112"/>
  <c r="AG111"/>
  <c r="AF111"/>
  <c r="I111"/>
  <c r="K111" s="1"/>
  <c r="M111" s="1"/>
  <c r="O111" s="1"/>
  <c r="Q111" s="1"/>
  <c r="S111" s="1"/>
  <c r="U111" s="1"/>
  <c r="W111" s="1"/>
  <c r="Y111" s="1"/>
  <c r="AA111" s="1"/>
  <c r="AC111" s="1"/>
  <c r="AE111" s="1"/>
  <c r="AK111" s="1"/>
  <c r="AG110"/>
  <c r="AF110"/>
  <c r="I110"/>
  <c r="K110" s="1"/>
  <c r="M110" s="1"/>
  <c r="O110" s="1"/>
  <c r="Q110" s="1"/>
  <c r="S110" s="1"/>
  <c r="U110" s="1"/>
  <c r="W110" s="1"/>
  <c r="Y110" s="1"/>
  <c r="AA110" s="1"/>
  <c r="AC110" s="1"/>
  <c r="AE110" s="1"/>
  <c r="AK110" s="1"/>
  <c r="AG109"/>
  <c r="AF109"/>
  <c r="I109"/>
  <c r="K109" s="1"/>
  <c r="M109" s="1"/>
  <c r="O109" s="1"/>
  <c r="Q109" s="1"/>
  <c r="S109" s="1"/>
  <c r="U109" s="1"/>
  <c r="W109" s="1"/>
  <c r="Y109" s="1"/>
  <c r="AA109" s="1"/>
  <c r="AC109" s="1"/>
  <c r="AE109" s="1"/>
  <c r="AK109" s="1"/>
  <c r="AG108"/>
  <c r="AF108"/>
  <c r="K108"/>
  <c r="M108" s="1"/>
  <c r="O108" s="1"/>
  <c r="Q108" s="1"/>
  <c r="S108" s="1"/>
  <c r="U108" s="1"/>
  <c r="W108" s="1"/>
  <c r="Y108" s="1"/>
  <c r="AA108" s="1"/>
  <c r="AC108" s="1"/>
  <c r="AE108" s="1"/>
  <c r="AK108" s="1"/>
  <c r="I108"/>
  <c r="AG107"/>
  <c r="AF107"/>
  <c r="Q107"/>
  <c r="S107" s="1"/>
  <c r="U107" s="1"/>
  <c r="W107" s="1"/>
  <c r="Y107" s="1"/>
  <c r="AA107" s="1"/>
  <c r="AC107" s="1"/>
  <c r="AE107" s="1"/>
  <c r="AK107" s="1"/>
  <c r="O107"/>
  <c r="I107"/>
  <c r="K107" s="1"/>
  <c r="M107" s="1"/>
  <c r="AG106"/>
  <c r="AF106"/>
  <c r="W106"/>
  <c r="Y106" s="1"/>
  <c r="AA106" s="1"/>
  <c r="AC106" s="1"/>
  <c r="AE106" s="1"/>
  <c r="AK106" s="1"/>
  <c r="I106"/>
  <c r="K106" s="1"/>
  <c r="M106" s="1"/>
  <c r="O106" s="1"/>
  <c r="Q106" s="1"/>
  <c r="S106" s="1"/>
  <c r="U106" s="1"/>
  <c r="AG105"/>
  <c r="AF105"/>
  <c r="K105"/>
  <c r="M105" s="1"/>
  <c r="O105" s="1"/>
  <c r="Q105" s="1"/>
  <c r="S105" s="1"/>
  <c r="U105" s="1"/>
  <c r="W105" s="1"/>
  <c r="Y105" s="1"/>
  <c r="AA105" s="1"/>
  <c r="AC105" s="1"/>
  <c r="AE105" s="1"/>
  <c r="AK105" s="1"/>
  <c r="I105"/>
  <c r="AG104"/>
  <c r="AF104"/>
  <c r="Q104"/>
  <c r="S104" s="1"/>
  <c r="U104" s="1"/>
  <c r="W104" s="1"/>
  <c r="Y104" s="1"/>
  <c r="AA104" s="1"/>
  <c r="AC104" s="1"/>
  <c r="AE104" s="1"/>
  <c r="AK104" s="1"/>
  <c r="K104"/>
  <c r="M104" s="1"/>
  <c r="O104" s="1"/>
  <c r="I104"/>
  <c r="AG103"/>
  <c r="AF103"/>
  <c r="I103"/>
  <c r="K103" s="1"/>
  <c r="M103" s="1"/>
  <c r="O103" s="1"/>
  <c r="Q103" s="1"/>
  <c r="S103" s="1"/>
  <c r="U103" s="1"/>
  <c r="W103" s="1"/>
  <c r="Y103" s="1"/>
  <c r="AA103" s="1"/>
  <c r="AC103" s="1"/>
  <c r="AE103" s="1"/>
  <c r="AK103" s="1"/>
  <c r="AG102"/>
  <c r="AF102"/>
  <c r="I102"/>
  <c r="K102" s="1"/>
  <c r="M102" s="1"/>
  <c r="O102" s="1"/>
  <c r="Q102" s="1"/>
  <c r="S102" s="1"/>
  <c r="U102" s="1"/>
  <c r="W102" s="1"/>
  <c r="Y102" s="1"/>
  <c r="AA102" s="1"/>
  <c r="AC102" s="1"/>
  <c r="AE102" s="1"/>
  <c r="AK102" s="1"/>
  <c r="AG101"/>
  <c r="AF101"/>
  <c r="I101"/>
  <c r="K101" s="1"/>
  <c r="M101" s="1"/>
  <c r="O101" s="1"/>
  <c r="Q101" s="1"/>
  <c r="S101" s="1"/>
  <c r="U101" s="1"/>
  <c r="W101" s="1"/>
  <c r="Y101" s="1"/>
  <c r="AA101" s="1"/>
  <c r="AC101" s="1"/>
  <c r="AE101" s="1"/>
  <c r="AK101" s="1"/>
  <c r="AG100"/>
  <c r="AF100"/>
  <c r="K100"/>
  <c r="M100" s="1"/>
  <c r="O100" s="1"/>
  <c r="Q100" s="1"/>
  <c r="S100" s="1"/>
  <c r="U100" s="1"/>
  <c r="W100" s="1"/>
  <c r="Y100" s="1"/>
  <c r="AA100" s="1"/>
  <c r="AC100" s="1"/>
  <c r="AE100" s="1"/>
  <c r="AK100" s="1"/>
  <c r="I100"/>
  <c r="AG99"/>
  <c r="AF99"/>
  <c r="Q99"/>
  <c r="S99" s="1"/>
  <c r="U99" s="1"/>
  <c r="W99" s="1"/>
  <c r="Y99" s="1"/>
  <c r="AA99" s="1"/>
  <c r="AC99" s="1"/>
  <c r="AE99" s="1"/>
  <c r="AK99" s="1"/>
  <c r="O99"/>
  <c r="I99"/>
  <c r="K99" s="1"/>
  <c r="M99" s="1"/>
  <c r="AG98"/>
  <c r="AF98"/>
  <c r="W98"/>
  <c r="Y98" s="1"/>
  <c r="AA98" s="1"/>
  <c r="AC98" s="1"/>
  <c r="AE98" s="1"/>
  <c r="AK98" s="1"/>
  <c r="I98"/>
  <c r="K98" s="1"/>
  <c r="M98" s="1"/>
  <c r="O98" s="1"/>
  <c r="Q98" s="1"/>
  <c r="S98" s="1"/>
  <c r="U98" s="1"/>
  <c r="AG97"/>
  <c r="AF97"/>
  <c r="K97"/>
  <c r="M97" s="1"/>
  <c r="O97" s="1"/>
  <c r="Q97" s="1"/>
  <c r="S97" s="1"/>
  <c r="U97" s="1"/>
  <c r="W97" s="1"/>
  <c r="Y97" s="1"/>
  <c r="AA97" s="1"/>
  <c r="AC97" s="1"/>
  <c r="AE97" s="1"/>
  <c r="AK97" s="1"/>
  <c r="I97"/>
  <c r="AG96"/>
  <c r="AF96"/>
  <c r="Q96"/>
  <c r="S96" s="1"/>
  <c r="U96" s="1"/>
  <c r="W96" s="1"/>
  <c r="Y96" s="1"/>
  <c r="AA96" s="1"/>
  <c r="AC96" s="1"/>
  <c r="AE96" s="1"/>
  <c r="AK96" s="1"/>
  <c r="K96"/>
  <c r="M96" s="1"/>
  <c r="O96" s="1"/>
  <c r="I96"/>
  <c r="AG95"/>
  <c r="AF95"/>
  <c r="I95"/>
  <c r="K95" s="1"/>
  <c r="M95" s="1"/>
  <c r="O95" s="1"/>
  <c r="Q95" s="1"/>
  <c r="S95" s="1"/>
  <c r="U95" s="1"/>
  <c r="W95" s="1"/>
  <c r="Y95" s="1"/>
  <c r="AA95" s="1"/>
  <c r="AC95" s="1"/>
  <c r="AE95" s="1"/>
  <c r="AK95" s="1"/>
  <c r="AG94"/>
  <c r="AF94"/>
  <c r="I94"/>
  <c r="K94" s="1"/>
  <c r="M94" s="1"/>
  <c r="O94" s="1"/>
  <c r="Q94" s="1"/>
  <c r="S94" s="1"/>
  <c r="U94" s="1"/>
  <c r="W94" s="1"/>
  <c r="Y94" s="1"/>
  <c r="AA94" s="1"/>
  <c r="AC94" s="1"/>
  <c r="AE94" s="1"/>
  <c r="AK94" s="1"/>
  <c r="AG93"/>
  <c r="AF93"/>
  <c r="I93"/>
  <c r="K93" s="1"/>
  <c r="M93" s="1"/>
  <c r="O93" s="1"/>
  <c r="Q93" s="1"/>
  <c r="S93" s="1"/>
  <c r="U93" s="1"/>
  <c r="W93" s="1"/>
  <c r="Y93" s="1"/>
  <c r="AA93" s="1"/>
  <c r="AC93" s="1"/>
  <c r="AE93" s="1"/>
  <c r="AK93" s="1"/>
  <c r="AG92"/>
  <c r="AF92"/>
  <c r="K92"/>
  <c r="M92" s="1"/>
  <c r="O92" s="1"/>
  <c r="Q92" s="1"/>
  <c r="S92" s="1"/>
  <c r="U92" s="1"/>
  <c r="W92" s="1"/>
  <c r="Y92" s="1"/>
  <c r="AA92" s="1"/>
  <c r="AC92" s="1"/>
  <c r="AE92" s="1"/>
  <c r="AK92" s="1"/>
  <c r="I92"/>
  <c r="AG91"/>
  <c r="AF91"/>
  <c r="Q91"/>
  <c r="S91" s="1"/>
  <c r="U91" s="1"/>
  <c r="W91" s="1"/>
  <c r="Y91" s="1"/>
  <c r="AA91" s="1"/>
  <c r="AC91" s="1"/>
  <c r="AE91" s="1"/>
  <c r="AK91" s="1"/>
  <c r="O91"/>
  <c r="I91"/>
  <c r="K91" s="1"/>
  <c r="M91" s="1"/>
  <c r="AG90"/>
  <c r="AF90"/>
  <c r="W90"/>
  <c r="Y90" s="1"/>
  <c r="AA90" s="1"/>
  <c r="AC90" s="1"/>
  <c r="AE90" s="1"/>
  <c r="AK90" s="1"/>
  <c r="I90"/>
  <c r="K90" s="1"/>
  <c r="M90" s="1"/>
  <c r="O90" s="1"/>
  <c r="Q90" s="1"/>
  <c r="S90" s="1"/>
  <c r="U90" s="1"/>
  <c r="AG89"/>
  <c r="AF89"/>
  <c r="K89"/>
  <c r="M89" s="1"/>
  <c r="O89" s="1"/>
  <c r="Q89" s="1"/>
  <c r="S89" s="1"/>
  <c r="U89" s="1"/>
  <c r="W89" s="1"/>
  <c r="Y89" s="1"/>
  <c r="AA89" s="1"/>
  <c r="AC89" s="1"/>
  <c r="AE89" s="1"/>
  <c r="AK89" s="1"/>
  <c r="I89"/>
  <c r="AG88"/>
  <c r="AF88"/>
  <c r="Q88"/>
  <c r="S88" s="1"/>
  <c r="U88" s="1"/>
  <c r="W88" s="1"/>
  <c r="Y88" s="1"/>
  <c r="AA88" s="1"/>
  <c r="AC88" s="1"/>
  <c r="AE88" s="1"/>
  <c r="AK88" s="1"/>
  <c r="K88"/>
  <c r="M88" s="1"/>
  <c r="O88" s="1"/>
  <c r="I88"/>
  <c r="AG87"/>
  <c r="AF87"/>
  <c r="I87"/>
  <c r="K87" s="1"/>
  <c r="M87" s="1"/>
  <c r="O87" s="1"/>
  <c r="Q87" s="1"/>
  <c r="S87" s="1"/>
  <c r="U87" s="1"/>
  <c r="W87" s="1"/>
  <c r="Y87" s="1"/>
  <c r="AA87" s="1"/>
  <c r="AC87" s="1"/>
  <c r="AE87" s="1"/>
  <c r="AK87" s="1"/>
  <c r="AG86"/>
  <c r="AF86"/>
  <c r="I86"/>
  <c r="K86" s="1"/>
  <c r="M86" s="1"/>
  <c r="O86" s="1"/>
  <c r="Q86" s="1"/>
  <c r="S86" s="1"/>
  <c r="U86" s="1"/>
  <c r="W86" s="1"/>
  <c r="Y86" s="1"/>
  <c r="AA86" s="1"/>
  <c r="AC86" s="1"/>
  <c r="AE86" s="1"/>
  <c r="AK86" s="1"/>
  <c r="AG85"/>
  <c r="AF85"/>
  <c r="I85"/>
  <c r="K85" s="1"/>
  <c r="M85" s="1"/>
  <c r="O85" s="1"/>
  <c r="Q85" s="1"/>
  <c r="S85" s="1"/>
  <c r="U85" s="1"/>
  <c r="W85" s="1"/>
  <c r="Y85" s="1"/>
  <c r="AA85" s="1"/>
  <c r="AC85" s="1"/>
  <c r="AE85" s="1"/>
  <c r="AK85" s="1"/>
  <c r="AG84"/>
  <c r="AF84"/>
  <c r="K84"/>
  <c r="M84" s="1"/>
  <c r="O84" s="1"/>
  <c r="Q84" s="1"/>
  <c r="S84" s="1"/>
  <c r="U84" s="1"/>
  <c r="W84" s="1"/>
  <c r="Y84" s="1"/>
  <c r="AA84" s="1"/>
  <c r="AC84" s="1"/>
  <c r="AE84" s="1"/>
  <c r="AK84" s="1"/>
  <c r="I84"/>
  <c r="AG83"/>
  <c r="AF83"/>
  <c r="I83"/>
  <c r="K83" s="1"/>
  <c r="M83" s="1"/>
  <c r="O83" s="1"/>
  <c r="Q83" s="1"/>
  <c r="S83" s="1"/>
  <c r="U83" s="1"/>
  <c r="W83" s="1"/>
  <c r="Y83" s="1"/>
  <c r="AA83" s="1"/>
  <c r="AC83" s="1"/>
  <c r="AE83" s="1"/>
  <c r="AK83" s="1"/>
  <c r="AG82"/>
  <c r="AF82"/>
  <c r="I82"/>
  <c r="K82" s="1"/>
  <c r="M82" s="1"/>
  <c r="O82" s="1"/>
  <c r="Q82" s="1"/>
  <c r="S82" s="1"/>
  <c r="U82" s="1"/>
  <c r="W82" s="1"/>
  <c r="Y82" s="1"/>
  <c r="AA82" s="1"/>
  <c r="AC82" s="1"/>
  <c r="AE82" s="1"/>
  <c r="AK82" s="1"/>
  <c r="AG81"/>
  <c r="AF81"/>
  <c r="K81"/>
  <c r="M81" s="1"/>
  <c r="O81" s="1"/>
  <c r="Q81" s="1"/>
  <c r="S81" s="1"/>
  <c r="U81" s="1"/>
  <c r="W81" s="1"/>
  <c r="Y81" s="1"/>
  <c r="AA81" s="1"/>
  <c r="AC81" s="1"/>
  <c r="AE81" s="1"/>
  <c r="AK81" s="1"/>
  <c r="I81"/>
  <c r="AG80"/>
  <c r="AF80"/>
  <c r="I80"/>
  <c r="K80" s="1"/>
  <c r="M80" s="1"/>
  <c r="O80" s="1"/>
  <c r="Q80" s="1"/>
  <c r="S80" s="1"/>
  <c r="U80" s="1"/>
  <c r="W80" s="1"/>
  <c r="Y80" s="1"/>
  <c r="AA80" s="1"/>
  <c r="AC80" s="1"/>
  <c r="AE80" s="1"/>
  <c r="AK80" s="1"/>
  <c r="AG79"/>
  <c r="AF79"/>
  <c r="I79"/>
  <c r="K79" s="1"/>
  <c r="M79" s="1"/>
  <c r="O79" s="1"/>
  <c r="Q79" s="1"/>
  <c r="S79" s="1"/>
  <c r="U79" s="1"/>
  <c r="W79" s="1"/>
  <c r="Y79" s="1"/>
  <c r="AA79" s="1"/>
  <c r="AC79" s="1"/>
  <c r="AE79" s="1"/>
  <c r="AK79" s="1"/>
  <c r="AG78"/>
  <c r="AF78"/>
  <c r="I78"/>
  <c r="K78" s="1"/>
  <c r="M78" s="1"/>
  <c r="O78" s="1"/>
  <c r="Q78" s="1"/>
  <c r="S78" s="1"/>
  <c r="U78" s="1"/>
  <c r="W78" s="1"/>
  <c r="Y78" s="1"/>
  <c r="AA78" s="1"/>
  <c r="AC78" s="1"/>
  <c r="AE78" s="1"/>
  <c r="AK78" s="1"/>
  <c r="AG77"/>
  <c r="AF77"/>
  <c r="K77"/>
  <c r="M77" s="1"/>
  <c r="O77" s="1"/>
  <c r="Q77" s="1"/>
  <c r="S77" s="1"/>
  <c r="U77" s="1"/>
  <c r="W77" s="1"/>
  <c r="Y77" s="1"/>
  <c r="AA77" s="1"/>
  <c r="AC77" s="1"/>
  <c r="AE77" s="1"/>
  <c r="AK77" s="1"/>
  <c r="I77"/>
  <c r="AG76"/>
  <c r="AF76"/>
  <c r="Q76"/>
  <c r="S76" s="1"/>
  <c r="U76" s="1"/>
  <c r="W76" s="1"/>
  <c r="Y76" s="1"/>
  <c r="AA76" s="1"/>
  <c r="AC76" s="1"/>
  <c r="AE76" s="1"/>
  <c r="AK76" s="1"/>
  <c r="K76"/>
  <c r="M76" s="1"/>
  <c r="O76" s="1"/>
  <c r="I76"/>
  <c r="AG75"/>
  <c r="AF75"/>
  <c r="I75"/>
  <c r="K75" s="1"/>
  <c r="M75" s="1"/>
  <c r="O75" s="1"/>
  <c r="Q75" s="1"/>
  <c r="S75" s="1"/>
  <c r="U75" s="1"/>
  <c r="W75" s="1"/>
  <c r="Y75" s="1"/>
  <c r="AA75" s="1"/>
  <c r="AC75" s="1"/>
  <c r="AE75" s="1"/>
  <c r="AK75" s="1"/>
  <c r="AG74"/>
  <c r="AF74"/>
  <c r="I74"/>
  <c r="K74" s="1"/>
  <c r="M74" s="1"/>
  <c r="O74" s="1"/>
  <c r="Q74" s="1"/>
  <c r="S74" s="1"/>
  <c r="U74" s="1"/>
  <c r="W74" s="1"/>
  <c r="Y74" s="1"/>
  <c r="AA74" s="1"/>
  <c r="AC74" s="1"/>
  <c r="AE74" s="1"/>
  <c r="AK74" s="1"/>
  <c r="AG73"/>
  <c r="AF73"/>
  <c r="K73"/>
  <c r="M73" s="1"/>
  <c r="O73" s="1"/>
  <c r="Q73" s="1"/>
  <c r="S73" s="1"/>
  <c r="U73" s="1"/>
  <c r="W73" s="1"/>
  <c r="Y73" s="1"/>
  <c r="AA73" s="1"/>
  <c r="AC73" s="1"/>
  <c r="AE73" s="1"/>
  <c r="AK73" s="1"/>
  <c r="I73"/>
  <c r="AG72"/>
  <c r="AF72"/>
  <c r="Q72"/>
  <c r="S72" s="1"/>
  <c r="U72" s="1"/>
  <c r="W72" s="1"/>
  <c r="Y72" s="1"/>
  <c r="AA72" s="1"/>
  <c r="AC72" s="1"/>
  <c r="AE72" s="1"/>
  <c r="AK72" s="1"/>
  <c r="K72"/>
  <c r="M72" s="1"/>
  <c r="O72" s="1"/>
  <c r="I72"/>
  <c r="AG71"/>
  <c r="AF71"/>
  <c r="I71"/>
  <c r="K71" s="1"/>
  <c r="M71" s="1"/>
  <c r="O71" s="1"/>
  <c r="Q71" s="1"/>
  <c r="S71" s="1"/>
  <c r="U71" s="1"/>
  <c r="W71" s="1"/>
  <c r="Y71" s="1"/>
  <c r="AA71" s="1"/>
  <c r="AC71" s="1"/>
  <c r="AE71" s="1"/>
  <c r="AK71" s="1"/>
  <c r="AG70"/>
  <c r="AF70"/>
  <c r="I70"/>
  <c r="K70" s="1"/>
  <c r="M70" s="1"/>
  <c r="O70" s="1"/>
  <c r="Q70" s="1"/>
  <c r="S70" s="1"/>
  <c r="U70" s="1"/>
  <c r="W70" s="1"/>
  <c r="Y70" s="1"/>
  <c r="AA70" s="1"/>
  <c r="AC70" s="1"/>
  <c r="AE70" s="1"/>
  <c r="AK70" s="1"/>
  <c r="AG69"/>
  <c r="AF69"/>
  <c r="I69"/>
  <c r="K69" s="1"/>
  <c r="M69" s="1"/>
  <c r="O69" s="1"/>
  <c r="Q69" s="1"/>
  <c r="S69" s="1"/>
  <c r="U69" s="1"/>
  <c r="W69" s="1"/>
  <c r="Y69" s="1"/>
  <c r="AA69" s="1"/>
  <c r="AC69" s="1"/>
  <c r="AE69" s="1"/>
  <c r="AK69" s="1"/>
  <c r="AG68"/>
  <c r="AF68"/>
  <c r="I68"/>
  <c r="K68" s="1"/>
  <c r="M68" s="1"/>
  <c r="O68" s="1"/>
  <c r="Q68" s="1"/>
  <c r="S68" s="1"/>
  <c r="U68" s="1"/>
  <c r="W68" s="1"/>
  <c r="Y68" s="1"/>
  <c r="AA68" s="1"/>
  <c r="AC68" s="1"/>
  <c r="AE68" s="1"/>
  <c r="AK68" s="1"/>
  <c r="AG67"/>
  <c r="AF67"/>
  <c r="I67"/>
  <c r="K67" s="1"/>
  <c r="M67" s="1"/>
  <c r="O67" s="1"/>
  <c r="Q67" s="1"/>
  <c r="S67" s="1"/>
  <c r="U67" s="1"/>
  <c r="W67" s="1"/>
  <c r="Y67" s="1"/>
  <c r="AA67" s="1"/>
  <c r="AC67" s="1"/>
  <c r="AE67" s="1"/>
  <c r="AK67" s="1"/>
  <c r="AG66"/>
  <c r="AF66"/>
  <c r="I66"/>
  <c r="K66" s="1"/>
  <c r="M66" s="1"/>
  <c r="O66" s="1"/>
  <c r="Q66" s="1"/>
  <c r="S66" s="1"/>
  <c r="U66" s="1"/>
  <c r="W66" s="1"/>
  <c r="Y66" s="1"/>
  <c r="AA66" s="1"/>
  <c r="AC66" s="1"/>
  <c r="AE66" s="1"/>
  <c r="AK66" s="1"/>
  <c r="AG23"/>
  <c r="AF23"/>
  <c r="I23"/>
  <c r="K23" s="1"/>
  <c r="M23" s="1"/>
  <c r="O23" s="1"/>
  <c r="Q23" s="1"/>
  <c r="S23" s="1"/>
  <c r="U23" s="1"/>
  <c r="W23" s="1"/>
  <c r="Y23" s="1"/>
  <c r="AA23" s="1"/>
  <c r="AC23" s="1"/>
  <c r="AE23" s="1"/>
  <c r="AK23" s="1"/>
  <c r="AG64"/>
  <c r="AF64"/>
  <c r="K64"/>
  <c r="M64" s="1"/>
  <c r="O64" s="1"/>
  <c r="Q64" s="1"/>
  <c r="S64" s="1"/>
  <c r="U64" s="1"/>
  <c r="W64" s="1"/>
  <c r="Y64" s="1"/>
  <c r="AA64" s="1"/>
  <c r="AC64" s="1"/>
  <c r="AE64" s="1"/>
  <c r="AK64" s="1"/>
  <c r="I64"/>
  <c r="AG63"/>
  <c r="AF63"/>
  <c r="I63"/>
  <c r="K63" s="1"/>
  <c r="M63" s="1"/>
  <c r="O63" s="1"/>
  <c r="Q63" s="1"/>
  <c r="S63" s="1"/>
  <c r="U63" s="1"/>
  <c r="W63" s="1"/>
  <c r="Y63" s="1"/>
  <c r="AA63" s="1"/>
  <c r="AC63" s="1"/>
  <c r="AE63" s="1"/>
  <c r="AK63" s="1"/>
  <c r="AG56"/>
  <c r="AF56"/>
  <c r="I56"/>
  <c r="K56" s="1"/>
  <c r="M56" s="1"/>
  <c r="O56" s="1"/>
  <c r="Q56" s="1"/>
  <c r="S56" s="1"/>
  <c r="U56" s="1"/>
  <c r="W56" s="1"/>
  <c r="Y56" s="1"/>
  <c r="AA56" s="1"/>
  <c r="AC56" s="1"/>
  <c r="AE56" s="1"/>
  <c r="AK56" s="1"/>
  <c r="AG61"/>
  <c r="AF61"/>
  <c r="I61"/>
  <c r="K61" s="1"/>
  <c r="M61" s="1"/>
  <c r="O61" s="1"/>
  <c r="Q61" s="1"/>
  <c r="S61" s="1"/>
  <c r="U61" s="1"/>
  <c r="W61" s="1"/>
  <c r="Y61" s="1"/>
  <c r="AA61" s="1"/>
  <c r="AC61" s="1"/>
  <c r="AE61" s="1"/>
  <c r="AK61" s="1"/>
  <c r="AG60"/>
  <c r="AF60"/>
  <c r="I60"/>
  <c r="K60" s="1"/>
  <c r="M60" s="1"/>
  <c r="O60" s="1"/>
  <c r="Q60" s="1"/>
  <c r="S60" s="1"/>
  <c r="U60" s="1"/>
  <c r="W60" s="1"/>
  <c r="Y60" s="1"/>
  <c r="AA60" s="1"/>
  <c r="AC60" s="1"/>
  <c r="AE60" s="1"/>
  <c r="AK60" s="1"/>
  <c r="AG59"/>
  <c r="AF59"/>
  <c r="O59"/>
  <c r="Q59" s="1"/>
  <c r="S59" s="1"/>
  <c r="U59" s="1"/>
  <c r="W59" s="1"/>
  <c r="Y59" s="1"/>
  <c r="AA59" s="1"/>
  <c r="AC59" s="1"/>
  <c r="AE59" s="1"/>
  <c r="AK59" s="1"/>
  <c r="I59"/>
  <c r="K59" s="1"/>
  <c r="M59" s="1"/>
  <c r="AG58"/>
  <c r="AF58"/>
  <c r="I58"/>
  <c r="K58" s="1"/>
  <c r="M58" s="1"/>
  <c r="O58" s="1"/>
  <c r="Q58" s="1"/>
  <c r="S58" s="1"/>
  <c r="U58" s="1"/>
  <c r="W58" s="1"/>
  <c r="Y58" s="1"/>
  <c r="AA58" s="1"/>
  <c r="AC58" s="1"/>
  <c r="AE58" s="1"/>
  <c r="AK58" s="1"/>
  <c r="AG57"/>
  <c r="AF57"/>
  <c r="I57"/>
  <c r="K57" s="1"/>
  <c r="M57" s="1"/>
  <c r="O57" s="1"/>
  <c r="Q57" s="1"/>
  <c r="S57" s="1"/>
  <c r="U57" s="1"/>
  <c r="W57" s="1"/>
  <c r="Y57" s="1"/>
  <c r="AA57" s="1"/>
  <c r="AC57" s="1"/>
  <c r="AE57" s="1"/>
  <c r="AK57" s="1"/>
  <c r="AG51"/>
  <c r="AF51"/>
  <c r="K51"/>
  <c r="M51" s="1"/>
  <c r="O51" s="1"/>
  <c r="Q51" s="1"/>
  <c r="S51" s="1"/>
  <c r="U51" s="1"/>
  <c r="W51" s="1"/>
  <c r="Y51" s="1"/>
  <c r="AA51" s="1"/>
  <c r="AC51" s="1"/>
  <c r="AE51" s="1"/>
  <c r="AK51" s="1"/>
  <c r="I51"/>
  <c r="AG55"/>
  <c r="AF55"/>
  <c r="I55"/>
  <c r="K55" s="1"/>
  <c r="M55" s="1"/>
  <c r="O55" s="1"/>
  <c r="Q55" s="1"/>
  <c r="S55" s="1"/>
  <c r="U55" s="1"/>
  <c r="W55" s="1"/>
  <c r="Y55" s="1"/>
  <c r="AA55" s="1"/>
  <c r="AC55" s="1"/>
  <c r="AE55" s="1"/>
  <c r="AK55" s="1"/>
  <c r="AG54"/>
  <c r="AF54"/>
  <c r="K54"/>
  <c r="M54" s="1"/>
  <c r="O54" s="1"/>
  <c r="Q54" s="1"/>
  <c r="S54" s="1"/>
  <c r="U54" s="1"/>
  <c r="W54" s="1"/>
  <c r="Y54" s="1"/>
  <c r="AA54" s="1"/>
  <c r="AC54" s="1"/>
  <c r="AE54" s="1"/>
  <c r="AK54" s="1"/>
  <c r="I54"/>
  <c r="AG53"/>
  <c r="AF53"/>
  <c r="K53"/>
  <c r="M53" s="1"/>
  <c r="O53" s="1"/>
  <c r="Q53" s="1"/>
  <c r="S53" s="1"/>
  <c r="U53" s="1"/>
  <c r="W53" s="1"/>
  <c r="Y53" s="1"/>
  <c r="AA53" s="1"/>
  <c r="AC53" s="1"/>
  <c r="AE53" s="1"/>
  <c r="AK53" s="1"/>
  <c r="I53"/>
  <c r="AG52"/>
  <c r="AF52"/>
  <c r="I52"/>
  <c r="K52" s="1"/>
  <c r="M52" s="1"/>
  <c r="O52" s="1"/>
  <c r="Q52" s="1"/>
  <c r="S52" s="1"/>
  <c r="U52" s="1"/>
  <c r="W52" s="1"/>
  <c r="Y52" s="1"/>
  <c r="AA52" s="1"/>
  <c r="AC52" s="1"/>
  <c r="AE52" s="1"/>
  <c r="AK52" s="1"/>
  <c r="AG19"/>
  <c r="AF19"/>
  <c r="I19"/>
  <c r="K19" s="1"/>
  <c r="M19" s="1"/>
  <c r="O19" s="1"/>
  <c r="Q19" s="1"/>
  <c r="S19" s="1"/>
  <c r="U19" s="1"/>
  <c r="W19" s="1"/>
  <c r="Y19" s="1"/>
  <c r="AA19" s="1"/>
  <c r="AC19" s="1"/>
  <c r="AE19" s="1"/>
  <c r="AK19" s="1"/>
  <c r="AG50"/>
  <c r="AF50"/>
  <c r="I50"/>
  <c r="K50" s="1"/>
  <c r="M50" s="1"/>
  <c r="O50" s="1"/>
  <c r="Q50" s="1"/>
  <c r="S50" s="1"/>
  <c r="U50" s="1"/>
  <c r="W50" s="1"/>
  <c r="Y50" s="1"/>
  <c r="AA50" s="1"/>
  <c r="AC50" s="1"/>
  <c r="AE50" s="1"/>
  <c r="AK50" s="1"/>
  <c r="AG8"/>
  <c r="AF8"/>
  <c r="I8"/>
  <c r="K8" s="1"/>
  <c r="M8" s="1"/>
  <c r="O8" s="1"/>
  <c r="Q8" s="1"/>
  <c r="S8" s="1"/>
  <c r="U8" s="1"/>
  <c r="W8" s="1"/>
  <c r="Y8" s="1"/>
  <c r="AA8" s="1"/>
  <c r="AC8" s="1"/>
  <c r="AE8" s="1"/>
  <c r="AK8" s="1"/>
  <c r="AG48"/>
  <c r="AF48"/>
  <c r="I48"/>
  <c r="K48" s="1"/>
  <c r="M48" s="1"/>
  <c r="O48" s="1"/>
  <c r="Q48" s="1"/>
  <c r="S48" s="1"/>
  <c r="U48" s="1"/>
  <c r="W48" s="1"/>
  <c r="Y48" s="1"/>
  <c r="AA48" s="1"/>
  <c r="AC48" s="1"/>
  <c r="AE48" s="1"/>
  <c r="AK48" s="1"/>
  <c r="AG47"/>
  <c r="AF47"/>
  <c r="I47"/>
  <c r="K47" s="1"/>
  <c r="M47" s="1"/>
  <c r="O47" s="1"/>
  <c r="Q47" s="1"/>
  <c r="S47" s="1"/>
  <c r="U47" s="1"/>
  <c r="W47" s="1"/>
  <c r="Y47" s="1"/>
  <c r="AA47" s="1"/>
  <c r="AC47" s="1"/>
  <c r="AE47" s="1"/>
  <c r="AK47" s="1"/>
  <c r="AG46"/>
  <c r="AF46"/>
  <c r="I46"/>
  <c r="K46" s="1"/>
  <c r="M46" s="1"/>
  <c r="O46" s="1"/>
  <c r="Q46" s="1"/>
  <c r="S46" s="1"/>
  <c r="U46" s="1"/>
  <c r="W46" s="1"/>
  <c r="Y46" s="1"/>
  <c r="AA46" s="1"/>
  <c r="AC46" s="1"/>
  <c r="AE46" s="1"/>
  <c r="AK46" s="1"/>
  <c r="AG45"/>
  <c r="AF45"/>
  <c r="I45"/>
  <c r="K45" s="1"/>
  <c r="M45" s="1"/>
  <c r="O45" s="1"/>
  <c r="Q45" s="1"/>
  <c r="S45" s="1"/>
  <c r="U45" s="1"/>
  <c r="W45" s="1"/>
  <c r="Y45" s="1"/>
  <c r="AA45" s="1"/>
  <c r="AC45" s="1"/>
  <c r="AE45" s="1"/>
  <c r="AK45" s="1"/>
  <c r="AG44"/>
  <c r="AF44"/>
  <c r="I44"/>
  <c r="K44" s="1"/>
  <c r="M44" s="1"/>
  <c r="O44" s="1"/>
  <c r="Q44" s="1"/>
  <c r="S44" s="1"/>
  <c r="U44" s="1"/>
  <c r="W44" s="1"/>
  <c r="Y44" s="1"/>
  <c r="AA44" s="1"/>
  <c r="AC44" s="1"/>
  <c r="AE44" s="1"/>
  <c r="AK44" s="1"/>
  <c r="AG43"/>
  <c r="AF43"/>
  <c r="I43"/>
  <c r="K43" s="1"/>
  <c r="M43" s="1"/>
  <c r="O43" s="1"/>
  <c r="Q43" s="1"/>
  <c r="S43" s="1"/>
  <c r="U43" s="1"/>
  <c r="W43" s="1"/>
  <c r="Y43" s="1"/>
  <c r="AA43" s="1"/>
  <c r="AC43" s="1"/>
  <c r="AE43" s="1"/>
  <c r="AK43" s="1"/>
  <c r="AG42"/>
  <c r="AF42"/>
  <c r="I42"/>
  <c r="K42" s="1"/>
  <c r="M42" s="1"/>
  <c r="O42" s="1"/>
  <c r="Q42" s="1"/>
  <c r="S42" s="1"/>
  <c r="U42" s="1"/>
  <c r="W42" s="1"/>
  <c r="Y42" s="1"/>
  <c r="AA42" s="1"/>
  <c r="AC42" s="1"/>
  <c r="AE42" s="1"/>
  <c r="AK42" s="1"/>
  <c r="AG41"/>
  <c r="AF41"/>
  <c r="I41"/>
  <c r="K41" s="1"/>
  <c r="M41" s="1"/>
  <c r="O41" s="1"/>
  <c r="Q41" s="1"/>
  <c r="S41" s="1"/>
  <c r="U41" s="1"/>
  <c r="W41" s="1"/>
  <c r="Y41" s="1"/>
  <c r="AA41" s="1"/>
  <c r="AC41" s="1"/>
  <c r="AE41" s="1"/>
  <c r="AK41" s="1"/>
  <c r="AG40"/>
  <c r="AF40"/>
  <c r="I40"/>
  <c r="K40" s="1"/>
  <c r="M40" s="1"/>
  <c r="O40" s="1"/>
  <c r="Q40" s="1"/>
  <c r="S40" s="1"/>
  <c r="U40" s="1"/>
  <c r="W40" s="1"/>
  <c r="Y40" s="1"/>
  <c r="AA40" s="1"/>
  <c r="AC40" s="1"/>
  <c r="AE40" s="1"/>
  <c r="AK40" s="1"/>
  <c r="AG39"/>
  <c r="AF39"/>
  <c r="O39"/>
  <c r="Q39" s="1"/>
  <c r="S39" s="1"/>
  <c r="U39" s="1"/>
  <c r="W39" s="1"/>
  <c r="Y39" s="1"/>
  <c r="AA39" s="1"/>
  <c r="AC39" s="1"/>
  <c r="AE39" s="1"/>
  <c r="AK39" s="1"/>
  <c r="I39"/>
  <c r="K39" s="1"/>
  <c r="M39" s="1"/>
  <c r="AG38"/>
  <c r="AF38"/>
  <c r="I38"/>
  <c r="K38" s="1"/>
  <c r="M38" s="1"/>
  <c r="O38" s="1"/>
  <c r="Q38" s="1"/>
  <c r="S38" s="1"/>
  <c r="U38" s="1"/>
  <c r="W38" s="1"/>
  <c r="Y38" s="1"/>
  <c r="AA38" s="1"/>
  <c r="AC38" s="1"/>
  <c r="AE38" s="1"/>
  <c r="AK38" s="1"/>
  <c r="AG37"/>
  <c r="AF37"/>
  <c r="M37"/>
  <c r="O37" s="1"/>
  <c r="Q37" s="1"/>
  <c r="S37" s="1"/>
  <c r="U37" s="1"/>
  <c r="W37" s="1"/>
  <c r="Y37" s="1"/>
  <c r="AA37" s="1"/>
  <c r="AC37" s="1"/>
  <c r="AE37" s="1"/>
  <c r="AK37" s="1"/>
  <c r="K37"/>
  <c r="I37"/>
  <c r="AG36"/>
  <c r="AF36"/>
  <c r="K36"/>
  <c r="M36" s="1"/>
  <c r="O36" s="1"/>
  <c r="Q36" s="1"/>
  <c r="S36" s="1"/>
  <c r="U36" s="1"/>
  <c r="W36" s="1"/>
  <c r="Y36" s="1"/>
  <c r="AA36" s="1"/>
  <c r="AC36" s="1"/>
  <c r="AE36" s="1"/>
  <c r="AK36" s="1"/>
  <c r="I36"/>
  <c r="AG35"/>
  <c r="AF35"/>
  <c r="I35"/>
  <c r="K35" s="1"/>
  <c r="M35" s="1"/>
  <c r="O35" s="1"/>
  <c r="Q35" s="1"/>
  <c r="S35" s="1"/>
  <c r="U35" s="1"/>
  <c r="W35" s="1"/>
  <c r="Y35" s="1"/>
  <c r="AA35" s="1"/>
  <c r="AC35" s="1"/>
  <c r="AE35" s="1"/>
  <c r="AK35" s="1"/>
  <c r="AG34"/>
  <c r="AF34"/>
  <c r="I34"/>
  <c r="K34" s="1"/>
  <c r="M34" s="1"/>
  <c r="O34" s="1"/>
  <c r="Q34" s="1"/>
  <c r="S34" s="1"/>
  <c r="U34" s="1"/>
  <c r="W34" s="1"/>
  <c r="Y34" s="1"/>
  <c r="AA34" s="1"/>
  <c r="AC34" s="1"/>
  <c r="AE34" s="1"/>
  <c r="AK34" s="1"/>
  <c r="AG33"/>
  <c r="AF33"/>
  <c r="I33"/>
  <c r="K33" s="1"/>
  <c r="M33" s="1"/>
  <c r="O33" s="1"/>
  <c r="Q33" s="1"/>
  <c r="S33" s="1"/>
  <c r="U33" s="1"/>
  <c r="W33" s="1"/>
  <c r="Y33" s="1"/>
  <c r="AA33" s="1"/>
  <c r="AC33" s="1"/>
  <c r="AE33" s="1"/>
  <c r="AK33" s="1"/>
  <c r="AG62"/>
  <c r="AF62"/>
  <c r="I62"/>
  <c r="K62" s="1"/>
  <c r="M62" s="1"/>
  <c r="O62" s="1"/>
  <c r="Q62" s="1"/>
  <c r="S62" s="1"/>
  <c r="U62" s="1"/>
  <c r="W62" s="1"/>
  <c r="Y62" s="1"/>
  <c r="AA62" s="1"/>
  <c r="AC62" s="1"/>
  <c r="AE62" s="1"/>
  <c r="AK62" s="1"/>
  <c r="AG31"/>
  <c r="AF31"/>
  <c r="I31"/>
  <c r="K31" s="1"/>
  <c r="M31" s="1"/>
  <c r="O31" s="1"/>
  <c r="Q31" s="1"/>
  <c r="S31" s="1"/>
  <c r="U31" s="1"/>
  <c r="W31" s="1"/>
  <c r="Y31" s="1"/>
  <c r="AA31" s="1"/>
  <c r="AC31" s="1"/>
  <c r="AE31" s="1"/>
  <c r="AK31" s="1"/>
  <c r="AG30"/>
  <c r="AF30"/>
  <c r="I30"/>
  <c r="K30" s="1"/>
  <c r="M30" s="1"/>
  <c r="O30" s="1"/>
  <c r="Q30" s="1"/>
  <c r="S30" s="1"/>
  <c r="U30" s="1"/>
  <c r="W30" s="1"/>
  <c r="Y30" s="1"/>
  <c r="AA30" s="1"/>
  <c r="AC30" s="1"/>
  <c r="AE30" s="1"/>
  <c r="AK30" s="1"/>
  <c r="AG29"/>
  <c r="AF29"/>
  <c r="I29"/>
  <c r="K29" s="1"/>
  <c r="M29" s="1"/>
  <c r="O29" s="1"/>
  <c r="Q29" s="1"/>
  <c r="S29" s="1"/>
  <c r="U29" s="1"/>
  <c r="W29" s="1"/>
  <c r="Y29" s="1"/>
  <c r="AA29" s="1"/>
  <c r="AC29" s="1"/>
  <c r="AE29" s="1"/>
  <c r="AK29" s="1"/>
  <c r="AG28"/>
  <c r="AF28"/>
  <c r="I28"/>
  <c r="K28" s="1"/>
  <c r="M28" s="1"/>
  <c r="O28" s="1"/>
  <c r="Q28" s="1"/>
  <c r="S28" s="1"/>
  <c r="U28" s="1"/>
  <c r="W28" s="1"/>
  <c r="Y28" s="1"/>
  <c r="AA28" s="1"/>
  <c r="AC28" s="1"/>
  <c r="AE28" s="1"/>
  <c r="AK28" s="1"/>
  <c r="AG27"/>
  <c r="AF27"/>
  <c r="K27"/>
  <c r="M27" s="1"/>
  <c r="O27" s="1"/>
  <c r="Q27" s="1"/>
  <c r="S27" s="1"/>
  <c r="U27" s="1"/>
  <c r="W27" s="1"/>
  <c r="Y27" s="1"/>
  <c r="AA27" s="1"/>
  <c r="AC27" s="1"/>
  <c r="AE27" s="1"/>
  <c r="AK27" s="1"/>
  <c r="I27"/>
  <c r="AG26"/>
  <c r="AF26"/>
  <c r="I26"/>
  <c r="K26" s="1"/>
  <c r="M26" s="1"/>
  <c r="O26" s="1"/>
  <c r="Q26" s="1"/>
  <c r="S26" s="1"/>
  <c r="U26" s="1"/>
  <c r="W26" s="1"/>
  <c r="Y26" s="1"/>
  <c r="AA26" s="1"/>
  <c r="AC26" s="1"/>
  <c r="AE26" s="1"/>
  <c r="AK26" s="1"/>
  <c r="AG25"/>
  <c r="AF25"/>
  <c r="I25"/>
  <c r="K25" s="1"/>
  <c r="M25" s="1"/>
  <c r="O25" s="1"/>
  <c r="Q25" s="1"/>
  <c r="S25" s="1"/>
  <c r="U25" s="1"/>
  <c r="W25" s="1"/>
  <c r="Y25" s="1"/>
  <c r="AA25" s="1"/>
  <c r="AC25" s="1"/>
  <c r="AE25" s="1"/>
  <c r="AK25" s="1"/>
  <c r="AG24"/>
  <c r="AF24"/>
  <c r="I24"/>
  <c r="K24" s="1"/>
  <c r="M24" s="1"/>
  <c r="O24" s="1"/>
  <c r="Q24" s="1"/>
  <c r="S24" s="1"/>
  <c r="U24" s="1"/>
  <c r="W24" s="1"/>
  <c r="Y24" s="1"/>
  <c r="AA24" s="1"/>
  <c r="AC24" s="1"/>
  <c r="AE24" s="1"/>
  <c r="AK24" s="1"/>
  <c r="AG18"/>
  <c r="AF18"/>
  <c r="I18"/>
  <c r="K18" s="1"/>
  <c r="M18" s="1"/>
  <c r="O18" s="1"/>
  <c r="Q18" s="1"/>
  <c r="S18" s="1"/>
  <c r="U18" s="1"/>
  <c r="W18" s="1"/>
  <c r="Y18" s="1"/>
  <c r="AA18" s="1"/>
  <c r="AC18" s="1"/>
  <c r="AE18" s="1"/>
  <c r="AK18" s="1"/>
  <c r="AG22"/>
  <c r="AF22"/>
  <c r="I22"/>
  <c r="K22" s="1"/>
  <c r="M22" s="1"/>
  <c r="O22" s="1"/>
  <c r="Q22" s="1"/>
  <c r="S22" s="1"/>
  <c r="U22" s="1"/>
  <c r="W22" s="1"/>
  <c r="Y22" s="1"/>
  <c r="AA22" s="1"/>
  <c r="AC22" s="1"/>
  <c r="AE22" s="1"/>
  <c r="AK22" s="1"/>
  <c r="AG21"/>
  <c r="AF21"/>
  <c r="O21"/>
  <c r="Q21" s="1"/>
  <c r="S21" s="1"/>
  <c r="U21" s="1"/>
  <c r="W21" s="1"/>
  <c r="Y21" s="1"/>
  <c r="AA21" s="1"/>
  <c r="AC21" s="1"/>
  <c r="AE21" s="1"/>
  <c r="AK21" s="1"/>
  <c r="I21"/>
  <c r="K21" s="1"/>
  <c r="M21" s="1"/>
  <c r="AG20"/>
  <c r="AF20"/>
  <c r="M20"/>
  <c r="O20" s="1"/>
  <c r="Q20" s="1"/>
  <c r="S20" s="1"/>
  <c r="U20" s="1"/>
  <c r="W20" s="1"/>
  <c r="Y20" s="1"/>
  <c r="AA20" s="1"/>
  <c r="AC20" s="1"/>
  <c r="AE20" s="1"/>
  <c r="AK20" s="1"/>
  <c r="K20"/>
  <c r="I20"/>
  <c r="AG9"/>
  <c r="AF9"/>
  <c r="K9"/>
  <c r="M9" s="1"/>
  <c r="O9" s="1"/>
  <c r="Q9" s="1"/>
  <c r="S9" s="1"/>
  <c r="U9" s="1"/>
  <c r="W9" s="1"/>
  <c r="Y9" s="1"/>
  <c r="AA9" s="1"/>
  <c r="AC9" s="1"/>
  <c r="AE9" s="1"/>
  <c r="AK9" s="1"/>
  <c r="I9"/>
  <c r="AG32"/>
  <c r="AF32"/>
  <c r="I32"/>
  <c r="K32" s="1"/>
  <c r="M32" s="1"/>
  <c r="O32" s="1"/>
  <c r="Q32" s="1"/>
  <c r="S32" s="1"/>
  <c r="U32" s="1"/>
  <c r="W32" s="1"/>
  <c r="Y32" s="1"/>
  <c r="AA32" s="1"/>
  <c r="AC32" s="1"/>
  <c r="AE32" s="1"/>
  <c r="AK32" s="1"/>
  <c r="AG17"/>
  <c r="AF17"/>
  <c r="I17"/>
  <c r="K17" s="1"/>
  <c r="M17" s="1"/>
  <c r="O17" s="1"/>
  <c r="Q17" s="1"/>
  <c r="S17" s="1"/>
  <c r="U17" s="1"/>
  <c r="W17" s="1"/>
  <c r="Y17" s="1"/>
  <c r="AA17" s="1"/>
  <c r="AC17" s="1"/>
  <c r="AE17" s="1"/>
  <c r="AK17" s="1"/>
  <c r="AG16"/>
  <c r="AF16"/>
  <c r="K16"/>
  <c r="M16" s="1"/>
  <c r="O16" s="1"/>
  <c r="Q16" s="1"/>
  <c r="S16" s="1"/>
  <c r="U16" s="1"/>
  <c r="W16" s="1"/>
  <c r="Y16" s="1"/>
  <c r="AA16" s="1"/>
  <c r="AC16" s="1"/>
  <c r="AE16" s="1"/>
  <c r="AK16" s="1"/>
  <c r="I16"/>
  <c r="AG15"/>
  <c r="AF15"/>
  <c r="K15"/>
  <c r="M15" s="1"/>
  <c r="O15" s="1"/>
  <c r="Q15" s="1"/>
  <c r="S15" s="1"/>
  <c r="U15" s="1"/>
  <c r="W15" s="1"/>
  <c r="Y15" s="1"/>
  <c r="AA15" s="1"/>
  <c r="AC15" s="1"/>
  <c r="AE15" s="1"/>
  <c r="AK15" s="1"/>
  <c r="I15"/>
  <c r="AG14"/>
  <c r="AF14"/>
  <c r="K14"/>
  <c r="M14" s="1"/>
  <c r="O14" s="1"/>
  <c r="Q14" s="1"/>
  <c r="S14" s="1"/>
  <c r="U14" s="1"/>
  <c r="W14" s="1"/>
  <c r="Y14" s="1"/>
  <c r="AA14" s="1"/>
  <c r="AC14" s="1"/>
  <c r="AE14" s="1"/>
  <c r="AK14" s="1"/>
  <c r="I14"/>
  <c r="AG13"/>
  <c r="AF13"/>
  <c r="O13"/>
  <c r="Q13" s="1"/>
  <c r="S13" s="1"/>
  <c r="U13" s="1"/>
  <c r="W13" s="1"/>
  <c r="Y13" s="1"/>
  <c r="AA13" s="1"/>
  <c r="AC13" s="1"/>
  <c r="AE13" s="1"/>
  <c r="AK13" s="1"/>
  <c r="I13"/>
  <c r="K13" s="1"/>
  <c r="M13" s="1"/>
  <c r="AG12"/>
  <c r="AF12"/>
  <c r="I12"/>
  <c r="K12" s="1"/>
  <c r="M12" s="1"/>
  <c r="O12" s="1"/>
  <c r="Q12" s="1"/>
  <c r="S12" s="1"/>
  <c r="U12" s="1"/>
  <c r="W12" s="1"/>
  <c r="Y12" s="1"/>
  <c r="AA12" s="1"/>
  <c r="AC12" s="1"/>
  <c r="AE12" s="1"/>
  <c r="AK12" s="1"/>
  <c r="AG11"/>
  <c r="AF11"/>
  <c r="I11"/>
  <c r="K11" s="1"/>
  <c r="M11" s="1"/>
  <c r="O11" s="1"/>
  <c r="Q11" s="1"/>
  <c r="S11" s="1"/>
  <c r="U11" s="1"/>
  <c r="W11" s="1"/>
  <c r="Y11" s="1"/>
  <c r="AA11" s="1"/>
  <c r="AC11" s="1"/>
  <c r="AE11" s="1"/>
  <c r="AK11" s="1"/>
  <c r="AG10"/>
  <c r="AF10"/>
  <c r="K10"/>
  <c r="M10" s="1"/>
  <c r="O10" s="1"/>
  <c r="Q10" s="1"/>
  <c r="S10" s="1"/>
  <c r="U10" s="1"/>
  <c r="W10" s="1"/>
  <c r="Y10" s="1"/>
  <c r="AA10" s="1"/>
  <c r="AC10" s="1"/>
  <c r="AE10" s="1"/>
  <c r="AK10" s="1"/>
  <c r="I10"/>
  <c r="AG49"/>
  <c r="AF49"/>
  <c r="I49"/>
  <c r="K49" s="1"/>
  <c r="M49" s="1"/>
  <c r="O49" s="1"/>
  <c r="Q49" s="1"/>
  <c r="S49" s="1"/>
  <c r="U49" s="1"/>
  <c r="W49" s="1"/>
  <c r="Y49" s="1"/>
  <c r="AA49" s="1"/>
  <c r="AC49" s="1"/>
  <c r="AE49" s="1"/>
  <c r="AK49" s="1"/>
  <c r="AG65"/>
  <c r="AF65"/>
  <c r="I65"/>
  <c r="K65" s="1"/>
  <c r="M65" s="1"/>
  <c r="O65" s="1"/>
  <c r="Q65" s="1"/>
  <c r="S65" s="1"/>
  <c r="U65" s="1"/>
  <c r="W65" s="1"/>
  <c r="Y65" s="1"/>
  <c r="AA65" s="1"/>
  <c r="AC65" s="1"/>
  <c r="AE65" s="1"/>
  <c r="AK65" s="1"/>
  <c r="D5"/>
  <c r="D4"/>
  <c r="D3"/>
  <c r="D2"/>
  <c r="AG119" i="12"/>
  <c r="AF119"/>
  <c r="I119"/>
  <c r="K119" s="1"/>
  <c r="M119" s="1"/>
  <c r="O119" s="1"/>
  <c r="Q119" s="1"/>
  <c r="S119" s="1"/>
  <c r="U119" s="1"/>
  <c r="W119" s="1"/>
  <c r="Y119" s="1"/>
  <c r="AA119" s="1"/>
  <c r="AC119" s="1"/>
  <c r="AE119" s="1"/>
  <c r="AK119" s="1"/>
  <c r="AG118"/>
  <c r="AF118"/>
  <c r="I118"/>
  <c r="K118" s="1"/>
  <c r="M118" s="1"/>
  <c r="O118" s="1"/>
  <c r="Q118" s="1"/>
  <c r="S118" s="1"/>
  <c r="U118" s="1"/>
  <c r="W118" s="1"/>
  <c r="Y118" s="1"/>
  <c r="AA118" s="1"/>
  <c r="AC118" s="1"/>
  <c r="AE118" s="1"/>
  <c r="AK118" s="1"/>
  <c r="AG117"/>
  <c r="AF117"/>
  <c r="I117"/>
  <c r="K117" s="1"/>
  <c r="M117" s="1"/>
  <c r="O117" s="1"/>
  <c r="Q117" s="1"/>
  <c r="S117" s="1"/>
  <c r="U117" s="1"/>
  <c r="W117" s="1"/>
  <c r="Y117" s="1"/>
  <c r="AA117" s="1"/>
  <c r="AC117" s="1"/>
  <c r="AE117" s="1"/>
  <c r="AK117" s="1"/>
  <c r="AG116"/>
  <c r="AF116"/>
  <c r="I116"/>
  <c r="K116" s="1"/>
  <c r="M116" s="1"/>
  <c r="O116" s="1"/>
  <c r="Q116" s="1"/>
  <c r="S116" s="1"/>
  <c r="U116" s="1"/>
  <c r="W116" s="1"/>
  <c r="Y116" s="1"/>
  <c r="AA116" s="1"/>
  <c r="AC116" s="1"/>
  <c r="AE116" s="1"/>
  <c r="AK116" s="1"/>
  <c r="AG115"/>
  <c r="AF115"/>
  <c r="I115"/>
  <c r="K115" s="1"/>
  <c r="M115" s="1"/>
  <c r="O115" s="1"/>
  <c r="Q115" s="1"/>
  <c r="S115" s="1"/>
  <c r="U115" s="1"/>
  <c r="W115" s="1"/>
  <c r="Y115" s="1"/>
  <c r="AA115" s="1"/>
  <c r="AC115" s="1"/>
  <c r="AE115" s="1"/>
  <c r="AK115" s="1"/>
  <c r="AG114"/>
  <c r="AF114"/>
  <c r="K114"/>
  <c r="M114" s="1"/>
  <c r="O114" s="1"/>
  <c r="Q114" s="1"/>
  <c r="S114" s="1"/>
  <c r="U114" s="1"/>
  <c r="W114" s="1"/>
  <c r="Y114" s="1"/>
  <c r="AA114" s="1"/>
  <c r="AC114" s="1"/>
  <c r="AE114" s="1"/>
  <c r="AK114" s="1"/>
  <c r="I114"/>
  <c r="AG113"/>
  <c r="AF113"/>
  <c r="I113"/>
  <c r="K113" s="1"/>
  <c r="M113" s="1"/>
  <c r="O113" s="1"/>
  <c r="Q113" s="1"/>
  <c r="S113" s="1"/>
  <c r="U113" s="1"/>
  <c r="W113" s="1"/>
  <c r="Y113" s="1"/>
  <c r="AA113" s="1"/>
  <c r="AC113" s="1"/>
  <c r="AE113" s="1"/>
  <c r="AK113" s="1"/>
  <c r="AG112"/>
  <c r="AF112"/>
  <c r="K112"/>
  <c r="M112" s="1"/>
  <c r="O112" s="1"/>
  <c r="Q112" s="1"/>
  <c r="S112" s="1"/>
  <c r="U112" s="1"/>
  <c r="W112" s="1"/>
  <c r="Y112" s="1"/>
  <c r="AA112" s="1"/>
  <c r="AC112" s="1"/>
  <c r="AE112" s="1"/>
  <c r="AK112" s="1"/>
  <c r="I112"/>
  <c r="AG111"/>
  <c r="AF111"/>
  <c r="I111"/>
  <c r="K111" s="1"/>
  <c r="M111" s="1"/>
  <c r="O111" s="1"/>
  <c r="Q111" s="1"/>
  <c r="S111" s="1"/>
  <c r="U111" s="1"/>
  <c r="W111" s="1"/>
  <c r="Y111" s="1"/>
  <c r="AA111" s="1"/>
  <c r="AC111" s="1"/>
  <c r="AE111" s="1"/>
  <c r="AK111" s="1"/>
  <c r="AG110"/>
  <c r="AF110"/>
  <c r="I110"/>
  <c r="K110" s="1"/>
  <c r="M110" s="1"/>
  <c r="O110" s="1"/>
  <c r="Q110" s="1"/>
  <c r="S110" s="1"/>
  <c r="U110" s="1"/>
  <c r="W110" s="1"/>
  <c r="Y110" s="1"/>
  <c r="AA110" s="1"/>
  <c r="AC110" s="1"/>
  <c r="AE110" s="1"/>
  <c r="AK110" s="1"/>
  <c r="AG109"/>
  <c r="AF109"/>
  <c r="I109"/>
  <c r="K109" s="1"/>
  <c r="M109" s="1"/>
  <c r="O109" s="1"/>
  <c r="Q109" s="1"/>
  <c r="S109" s="1"/>
  <c r="U109" s="1"/>
  <c r="W109" s="1"/>
  <c r="Y109" s="1"/>
  <c r="AA109" s="1"/>
  <c r="AC109" s="1"/>
  <c r="AE109" s="1"/>
  <c r="AK109" s="1"/>
  <c r="AG108"/>
  <c r="AF108"/>
  <c r="I108"/>
  <c r="K108" s="1"/>
  <c r="M108" s="1"/>
  <c r="O108" s="1"/>
  <c r="Q108" s="1"/>
  <c r="S108" s="1"/>
  <c r="U108" s="1"/>
  <c r="W108" s="1"/>
  <c r="Y108" s="1"/>
  <c r="AA108" s="1"/>
  <c r="AC108" s="1"/>
  <c r="AE108" s="1"/>
  <c r="AK108" s="1"/>
  <c r="AG107"/>
  <c r="AF107"/>
  <c r="I107"/>
  <c r="K107" s="1"/>
  <c r="M107" s="1"/>
  <c r="O107" s="1"/>
  <c r="Q107" s="1"/>
  <c r="S107" s="1"/>
  <c r="U107" s="1"/>
  <c r="W107" s="1"/>
  <c r="Y107" s="1"/>
  <c r="AA107" s="1"/>
  <c r="AC107" s="1"/>
  <c r="AE107" s="1"/>
  <c r="AK107" s="1"/>
  <c r="AG106"/>
  <c r="AF106"/>
  <c r="I106"/>
  <c r="K106" s="1"/>
  <c r="M106" s="1"/>
  <c r="O106" s="1"/>
  <c r="Q106" s="1"/>
  <c r="S106" s="1"/>
  <c r="U106" s="1"/>
  <c r="W106" s="1"/>
  <c r="Y106" s="1"/>
  <c r="AA106" s="1"/>
  <c r="AC106" s="1"/>
  <c r="AE106" s="1"/>
  <c r="AK106" s="1"/>
  <c r="AG105"/>
  <c r="AF105"/>
  <c r="I105"/>
  <c r="K105" s="1"/>
  <c r="M105" s="1"/>
  <c r="O105" s="1"/>
  <c r="Q105" s="1"/>
  <c r="S105" s="1"/>
  <c r="U105" s="1"/>
  <c r="W105" s="1"/>
  <c r="Y105" s="1"/>
  <c r="AA105" s="1"/>
  <c r="AC105" s="1"/>
  <c r="AE105" s="1"/>
  <c r="AK105" s="1"/>
  <c r="AG104"/>
  <c r="AF104"/>
  <c r="I104"/>
  <c r="K104" s="1"/>
  <c r="M104" s="1"/>
  <c r="O104" s="1"/>
  <c r="Q104" s="1"/>
  <c r="S104" s="1"/>
  <c r="U104" s="1"/>
  <c r="W104" s="1"/>
  <c r="Y104" s="1"/>
  <c r="AA104" s="1"/>
  <c r="AC104" s="1"/>
  <c r="AE104" s="1"/>
  <c r="AK104" s="1"/>
  <c r="AG103"/>
  <c r="AF103"/>
  <c r="I103"/>
  <c r="K103" s="1"/>
  <c r="M103" s="1"/>
  <c r="O103" s="1"/>
  <c r="Q103" s="1"/>
  <c r="S103" s="1"/>
  <c r="U103" s="1"/>
  <c r="W103" s="1"/>
  <c r="Y103" s="1"/>
  <c r="AA103" s="1"/>
  <c r="AC103" s="1"/>
  <c r="AE103" s="1"/>
  <c r="AK103" s="1"/>
  <c r="AG102"/>
  <c r="AF102"/>
  <c r="I102"/>
  <c r="K102" s="1"/>
  <c r="M102" s="1"/>
  <c r="O102" s="1"/>
  <c r="Q102" s="1"/>
  <c r="S102" s="1"/>
  <c r="U102" s="1"/>
  <c r="W102" s="1"/>
  <c r="Y102" s="1"/>
  <c r="AA102" s="1"/>
  <c r="AC102" s="1"/>
  <c r="AE102" s="1"/>
  <c r="AK102" s="1"/>
  <c r="AG101"/>
  <c r="AF101"/>
  <c r="I101"/>
  <c r="K101" s="1"/>
  <c r="M101" s="1"/>
  <c r="O101" s="1"/>
  <c r="Q101" s="1"/>
  <c r="S101" s="1"/>
  <c r="U101" s="1"/>
  <c r="W101" s="1"/>
  <c r="Y101" s="1"/>
  <c r="AA101" s="1"/>
  <c r="AC101" s="1"/>
  <c r="AE101" s="1"/>
  <c r="AK101" s="1"/>
  <c r="AG100"/>
  <c r="AF100"/>
  <c r="I100"/>
  <c r="K100" s="1"/>
  <c r="M100" s="1"/>
  <c r="O100" s="1"/>
  <c r="Q100" s="1"/>
  <c r="S100" s="1"/>
  <c r="U100" s="1"/>
  <c r="W100" s="1"/>
  <c r="Y100" s="1"/>
  <c r="AA100" s="1"/>
  <c r="AC100" s="1"/>
  <c r="AE100" s="1"/>
  <c r="AK100" s="1"/>
  <c r="AG99"/>
  <c r="AF99"/>
  <c r="I99"/>
  <c r="K99" s="1"/>
  <c r="M99" s="1"/>
  <c r="O99" s="1"/>
  <c r="Q99" s="1"/>
  <c r="S99" s="1"/>
  <c r="U99" s="1"/>
  <c r="W99" s="1"/>
  <c r="Y99" s="1"/>
  <c r="AA99" s="1"/>
  <c r="AC99" s="1"/>
  <c r="AE99" s="1"/>
  <c r="AK99" s="1"/>
  <c r="AG98"/>
  <c r="AF98"/>
  <c r="I98"/>
  <c r="K98" s="1"/>
  <c r="M98" s="1"/>
  <c r="O98" s="1"/>
  <c r="Q98" s="1"/>
  <c r="S98" s="1"/>
  <c r="U98" s="1"/>
  <c r="W98" s="1"/>
  <c r="Y98" s="1"/>
  <c r="AA98" s="1"/>
  <c r="AC98" s="1"/>
  <c r="AE98" s="1"/>
  <c r="AK98" s="1"/>
  <c r="AG97"/>
  <c r="AF97"/>
  <c r="I97"/>
  <c r="K97" s="1"/>
  <c r="M97" s="1"/>
  <c r="O97" s="1"/>
  <c r="Q97" s="1"/>
  <c r="S97" s="1"/>
  <c r="U97" s="1"/>
  <c r="W97" s="1"/>
  <c r="Y97" s="1"/>
  <c r="AA97" s="1"/>
  <c r="AC97" s="1"/>
  <c r="AE97" s="1"/>
  <c r="AK97" s="1"/>
  <c r="AG96"/>
  <c r="AF96"/>
  <c r="I96"/>
  <c r="K96" s="1"/>
  <c r="M96" s="1"/>
  <c r="O96" s="1"/>
  <c r="Q96" s="1"/>
  <c r="S96" s="1"/>
  <c r="U96" s="1"/>
  <c r="W96" s="1"/>
  <c r="Y96" s="1"/>
  <c r="AA96" s="1"/>
  <c r="AC96" s="1"/>
  <c r="AE96" s="1"/>
  <c r="AK96" s="1"/>
  <c r="AG95"/>
  <c r="AF95"/>
  <c r="I95"/>
  <c r="K95" s="1"/>
  <c r="M95" s="1"/>
  <c r="O95" s="1"/>
  <c r="Q95" s="1"/>
  <c r="S95" s="1"/>
  <c r="U95" s="1"/>
  <c r="W95" s="1"/>
  <c r="Y95" s="1"/>
  <c r="AA95" s="1"/>
  <c r="AC95" s="1"/>
  <c r="AE95" s="1"/>
  <c r="AK95" s="1"/>
  <c r="AG94"/>
  <c r="AF94"/>
  <c r="I94"/>
  <c r="K94" s="1"/>
  <c r="M94" s="1"/>
  <c r="O94" s="1"/>
  <c r="Q94" s="1"/>
  <c r="S94" s="1"/>
  <c r="U94" s="1"/>
  <c r="W94" s="1"/>
  <c r="Y94" s="1"/>
  <c r="AA94" s="1"/>
  <c r="AC94" s="1"/>
  <c r="AE94" s="1"/>
  <c r="AK94" s="1"/>
  <c r="AG93"/>
  <c r="AF93"/>
  <c r="I93"/>
  <c r="K93" s="1"/>
  <c r="M93" s="1"/>
  <c r="O93" s="1"/>
  <c r="Q93" s="1"/>
  <c r="S93" s="1"/>
  <c r="U93" s="1"/>
  <c r="W93" s="1"/>
  <c r="Y93" s="1"/>
  <c r="AA93" s="1"/>
  <c r="AC93" s="1"/>
  <c r="AE93" s="1"/>
  <c r="AK93" s="1"/>
  <c r="AG92"/>
  <c r="AF92"/>
  <c r="I92"/>
  <c r="K92" s="1"/>
  <c r="M92" s="1"/>
  <c r="O92" s="1"/>
  <c r="Q92" s="1"/>
  <c r="S92" s="1"/>
  <c r="U92" s="1"/>
  <c r="W92" s="1"/>
  <c r="Y92" s="1"/>
  <c r="AA92" s="1"/>
  <c r="AC92" s="1"/>
  <c r="AE92" s="1"/>
  <c r="AK92" s="1"/>
  <c r="AG91"/>
  <c r="AF91"/>
  <c r="I91"/>
  <c r="K91" s="1"/>
  <c r="M91" s="1"/>
  <c r="O91" s="1"/>
  <c r="Q91" s="1"/>
  <c r="S91" s="1"/>
  <c r="U91" s="1"/>
  <c r="W91" s="1"/>
  <c r="Y91" s="1"/>
  <c r="AA91" s="1"/>
  <c r="AC91" s="1"/>
  <c r="AE91" s="1"/>
  <c r="AK91" s="1"/>
  <c r="AG90"/>
  <c r="AF90"/>
  <c r="I90"/>
  <c r="K90" s="1"/>
  <c r="M90" s="1"/>
  <c r="O90" s="1"/>
  <c r="Q90" s="1"/>
  <c r="S90" s="1"/>
  <c r="U90" s="1"/>
  <c r="W90" s="1"/>
  <c r="Y90" s="1"/>
  <c r="AA90" s="1"/>
  <c r="AC90" s="1"/>
  <c r="AE90" s="1"/>
  <c r="AK90" s="1"/>
  <c r="AG89"/>
  <c r="AF89"/>
  <c r="I89"/>
  <c r="K89" s="1"/>
  <c r="M89" s="1"/>
  <c r="O89" s="1"/>
  <c r="Q89" s="1"/>
  <c r="S89" s="1"/>
  <c r="U89" s="1"/>
  <c r="W89" s="1"/>
  <c r="Y89" s="1"/>
  <c r="AA89" s="1"/>
  <c r="AC89" s="1"/>
  <c r="AE89" s="1"/>
  <c r="AK89" s="1"/>
  <c r="AG88"/>
  <c r="AF88"/>
  <c r="I88"/>
  <c r="K88" s="1"/>
  <c r="M88" s="1"/>
  <c r="O88" s="1"/>
  <c r="Q88" s="1"/>
  <c r="S88" s="1"/>
  <c r="U88" s="1"/>
  <c r="W88" s="1"/>
  <c r="Y88" s="1"/>
  <c r="AA88" s="1"/>
  <c r="AC88" s="1"/>
  <c r="AE88" s="1"/>
  <c r="AK88" s="1"/>
  <c r="AG87"/>
  <c r="AF87"/>
  <c r="I87"/>
  <c r="K87" s="1"/>
  <c r="M87" s="1"/>
  <c r="O87" s="1"/>
  <c r="Q87" s="1"/>
  <c r="S87" s="1"/>
  <c r="U87" s="1"/>
  <c r="W87" s="1"/>
  <c r="Y87" s="1"/>
  <c r="AA87" s="1"/>
  <c r="AC87" s="1"/>
  <c r="AE87" s="1"/>
  <c r="AK87" s="1"/>
  <c r="AG86"/>
  <c r="AF86"/>
  <c r="I86"/>
  <c r="K86" s="1"/>
  <c r="M86" s="1"/>
  <c r="O86" s="1"/>
  <c r="Q86" s="1"/>
  <c r="S86" s="1"/>
  <c r="U86" s="1"/>
  <c r="W86" s="1"/>
  <c r="Y86" s="1"/>
  <c r="AA86" s="1"/>
  <c r="AC86" s="1"/>
  <c r="AE86" s="1"/>
  <c r="AK86" s="1"/>
  <c r="AG85"/>
  <c r="AF85"/>
  <c r="I85"/>
  <c r="K85" s="1"/>
  <c r="M85" s="1"/>
  <c r="O85" s="1"/>
  <c r="Q85" s="1"/>
  <c r="S85" s="1"/>
  <c r="U85" s="1"/>
  <c r="W85" s="1"/>
  <c r="Y85" s="1"/>
  <c r="AA85" s="1"/>
  <c r="AC85" s="1"/>
  <c r="AE85" s="1"/>
  <c r="AK85" s="1"/>
  <c r="AG84"/>
  <c r="AF84"/>
  <c r="I84"/>
  <c r="K84" s="1"/>
  <c r="M84" s="1"/>
  <c r="O84" s="1"/>
  <c r="Q84" s="1"/>
  <c r="S84" s="1"/>
  <c r="U84" s="1"/>
  <c r="W84" s="1"/>
  <c r="Y84" s="1"/>
  <c r="AA84" s="1"/>
  <c r="AC84" s="1"/>
  <c r="AE84" s="1"/>
  <c r="AK84" s="1"/>
  <c r="AG83"/>
  <c r="AF83"/>
  <c r="I83"/>
  <c r="K83" s="1"/>
  <c r="M83" s="1"/>
  <c r="O83" s="1"/>
  <c r="Q83" s="1"/>
  <c r="S83" s="1"/>
  <c r="U83" s="1"/>
  <c r="W83" s="1"/>
  <c r="Y83" s="1"/>
  <c r="AA83" s="1"/>
  <c r="AC83" s="1"/>
  <c r="AE83" s="1"/>
  <c r="AK83" s="1"/>
  <c r="AG82"/>
  <c r="AF82"/>
  <c r="I82"/>
  <c r="K82" s="1"/>
  <c r="M82" s="1"/>
  <c r="O82" s="1"/>
  <c r="Q82" s="1"/>
  <c r="S82" s="1"/>
  <c r="U82" s="1"/>
  <c r="W82" s="1"/>
  <c r="Y82" s="1"/>
  <c r="AA82" s="1"/>
  <c r="AC82" s="1"/>
  <c r="AE82" s="1"/>
  <c r="AK82" s="1"/>
  <c r="AG81"/>
  <c r="AF81"/>
  <c r="I81"/>
  <c r="K81" s="1"/>
  <c r="M81" s="1"/>
  <c r="O81" s="1"/>
  <c r="Q81" s="1"/>
  <c r="S81" s="1"/>
  <c r="U81" s="1"/>
  <c r="W81" s="1"/>
  <c r="Y81" s="1"/>
  <c r="AA81" s="1"/>
  <c r="AC81" s="1"/>
  <c r="AE81" s="1"/>
  <c r="AK81" s="1"/>
  <c r="AG80"/>
  <c r="AF80"/>
  <c r="I80"/>
  <c r="K80" s="1"/>
  <c r="M80" s="1"/>
  <c r="O80" s="1"/>
  <c r="Q80" s="1"/>
  <c r="S80" s="1"/>
  <c r="U80" s="1"/>
  <c r="W80" s="1"/>
  <c r="Y80" s="1"/>
  <c r="AA80" s="1"/>
  <c r="AC80" s="1"/>
  <c r="AE80" s="1"/>
  <c r="AK80" s="1"/>
  <c r="AG79"/>
  <c r="AF79"/>
  <c r="I79"/>
  <c r="K79" s="1"/>
  <c r="M79" s="1"/>
  <c r="O79" s="1"/>
  <c r="Q79" s="1"/>
  <c r="S79" s="1"/>
  <c r="U79" s="1"/>
  <c r="W79" s="1"/>
  <c r="Y79" s="1"/>
  <c r="AA79" s="1"/>
  <c r="AC79" s="1"/>
  <c r="AE79" s="1"/>
  <c r="AK79" s="1"/>
  <c r="AG78"/>
  <c r="AF78"/>
  <c r="K78"/>
  <c r="M78" s="1"/>
  <c r="O78" s="1"/>
  <c r="Q78" s="1"/>
  <c r="S78" s="1"/>
  <c r="U78" s="1"/>
  <c r="W78" s="1"/>
  <c r="Y78" s="1"/>
  <c r="AA78" s="1"/>
  <c r="AC78" s="1"/>
  <c r="AE78" s="1"/>
  <c r="AK78" s="1"/>
  <c r="I78"/>
  <c r="AG77"/>
  <c r="AF77"/>
  <c r="I77"/>
  <c r="K77" s="1"/>
  <c r="M77" s="1"/>
  <c r="O77" s="1"/>
  <c r="Q77" s="1"/>
  <c r="S77" s="1"/>
  <c r="U77" s="1"/>
  <c r="W77" s="1"/>
  <c r="Y77" s="1"/>
  <c r="AA77" s="1"/>
  <c r="AC77" s="1"/>
  <c r="AE77" s="1"/>
  <c r="AK77" s="1"/>
  <c r="AG76"/>
  <c r="AF76"/>
  <c r="I76"/>
  <c r="K76" s="1"/>
  <c r="M76" s="1"/>
  <c r="O76" s="1"/>
  <c r="Q76" s="1"/>
  <c r="S76" s="1"/>
  <c r="U76" s="1"/>
  <c r="W76" s="1"/>
  <c r="Y76" s="1"/>
  <c r="AA76" s="1"/>
  <c r="AC76" s="1"/>
  <c r="AE76" s="1"/>
  <c r="AK76" s="1"/>
  <c r="AG75"/>
  <c r="AF75"/>
  <c r="I75"/>
  <c r="K75" s="1"/>
  <c r="M75" s="1"/>
  <c r="O75" s="1"/>
  <c r="Q75" s="1"/>
  <c r="S75" s="1"/>
  <c r="U75" s="1"/>
  <c r="W75" s="1"/>
  <c r="Y75" s="1"/>
  <c r="AA75" s="1"/>
  <c r="AC75" s="1"/>
  <c r="AE75" s="1"/>
  <c r="AK75" s="1"/>
  <c r="AG74"/>
  <c r="AF74"/>
  <c r="I74"/>
  <c r="K74" s="1"/>
  <c r="M74" s="1"/>
  <c r="O74" s="1"/>
  <c r="Q74" s="1"/>
  <c r="S74" s="1"/>
  <c r="U74" s="1"/>
  <c r="W74" s="1"/>
  <c r="Y74" s="1"/>
  <c r="AA74" s="1"/>
  <c r="AC74" s="1"/>
  <c r="AE74" s="1"/>
  <c r="AK74" s="1"/>
  <c r="AG73"/>
  <c r="AF73"/>
  <c r="I73"/>
  <c r="K73" s="1"/>
  <c r="M73" s="1"/>
  <c r="O73" s="1"/>
  <c r="Q73" s="1"/>
  <c r="S73" s="1"/>
  <c r="U73" s="1"/>
  <c r="W73" s="1"/>
  <c r="Y73" s="1"/>
  <c r="AA73" s="1"/>
  <c r="AC73" s="1"/>
  <c r="AE73" s="1"/>
  <c r="AK73" s="1"/>
  <c r="AG72"/>
  <c r="AF72"/>
  <c r="K72"/>
  <c r="M72" s="1"/>
  <c r="O72" s="1"/>
  <c r="Q72" s="1"/>
  <c r="S72" s="1"/>
  <c r="U72" s="1"/>
  <c r="W72" s="1"/>
  <c r="Y72" s="1"/>
  <c r="AA72" s="1"/>
  <c r="AC72" s="1"/>
  <c r="AE72" s="1"/>
  <c r="AK72" s="1"/>
  <c r="I72"/>
  <c r="AG71"/>
  <c r="AF71"/>
  <c r="I71"/>
  <c r="K71" s="1"/>
  <c r="M71" s="1"/>
  <c r="O71" s="1"/>
  <c r="Q71" s="1"/>
  <c r="S71" s="1"/>
  <c r="U71" s="1"/>
  <c r="W71" s="1"/>
  <c r="Y71" s="1"/>
  <c r="AA71" s="1"/>
  <c r="AC71" s="1"/>
  <c r="AE71" s="1"/>
  <c r="AK71" s="1"/>
  <c r="AG70"/>
  <c r="AF70"/>
  <c r="I70"/>
  <c r="K70" s="1"/>
  <c r="M70" s="1"/>
  <c r="O70" s="1"/>
  <c r="Q70" s="1"/>
  <c r="S70" s="1"/>
  <c r="U70" s="1"/>
  <c r="W70" s="1"/>
  <c r="Y70" s="1"/>
  <c r="AA70" s="1"/>
  <c r="AC70" s="1"/>
  <c r="AE70" s="1"/>
  <c r="AK70" s="1"/>
  <c r="AG69"/>
  <c r="AF69"/>
  <c r="I69"/>
  <c r="K69" s="1"/>
  <c r="M69" s="1"/>
  <c r="O69" s="1"/>
  <c r="Q69" s="1"/>
  <c r="S69" s="1"/>
  <c r="U69" s="1"/>
  <c r="W69" s="1"/>
  <c r="Y69" s="1"/>
  <c r="AA69" s="1"/>
  <c r="AC69" s="1"/>
  <c r="AE69" s="1"/>
  <c r="AK69" s="1"/>
  <c r="AG68"/>
  <c r="AF68"/>
  <c r="I68"/>
  <c r="K68" s="1"/>
  <c r="M68" s="1"/>
  <c r="O68" s="1"/>
  <c r="Q68" s="1"/>
  <c r="S68" s="1"/>
  <c r="U68" s="1"/>
  <c r="W68" s="1"/>
  <c r="Y68" s="1"/>
  <c r="AA68" s="1"/>
  <c r="AC68" s="1"/>
  <c r="AE68" s="1"/>
  <c r="AK68" s="1"/>
  <c r="AG67"/>
  <c r="AF67"/>
  <c r="M67"/>
  <c r="O67" s="1"/>
  <c r="Q67" s="1"/>
  <c r="S67" s="1"/>
  <c r="U67" s="1"/>
  <c r="W67" s="1"/>
  <c r="Y67" s="1"/>
  <c r="AA67" s="1"/>
  <c r="AC67" s="1"/>
  <c r="AE67" s="1"/>
  <c r="AK67" s="1"/>
  <c r="I67"/>
  <c r="K67" s="1"/>
  <c r="AG66"/>
  <c r="AF66"/>
  <c r="K66"/>
  <c r="M66" s="1"/>
  <c r="O66" s="1"/>
  <c r="Q66" s="1"/>
  <c r="S66" s="1"/>
  <c r="U66" s="1"/>
  <c r="W66" s="1"/>
  <c r="Y66" s="1"/>
  <c r="AA66" s="1"/>
  <c r="AC66" s="1"/>
  <c r="AE66" s="1"/>
  <c r="AK66" s="1"/>
  <c r="I66"/>
  <c r="AG65"/>
  <c r="AF65"/>
  <c r="M65"/>
  <c r="O65" s="1"/>
  <c r="Q65" s="1"/>
  <c r="S65" s="1"/>
  <c r="U65" s="1"/>
  <c r="W65" s="1"/>
  <c r="Y65" s="1"/>
  <c r="AA65" s="1"/>
  <c r="AC65" s="1"/>
  <c r="AE65" s="1"/>
  <c r="AK65" s="1"/>
  <c r="I65"/>
  <c r="K65" s="1"/>
  <c r="AG64"/>
  <c r="AF64"/>
  <c r="I64"/>
  <c r="K64" s="1"/>
  <c r="M64" s="1"/>
  <c r="O64" s="1"/>
  <c r="Q64" s="1"/>
  <c r="S64" s="1"/>
  <c r="U64" s="1"/>
  <c r="W64" s="1"/>
  <c r="Y64" s="1"/>
  <c r="AA64" s="1"/>
  <c r="AC64" s="1"/>
  <c r="AE64" s="1"/>
  <c r="AK64" s="1"/>
  <c r="AG41"/>
  <c r="AF41"/>
  <c r="I41"/>
  <c r="K41" s="1"/>
  <c r="M41" s="1"/>
  <c r="O41" s="1"/>
  <c r="Q41" s="1"/>
  <c r="S41" s="1"/>
  <c r="U41" s="1"/>
  <c r="W41" s="1"/>
  <c r="Y41" s="1"/>
  <c r="AA41" s="1"/>
  <c r="AC41" s="1"/>
  <c r="AE41" s="1"/>
  <c r="AK41" s="1"/>
  <c r="AG62"/>
  <c r="AF62"/>
  <c r="I62"/>
  <c r="K62" s="1"/>
  <c r="M62" s="1"/>
  <c r="O62" s="1"/>
  <c r="Q62" s="1"/>
  <c r="S62" s="1"/>
  <c r="U62" s="1"/>
  <c r="W62" s="1"/>
  <c r="Y62" s="1"/>
  <c r="AA62" s="1"/>
  <c r="AC62" s="1"/>
  <c r="AE62" s="1"/>
  <c r="AK62" s="1"/>
  <c r="AG61"/>
  <c r="AF61"/>
  <c r="I61"/>
  <c r="K61" s="1"/>
  <c r="M61" s="1"/>
  <c r="O61" s="1"/>
  <c r="Q61" s="1"/>
  <c r="S61" s="1"/>
  <c r="U61" s="1"/>
  <c r="W61" s="1"/>
  <c r="Y61" s="1"/>
  <c r="AA61" s="1"/>
  <c r="AC61" s="1"/>
  <c r="AE61" s="1"/>
  <c r="AK61" s="1"/>
  <c r="AG60"/>
  <c r="AF60"/>
  <c r="I60"/>
  <c r="K60" s="1"/>
  <c r="M60" s="1"/>
  <c r="O60" s="1"/>
  <c r="Q60" s="1"/>
  <c r="S60" s="1"/>
  <c r="U60" s="1"/>
  <c r="W60" s="1"/>
  <c r="Y60" s="1"/>
  <c r="AA60" s="1"/>
  <c r="AC60" s="1"/>
  <c r="AE60" s="1"/>
  <c r="AK60" s="1"/>
  <c r="AG59"/>
  <c r="AF59"/>
  <c r="I59"/>
  <c r="K59" s="1"/>
  <c r="M59" s="1"/>
  <c r="O59" s="1"/>
  <c r="Q59" s="1"/>
  <c r="S59" s="1"/>
  <c r="U59" s="1"/>
  <c r="W59" s="1"/>
  <c r="Y59" s="1"/>
  <c r="AA59" s="1"/>
  <c r="AC59" s="1"/>
  <c r="AE59" s="1"/>
  <c r="AK59" s="1"/>
  <c r="AG58"/>
  <c r="AF58"/>
  <c r="I58"/>
  <c r="K58" s="1"/>
  <c r="M58" s="1"/>
  <c r="O58" s="1"/>
  <c r="Q58" s="1"/>
  <c r="S58" s="1"/>
  <c r="U58" s="1"/>
  <c r="W58" s="1"/>
  <c r="Y58" s="1"/>
  <c r="AA58" s="1"/>
  <c r="AC58" s="1"/>
  <c r="AE58" s="1"/>
  <c r="AK58" s="1"/>
  <c r="AG57"/>
  <c r="AF57"/>
  <c r="I57"/>
  <c r="K57" s="1"/>
  <c r="M57" s="1"/>
  <c r="O57" s="1"/>
  <c r="Q57" s="1"/>
  <c r="S57" s="1"/>
  <c r="U57" s="1"/>
  <c r="W57" s="1"/>
  <c r="Y57" s="1"/>
  <c r="AA57" s="1"/>
  <c r="AC57" s="1"/>
  <c r="AE57" s="1"/>
  <c r="AK57" s="1"/>
  <c r="AG56"/>
  <c r="AF56"/>
  <c r="I56"/>
  <c r="K56" s="1"/>
  <c r="M56" s="1"/>
  <c r="O56" s="1"/>
  <c r="Q56" s="1"/>
  <c r="S56" s="1"/>
  <c r="U56" s="1"/>
  <c r="W56" s="1"/>
  <c r="Y56" s="1"/>
  <c r="AA56" s="1"/>
  <c r="AC56" s="1"/>
  <c r="AE56" s="1"/>
  <c r="AK56" s="1"/>
  <c r="AG55"/>
  <c r="AF55"/>
  <c r="I55"/>
  <c r="K55" s="1"/>
  <c r="M55" s="1"/>
  <c r="O55" s="1"/>
  <c r="Q55" s="1"/>
  <c r="S55" s="1"/>
  <c r="U55" s="1"/>
  <c r="W55" s="1"/>
  <c r="Y55" s="1"/>
  <c r="AA55" s="1"/>
  <c r="AC55" s="1"/>
  <c r="AE55" s="1"/>
  <c r="AK55" s="1"/>
  <c r="AG54"/>
  <c r="AF54"/>
  <c r="I54"/>
  <c r="K54" s="1"/>
  <c r="M54" s="1"/>
  <c r="O54" s="1"/>
  <c r="Q54" s="1"/>
  <c r="S54" s="1"/>
  <c r="U54" s="1"/>
  <c r="W54" s="1"/>
  <c r="Y54" s="1"/>
  <c r="AA54" s="1"/>
  <c r="AC54" s="1"/>
  <c r="AE54" s="1"/>
  <c r="AK54" s="1"/>
  <c r="AG53"/>
  <c r="AF53"/>
  <c r="I53"/>
  <c r="K53" s="1"/>
  <c r="M53" s="1"/>
  <c r="O53" s="1"/>
  <c r="Q53" s="1"/>
  <c r="S53" s="1"/>
  <c r="U53" s="1"/>
  <c r="W53" s="1"/>
  <c r="Y53" s="1"/>
  <c r="AA53" s="1"/>
  <c r="AC53" s="1"/>
  <c r="AE53" s="1"/>
  <c r="AK53" s="1"/>
  <c r="AG52"/>
  <c r="AF52"/>
  <c r="I52"/>
  <c r="K52" s="1"/>
  <c r="M52" s="1"/>
  <c r="O52" s="1"/>
  <c r="Q52" s="1"/>
  <c r="S52" s="1"/>
  <c r="U52" s="1"/>
  <c r="W52" s="1"/>
  <c r="Y52" s="1"/>
  <c r="AA52" s="1"/>
  <c r="AC52" s="1"/>
  <c r="AE52" s="1"/>
  <c r="AK52" s="1"/>
  <c r="AG51"/>
  <c r="AF51"/>
  <c r="I51"/>
  <c r="K51" s="1"/>
  <c r="M51" s="1"/>
  <c r="O51" s="1"/>
  <c r="Q51" s="1"/>
  <c r="S51" s="1"/>
  <c r="U51" s="1"/>
  <c r="W51" s="1"/>
  <c r="Y51" s="1"/>
  <c r="AA51" s="1"/>
  <c r="AC51" s="1"/>
  <c r="AE51" s="1"/>
  <c r="AK51" s="1"/>
  <c r="AG50"/>
  <c r="AF50"/>
  <c r="I50"/>
  <c r="K50" s="1"/>
  <c r="M50" s="1"/>
  <c r="O50" s="1"/>
  <c r="Q50" s="1"/>
  <c r="S50" s="1"/>
  <c r="U50" s="1"/>
  <c r="W50" s="1"/>
  <c r="Y50" s="1"/>
  <c r="AA50" s="1"/>
  <c r="AC50" s="1"/>
  <c r="AE50" s="1"/>
  <c r="AK50" s="1"/>
  <c r="AG49"/>
  <c r="AF49"/>
  <c r="I49"/>
  <c r="K49" s="1"/>
  <c r="M49" s="1"/>
  <c r="O49" s="1"/>
  <c r="Q49" s="1"/>
  <c r="S49" s="1"/>
  <c r="U49" s="1"/>
  <c r="W49" s="1"/>
  <c r="Y49" s="1"/>
  <c r="AA49" s="1"/>
  <c r="AC49" s="1"/>
  <c r="AE49" s="1"/>
  <c r="AK49" s="1"/>
  <c r="AG48"/>
  <c r="AF48"/>
  <c r="I48"/>
  <c r="K48" s="1"/>
  <c r="M48" s="1"/>
  <c r="O48" s="1"/>
  <c r="Q48" s="1"/>
  <c r="S48" s="1"/>
  <c r="U48" s="1"/>
  <c r="W48" s="1"/>
  <c r="Y48" s="1"/>
  <c r="AA48" s="1"/>
  <c r="AC48" s="1"/>
  <c r="AE48" s="1"/>
  <c r="AK48" s="1"/>
  <c r="AG47"/>
  <c r="AF47"/>
  <c r="I47"/>
  <c r="K47" s="1"/>
  <c r="M47" s="1"/>
  <c r="O47" s="1"/>
  <c r="Q47" s="1"/>
  <c r="S47" s="1"/>
  <c r="U47" s="1"/>
  <c r="W47" s="1"/>
  <c r="Y47" s="1"/>
  <c r="AA47" s="1"/>
  <c r="AC47" s="1"/>
  <c r="AE47" s="1"/>
  <c r="AK47" s="1"/>
  <c r="AG46"/>
  <c r="AF46"/>
  <c r="I46"/>
  <c r="K46" s="1"/>
  <c r="M46" s="1"/>
  <c r="O46" s="1"/>
  <c r="Q46" s="1"/>
  <c r="S46" s="1"/>
  <c r="U46" s="1"/>
  <c r="W46" s="1"/>
  <c r="Y46" s="1"/>
  <c r="AA46" s="1"/>
  <c r="AC46" s="1"/>
  <c r="AE46" s="1"/>
  <c r="AK46" s="1"/>
  <c r="AG45"/>
  <c r="AF45"/>
  <c r="I45"/>
  <c r="K45" s="1"/>
  <c r="M45" s="1"/>
  <c r="O45" s="1"/>
  <c r="Q45" s="1"/>
  <c r="S45" s="1"/>
  <c r="U45" s="1"/>
  <c r="W45" s="1"/>
  <c r="Y45" s="1"/>
  <c r="AA45" s="1"/>
  <c r="AC45" s="1"/>
  <c r="AE45" s="1"/>
  <c r="AK45" s="1"/>
  <c r="AG44"/>
  <c r="AF44"/>
  <c r="I44"/>
  <c r="K44" s="1"/>
  <c r="M44" s="1"/>
  <c r="O44" s="1"/>
  <c r="Q44" s="1"/>
  <c r="S44" s="1"/>
  <c r="U44" s="1"/>
  <c r="W44" s="1"/>
  <c r="Y44" s="1"/>
  <c r="AA44" s="1"/>
  <c r="AC44" s="1"/>
  <c r="AE44" s="1"/>
  <c r="AK44" s="1"/>
  <c r="AG43"/>
  <c r="AF43"/>
  <c r="I43"/>
  <c r="K43" s="1"/>
  <c r="M43" s="1"/>
  <c r="O43" s="1"/>
  <c r="Q43" s="1"/>
  <c r="S43" s="1"/>
  <c r="U43" s="1"/>
  <c r="W43" s="1"/>
  <c r="Y43" s="1"/>
  <c r="AA43" s="1"/>
  <c r="AC43" s="1"/>
  <c r="AE43" s="1"/>
  <c r="AK43" s="1"/>
  <c r="AG42"/>
  <c r="AF42"/>
  <c r="I42"/>
  <c r="K42" s="1"/>
  <c r="M42" s="1"/>
  <c r="O42" s="1"/>
  <c r="Q42" s="1"/>
  <c r="S42" s="1"/>
  <c r="U42" s="1"/>
  <c r="W42" s="1"/>
  <c r="Y42" s="1"/>
  <c r="AA42" s="1"/>
  <c r="AC42" s="1"/>
  <c r="AE42" s="1"/>
  <c r="AK42" s="1"/>
  <c r="AG25"/>
  <c r="AF25"/>
  <c r="I25"/>
  <c r="K25" s="1"/>
  <c r="M25" s="1"/>
  <c r="O25" s="1"/>
  <c r="Q25" s="1"/>
  <c r="S25" s="1"/>
  <c r="U25" s="1"/>
  <c r="W25" s="1"/>
  <c r="Y25" s="1"/>
  <c r="AA25" s="1"/>
  <c r="AC25" s="1"/>
  <c r="AE25" s="1"/>
  <c r="AK25" s="1"/>
  <c r="AG40"/>
  <c r="AF40"/>
  <c r="I40"/>
  <c r="K40" s="1"/>
  <c r="M40" s="1"/>
  <c r="O40" s="1"/>
  <c r="Q40" s="1"/>
  <c r="S40" s="1"/>
  <c r="U40" s="1"/>
  <c r="W40" s="1"/>
  <c r="Y40" s="1"/>
  <c r="AA40" s="1"/>
  <c r="AC40" s="1"/>
  <c r="AE40" s="1"/>
  <c r="AK40" s="1"/>
  <c r="AG39"/>
  <c r="AF39"/>
  <c r="I39"/>
  <c r="K39" s="1"/>
  <c r="M39" s="1"/>
  <c r="O39" s="1"/>
  <c r="Q39" s="1"/>
  <c r="S39" s="1"/>
  <c r="U39" s="1"/>
  <c r="W39" s="1"/>
  <c r="Y39" s="1"/>
  <c r="AA39" s="1"/>
  <c r="AC39" s="1"/>
  <c r="AE39" s="1"/>
  <c r="AK39" s="1"/>
  <c r="AG38"/>
  <c r="AF38"/>
  <c r="I38"/>
  <c r="K38" s="1"/>
  <c r="M38" s="1"/>
  <c r="O38" s="1"/>
  <c r="Q38" s="1"/>
  <c r="S38" s="1"/>
  <c r="U38" s="1"/>
  <c r="W38" s="1"/>
  <c r="Y38" s="1"/>
  <c r="AA38" s="1"/>
  <c r="AC38" s="1"/>
  <c r="AE38" s="1"/>
  <c r="AK38" s="1"/>
  <c r="AG37"/>
  <c r="AF37"/>
  <c r="I37"/>
  <c r="K37" s="1"/>
  <c r="M37" s="1"/>
  <c r="O37" s="1"/>
  <c r="Q37" s="1"/>
  <c r="S37" s="1"/>
  <c r="U37" s="1"/>
  <c r="W37" s="1"/>
  <c r="Y37" s="1"/>
  <c r="AA37" s="1"/>
  <c r="AC37" s="1"/>
  <c r="AE37" s="1"/>
  <c r="AK37" s="1"/>
  <c r="AG36"/>
  <c r="AF36"/>
  <c r="I36"/>
  <c r="K36" s="1"/>
  <c r="M36" s="1"/>
  <c r="O36" s="1"/>
  <c r="Q36" s="1"/>
  <c r="S36" s="1"/>
  <c r="U36" s="1"/>
  <c r="W36" s="1"/>
  <c r="Y36" s="1"/>
  <c r="AA36" s="1"/>
  <c r="AC36" s="1"/>
  <c r="AE36" s="1"/>
  <c r="AK36" s="1"/>
  <c r="AG35"/>
  <c r="AF35"/>
  <c r="I35"/>
  <c r="K35" s="1"/>
  <c r="M35" s="1"/>
  <c r="O35" s="1"/>
  <c r="Q35" s="1"/>
  <c r="S35" s="1"/>
  <c r="U35" s="1"/>
  <c r="W35" s="1"/>
  <c r="Y35" s="1"/>
  <c r="AA35" s="1"/>
  <c r="AC35" s="1"/>
  <c r="AE35" s="1"/>
  <c r="AK35" s="1"/>
  <c r="AG34"/>
  <c r="AF34"/>
  <c r="I34"/>
  <c r="K34" s="1"/>
  <c r="M34" s="1"/>
  <c r="O34" s="1"/>
  <c r="Q34" s="1"/>
  <c r="S34" s="1"/>
  <c r="U34" s="1"/>
  <c r="W34" s="1"/>
  <c r="Y34" s="1"/>
  <c r="AA34" s="1"/>
  <c r="AC34" s="1"/>
  <c r="AE34" s="1"/>
  <c r="AK34" s="1"/>
  <c r="AG33"/>
  <c r="AF33"/>
  <c r="I33"/>
  <c r="K33" s="1"/>
  <c r="M33" s="1"/>
  <c r="O33" s="1"/>
  <c r="Q33" s="1"/>
  <c r="S33" s="1"/>
  <c r="U33" s="1"/>
  <c r="W33" s="1"/>
  <c r="Y33" s="1"/>
  <c r="AA33" s="1"/>
  <c r="AC33" s="1"/>
  <c r="AE33" s="1"/>
  <c r="AK33" s="1"/>
  <c r="AG32"/>
  <c r="AF32"/>
  <c r="I32"/>
  <c r="K32" s="1"/>
  <c r="M32" s="1"/>
  <c r="O32" s="1"/>
  <c r="Q32" s="1"/>
  <c r="S32" s="1"/>
  <c r="U32" s="1"/>
  <c r="W32" s="1"/>
  <c r="Y32" s="1"/>
  <c r="AA32" s="1"/>
  <c r="AC32" s="1"/>
  <c r="AE32" s="1"/>
  <c r="AK32" s="1"/>
  <c r="AG31"/>
  <c r="AF31"/>
  <c r="I31"/>
  <c r="K31" s="1"/>
  <c r="M31" s="1"/>
  <c r="O31" s="1"/>
  <c r="Q31" s="1"/>
  <c r="S31" s="1"/>
  <c r="U31" s="1"/>
  <c r="W31" s="1"/>
  <c r="Y31" s="1"/>
  <c r="AA31" s="1"/>
  <c r="AC31" s="1"/>
  <c r="AE31" s="1"/>
  <c r="AK31" s="1"/>
  <c r="AG30"/>
  <c r="AF30"/>
  <c r="I30"/>
  <c r="K30" s="1"/>
  <c r="M30" s="1"/>
  <c r="O30" s="1"/>
  <c r="Q30" s="1"/>
  <c r="S30" s="1"/>
  <c r="U30" s="1"/>
  <c r="W30" s="1"/>
  <c r="Y30" s="1"/>
  <c r="AA30" s="1"/>
  <c r="AC30" s="1"/>
  <c r="AE30" s="1"/>
  <c r="AK30" s="1"/>
  <c r="AG29"/>
  <c r="AF29"/>
  <c r="O29"/>
  <c r="Q29" s="1"/>
  <c r="S29" s="1"/>
  <c r="U29" s="1"/>
  <c r="W29" s="1"/>
  <c r="Y29" s="1"/>
  <c r="AA29" s="1"/>
  <c r="AC29" s="1"/>
  <c r="AE29" s="1"/>
  <c r="AK29" s="1"/>
  <c r="I29"/>
  <c r="K29" s="1"/>
  <c r="M29" s="1"/>
  <c r="AG28"/>
  <c r="AF28"/>
  <c r="I28"/>
  <c r="K28" s="1"/>
  <c r="M28" s="1"/>
  <c r="O28" s="1"/>
  <c r="Q28" s="1"/>
  <c r="S28" s="1"/>
  <c r="U28" s="1"/>
  <c r="W28" s="1"/>
  <c r="Y28" s="1"/>
  <c r="AA28" s="1"/>
  <c r="AC28" s="1"/>
  <c r="AE28" s="1"/>
  <c r="AK28" s="1"/>
  <c r="AG27"/>
  <c r="AF27"/>
  <c r="I27"/>
  <c r="K27" s="1"/>
  <c r="M27" s="1"/>
  <c r="O27" s="1"/>
  <c r="Q27" s="1"/>
  <c r="S27" s="1"/>
  <c r="U27" s="1"/>
  <c r="W27" s="1"/>
  <c r="Y27" s="1"/>
  <c r="AA27" s="1"/>
  <c r="AC27" s="1"/>
  <c r="AE27" s="1"/>
  <c r="AK27" s="1"/>
  <c r="AG26"/>
  <c r="AF26"/>
  <c r="I26"/>
  <c r="K26" s="1"/>
  <c r="M26" s="1"/>
  <c r="O26" s="1"/>
  <c r="Q26" s="1"/>
  <c r="S26" s="1"/>
  <c r="U26" s="1"/>
  <c r="W26" s="1"/>
  <c r="Y26" s="1"/>
  <c r="AA26" s="1"/>
  <c r="AC26" s="1"/>
  <c r="AE26" s="1"/>
  <c r="AK26" s="1"/>
  <c r="AG63"/>
  <c r="AF63"/>
  <c r="I63"/>
  <c r="K63" s="1"/>
  <c r="M63" s="1"/>
  <c r="O63" s="1"/>
  <c r="Q63" s="1"/>
  <c r="S63" s="1"/>
  <c r="U63" s="1"/>
  <c r="W63" s="1"/>
  <c r="Y63" s="1"/>
  <c r="AA63" s="1"/>
  <c r="AC63" s="1"/>
  <c r="AE63" s="1"/>
  <c r="AK63" s="1"/>
  <c r="AG24"/>
  <c r="AF24"/>
  <c r="I24"/>
  <c r="K24" s="1"/>
  <c r="M24" s="1"/>
  <c r="O24" s="1"/>
  <c r="Q24" s="1"/>
  <c r="S24" s="1"/>
  <c r="U24" s="1"/>
  <c r="W24" s="1"/>
  <c r="Y24" s="1"/>
  <c r="AA24" s="1"/>
  <c r="AC24" s="1"/>
  <c r="AE24" s="1"/>
  <c r="AK24" s="1"/>
  <c r="AG23"/>
  <c r="AF23"/>
  <c r="I23"/>
  <c r="K23" s="1"/>
  <c r="M23" s="1"/>
  <c r="O23" s="1"/>
  <c r="Q23" s="1"/>
  <c r="S23" s="1"/>
  <c r="U23" s="1"/>
  <c r="W23" s="1"/>
  <c r="Y23" s="1"/>
  <c r="AA23" s="1"/>
  <c r="AC23" s="1"/>
  <c r="AE23" s="1"/>
  <c r="AK23" s="1"/>
  <c r="AG22"/>
  <c r="AF22"/>
  <c r="I22"/>
  <c r="K22" s="1"/>
  <c r="M22" s="1"/>
  <c r="O22" s="1"/>
  <c r="Q22" s="1"/>
  <c r="S22" s="1"/>
  <c r="U22" s="1"/>
  <c r="W22" s="1"/>
  <c r="Y22" s="1"/>
  <c r="AA22" s="1"/>
  <c r="AC22" s="1"/>
  <c r="AE22" s="1"/>
  <c r="AK22" s="1"/>
  <c r="AG21"/>
  <c r="AF21"/>
  <c r="I21"/>
  <c r="K21" s="1"/>
  <c r="M21" s="1"/>
  <c r="O21" s="1"/>
  <c r="Q21" s="1"/>
  <c r="S21" s="1"/>
  <c r="U21" s="1"/>
  <c r="W21" s="1"/>
  <c r="Y21" s="1"/>
  <c r="AA21" s="1"/>
  <c r="AC21" s="1"/>
  <c r="AE21" s="1"/>
  <c r="AK21" s="1"/>
  <c r="AG20"/>
  <c r="AF20"/>
  <c r="I20"/>
  <c r="K20" s="1"/>
  <c r="M20" s="1"/>
  <c r="O20" s="1"/>
  <c r="Q20" s="1"/>
  <c r="S20" s="1"/>
  <c r="U20" s="1"/>
  <c r="W20" s="1"/>
  <c r="Y20" s="1"/>
  <c r="AA20" s="1"/>
  <c r="AC20" s="1"/>
  <c r="AE20" s="1"/>
  <c r="AK20" s="1"/>
  <c r="AG19"/>
  <c r="AF19"/>
  <c r="I19"/>
  <c r="K19" s="1"/>
  <c r="M19" s="1"/>
  <c r="O19" s="1"/>
  <c r="Q19" s="1"/>
  <c r="S19" s="1"/>
  <c r="U19" s="1"/>
  <c r="W19" s="1"/>
  <c r="Y19" s="1"/>
  <c r="AA19" s="1"/>
  <c r="AC19" s="1"/>
  <c r="AE19" s="1"/>
  <c r="AK19" s="1"/>
  <c r="AG18"/>
  <c r="AF18"/>
  <c r="I18"/>
  <c r="K18" s="1"/>
  <c r="M18" s="1"/>
  <c r="O18" s="1"/>
  <c r="Q18" s="1"/>
  <c r="S18" s="1"/>
  <c r="U18" s="1"/>
  <c r="W18" s="1"/>
  <c r="Y18" s="1"/>
  <c r="AA18" s="1"/>
  <c r="AC18" s="1"/>
  <c r="AE18" s="1"/>
  <c r="AK18" s="1"/>
  <c r="AG17"/>
  <c r="AF17"/>
  <c r="I17"/>
  <c r="K17" s="1"/>
  <c r="M17" s="1"/>
  <c r="O17" s="1"/>
  <c r="Q17" s="1"/>
  <c r="S17" s="1"/>
  <c r="U17" s="1"/>
  <c r="W17" s="1"/>
  <c r="Y17" s="1"/>
  <c r="AA17" s="1"/>
  <c r="AC17" s="1"/>
  <c r="AE17" s="1"/>
  <c r="AK17" s="1"/>
  <c r="AG16"/>
  <c r="AF16"/>
  <c r="I16"/>
  <c r="K16" s="1"/>
  <c r="M16" s="1"/>
  <c r="O16" s="1"/>
  <c r="Q16" s="1"/>
  <c r="S16" s="1"/>
  <c r="U16" s="1"/>
  <c r="W16" s="1"/>
  <c r="Y16" s="1"/>
  <c r="AA16" s="1"/>
  <c r="AC16" s="1"/>
  <c r="AE16" s="1"/>
  <c r="AK16" s="1"/>
  <c r="AG15"/>
  <c r="AF15"/>
  <c r="I15"/>
  <c r="K15" s="1"/>
  <c r="M15" s="1"/>
  <c r="O15" s="1"/>
  <c r="Q15" s="1"/>
  <c r="S15" s="1"/>
  <c r="U15" s="1"/>
  <c r="W15" s="1"/>
  <c r="Y15" s="1"/>
  <c r="AA15" s="1"/>
  <c r="AC15" s="1"/>
  <c r="AE15" s="1"/>
  <c r="AK15" s="1"/>
  <c r="AG14"/>
  <c r="AF14"/>
  <c r="I14"/>
  <c r="K14" s="1"/>
  <c r="M14" s="1"/>
  <c r="O14" s="1"/>
  <c r="Q14" s="1"/>
  <c r="S14" s="1"/>
  <c r="U14" s="1"/>
  <c r="W14" s="1"/>
  <c r="Y14" s="1"/>
  <c r="AA14" s="1"/>
  <c r="AC14" s="1"/>
  <c r="AE14" s="1"/>
  <c r="AK14" s="1"/>
  <c r="AG13"/>
  <c r="AF13"/>
  <c r="O13"/>
  <c r="Q13" s="1"/>
  <c r="S13" s="1"/>
  <c r="U13" s="1"/>
  <c r="W13" s="1"/>
  <c r="Y13" s="1"/>
  <c r="AA13" s="1"/>
  <c r="AC13" s="1"/>
  <c r="AE13" s="1"/>
  <c r="AK13" s="1"/>
  <c r="I13"/>
  <c r="K13" s="1"/>
  <c r="M13" s="1"/>
  <c r="AG12"/>
  <c r="AF12"/>
  <c r="I12"/>
  <c r="K12" s="1"/>
  <c r="M12" s="1"/>
  <c r="O12" s="1"/>
  <c r="Q12" s="1"/>
  <c r="S12" s="1"/>
  <c r="U12" s="1"/>
  <c r="W12" s="1"/>
  <c r="Y12" s="1"/>
  <c r="AA12" s="1"/>
  <c r="AC12" s="1"/>
  <c r="AE12" s="1"/>
  <c r="AK12" s="1"/>
  <c r="AG11"/>
  <c r="AF11"/>
  <c r="K11"/>
  <c r="M11" s="1"/>
  <c r="O11" s="1"/>
  <c r="Q11" s="1"/>
  <c r="S11" s="1"/>
  <c r="U11" s="1"/>
  <c r="W11" s="1"/>
  <c r="Y11" s="1"/>
  <c r="AA11" s="1"/>
  <c r="AC11" s="1"/>
  <c r="AE11" s="1"/>
  <c r="AK11" s="1"/>
  <c r="I11"/>
  <c r="AG10"/>
  <c r="AF10"/>
  <c r="I10"/>
  <c r="K10" s="1"/>
  <c r="M10" s="1"/>
  <c r="O10" s="1"/>
  <c r="Q10" s="1"/>
  <c r="S10" s="1"/>
  <c r="U10" s="1"/>
  <c r="W10" s="1"/>
  <c r="Y10" s="1"/>
  <c r="AA10" s="1"/>
  <c r="AC10" s="1"/>
  <c r="AE10" s="1"/>
  <c r="AK10" s="1"/>
  <c r="AG9"/>
  <c r="AF9"/>
  <c r="I9"/>
  <c r="K9" s="1"/>
  <c r="M9" s="1"/>
  <c r="O9" s="1"/>
  <c r="Q9" s="1"/>
  <c r="S9" s="1"/>
  <c r="U9" s="1"/>
  <c r="W9" s="1"/>
  <c r="Y9" s="1"/>
  <c r="AA9" s="1"/>
  <c r="AC9" s="1"/>
  <c r="AE9" s="1"/>
  <c r="AK9" s="1"/>
  <c r="AG8"/>
  <c r="AF8"/>
  <c r="I8"/>
  <c r="K8" s="1"/>
  <c r="M8" s="1"/>
  <c r="O8" s="1"/>
  <c r="Q8" s="1"/>
  <c r="S8" s="1"/>
  <c r="U8" s="1"/>
  <c r="W8" s="1"/>
  <c r="Y8" s="1"/>
  <c r="AA8" s="1"/>
  <c r="AC8" s="1"/>
  <c r="AE8" s="1"/>
  <c r="AK8" s="1"/>
  <c r="D5"/>
  <c r="D4"/>
  <c r="D3"/>
  <c r="D2"/>
  <c r="AG119" i="11"/>
  <c r="AF119"/>
  <c r="I119"/>
  <c r="K119" s="1"/>
  <c r="M119" s="1"/>
  <c r="O119" s="1"/>
  <c r="Q119" s="1"/>
  <c r="S119" s="1"/>
  <c r="U119" s="1"/>
  <c r="W119" s="1"/>
  <c r="Y119" s="1"/>
  <c r="AA119" s="1"/>
  <c r="AC119" s="1"/>
  <c r="AE119" s="1"/>
  <c r="AK119" s="1"/>
  <c r="AG118"/>
  <c r="AF118"/>
  <c r="I118"/>
  <c r="K118" s="1"/>
  <c r="M118" s="1"/>
  <c r="O118" s="1"/>
  <c r="Q118" s="1"/>
  <c r="S118" s="1"/>
  <c r="U118" s="1"/>
  <c r="W118" s="1"/>
  <c r="Y118" s="1"/>
  <c r="AA118" s="1"/>
  <c r="AC118" s="1"/>
  <c r="AE118" s="1"/>
  <c r="AK118" s="1"/>
  <c r="AG117"/>
  <c r="AF117"/>
  <c r="I117"/>
  <c r="K117" s="1"/>
  <c r="M117" s="1"/>
  <c r="O117" s="1"/>
  <c r="Q117" s="1"/>
  <c r="S117" s="1"/>
  <c r="U117" s="1"/>
  <c r="W117" s="1"/>
  <c r="Y117" s="1"/>
  <c r="AA117" s="1"/>
  <c r="AC117" s="1"/>
  <c r="AE117" s="1"/>
  <c r="AK117" s="1"/>
  <c r="AG116"/>
  <c r="AF116"/>
  <c r="I116"/>
  <c r="K116" s="1"/>
  <c r="M116" s="1"/>
  <c r="O116" s="1"/>
  <c r="Q116" s="1"/>
  <c r="S116" s="1"/>
  <c r="U116" s="1"/>
  <c r="W116" s="1"/>
  <c r="Y116" s="1"/>
  <c r="AA116" s="1"/>
  <c r="AC116" s="1"/>
  <c r="AE116" s="1"/>
  <c r="AK116" s="1"/>
  <c r="AG115"/>
  <c r="AF115"/>
  <c r="I115"/>
  <c r="K115" s="1"/>
  <c r="M115" s="1"/>
  <c r="O115" s="1"/>
  <c r="Q115" s="1"/>
  <c r="S115" s="1"/>
  <c r="U115" s="1"/>
  <c r="W115" s="1"/>
  <c r="Y115" s="1"/>
  <c r="AA115" s="1"/>
  <c r="AC115" s="1"/>
  <c r="AE115" s="1"/>
  <c r="AK115" s="1"/>
  <c r="AG114"/>
  <c r="AF114"/>
  <c r="I114"/>
  <c r="K114" s="1"/>
  <c r="M114" s="1"/>
  <c r="O114" s="1"/>
  <c r="Q114" s="1"/>
  <c r="S114" s="1"/>
  <c r="U114" s="1"/>
  <c r="W114" s="1"/>
  <c r="Y114" s="1"/>
  <c r="AA114" s="1"/>
  <c r="AC114" s="1"/>
  <c r="AE114" s="1"/>
  <c r="AK114" s="1"/>
  <c r="AG113"/>
  <c r="AF113"/>
  <c r="I113"/>
  <c r="K113" s="1"/>
  <c r="M113" s="1"/>
  <c r="O113" s="1"/>
  <c r="Q113" s="1"/>
  <c r="S113" s="1"/>
  <c r="U113" s="1"/>
  <c r="W113" s="1"/>
  <c r="Y113" s="1"/>
  <c r="AA113" s="1"/>
  <c r="AC113" s="1"/>
  <c r="AE113" s="1"/>
  <c r="AK113" s="1"/>
  <c r="AG112"/>
  <c r="AF112"/>
  <c r="I112"/>
  <c r="K112" s="1"/>
  <c r="M112" s="1"/>
  <c r="O112" s="1"/>
  <c r="Q112" s="1"/>
  <c r="S112" s="1"/>
  <c r="U112" s="1"/>
  <c r="W112" s="1"/>
  <c r="Y112" s="1"/>
  <c r="AA112" s="1"/>
  <c r="AC112" s="1"/>
  <c r="AE112" s="1"/>
  <c r="AK112" s="1"/>
  <c r="AG111"/>
  <c r="AF111"/>
  <c r="I111"/>
  <c r="K111" s="1"/>
  <c r="M111" s="1"/>
  <c r="O111" s="1"/>
  <c r="Q111" s="1"/>
  <c r="S111" s="1"/>
  <c r="U111" s="1"/>
  <c r="W111" s="1"/>
  <c r="Y111" s="1"/>
  <c r="AA111" s="1"/>
  <c r="AC111" s="1"/>
  <c r="AE111" s="1"/>
  <c r="AK111" s="1"/>
  <c r="AG110"/>
  <c r="AF110"/>
  <c r="I110"/>
  <c r="K110" s="1"/>
  <c r="M110" s="1"/>
  <c r="O110" s="1"/>
  <c r="Q110" s="1"/>
  <c r="S110" s="1"/>
  <c r="U110" s="1"/>
  <c r="W110" s="1"/>
  <c r="Y110" s="1"/>
  <c r="AA110" s="1"/>
  <c r="AC110" s="1"/>
  <c r="AE110" s="1"/>
  <c r="AK110" s="1"/>
  <c r="AG109"/>
  <c r="AF109"/>
  <c r="I109"/>
  <c r="K109" s="1"/>
  <c r="M109" s="1"/>
  <c r="O109" s="1"/>
  <c r="Q109" s="1"/>
  <c r="S109" s="1"/>
  <c r="U109" s="1"/>
  <c r="W109" s="1"/>
  <c r="Y109" s="1"/>
  <c r="AA109" s="1"/>
  <c r="AC109" s="1"/>
  <c r="AE109" s="1"/>
  <c r="AK109" s="1"/>
  <c r="AG108"/>
  <c r="AF108"/>
  <c r="I108"/>
  <c r="K108" s="1"/>
  <c r="M108" s="1"/>
  <c r="O108" s="1"/>
  <c r="Q108" s="1"/>
  <c r="S108" s="1"/>
  <c r="U108" s="1"/>
  <c r="W108" s="1"/>
  <c r="Y108" s="1"/>
  <c r="AA108" s="1"/>
  <c r="AC108" s="1"/>
  <c r="AE108" s="1"/>
  <c r="AK108" s="1"/>
  <c r="AG107"/>
  <c r="AF107"/>
  <c r="I107"/>
  <c r="K107" s="1"/>
  <c r="M107" s="1"/>
  <c r="O107" s="1"/>
  <c r="Q107" s="1"/>
  <c r="S107" s="1"/>
  <c r="U107" s="1"/>
  <c r="W107" s="1"/>
  <c r="Y107" s="1"/>
  <c r="AA107" s="1"/>
  <c r="AC107" s="1"/>
  <c r="AE107" s="1"/>
  <c r="AK107" s="1"/>
  <c r="AG106"/>
  <c r="AF106"/>
  <c r="I106"/>
  <c r="K106" s="1"/>
  <c r="M106" s="1"/>
  <c r="O106" s="1"/>
  <c r="Q106" s="1"/>
  <c r="S106" s="1"/>
  <c r="U106" s="1"/>
  <c r="W106" s="1"/>
  <c r="Y106" s="1"/>
  <c r="AA106" s="1"/>
  <c r="AC106" s="1"/>
  <c r="AE106" s="1"/>
  <c r="AK106" s="1"/>
  <c r="AG105"/>
  <c r="AF105"/>
  <c r="I105"/>
  <c r="K105" s="1"/>
  <c r="M105" s="1"/>
  <c r="O105" s="1"/>
  <c r="Q105" s="1"/>
  <c r="S105" s="1"/>
  <c r="U105" s="1"/>
  <c r="W105" s="1"/>
  <c r="Y105" s="1"/>
  <c r="AA105" s="1"/>
  <c r="AC105" s="1"/>
  <c r="AE105" s="1"/>
  <c r="AK105" s="1"/>
  <c r="AG104"/>
  <c r="AF104"/>
  <c r="I104"/>
  <c r="K104" s="1"/>
  <c r="M104" s="1"/>
  <c r="O104" s="1"/>
  <c r="Q104" s="1"/>
  <c r="S104" s="1"/>
  <c r="U104" s="1"/>
  <c r="W104" s="1"/>
  <c r="Y104" s="1"/>
  <c r="AA104" s="1"/>
  <c r="AC104" s="1"/>
  <c r="AE104" s="1"/>
  <c r="AK104" s="1"/>
  <c r="AG103"/>
  <c r="AF103"/>
  <c r="I103"/>
  <c r="K103" s="1"/>
  <c r="M103" s="1"/>
  <c r="O103" s="1"/>
  <c r="Q103" s="1"/>
  <c r="S103" s="1"/>
  <c r="U103" s="1"/>
  <c r="W103" s="1"/>
  <c r="Y103" s="1"/>
  <c r="AA103" s="1"/>
  <c r="AC103" s="1"/>
  <c r="AE103" s="1"/>
  <c r="AK103" s="1"/>
  <c r="AG102"/>
  <c r="AF102"/>
  <c r="I102"/>
  <c r="K102" s="1"/>
  <c r="M102" s="1"/>
  <c r="O102" s="1"/>
  <c r="Q102" s="1"/>
  <c r="S102" s="1"/>
  <c r="U102" s="1"/>
  <c r="W102" s="1"/>
  <c r="Y102" s="1"/>
  <c r="AA102" s="1"/>
  <c r="AC102" s="1"/>
  <c r="AE102" s="1"/>
  <c r="AK102" s="1"/>
  <c r="AG101"/>
  <c r="AF101"/>
  <c r="I101"/>
  <c r="K101" s="1"/>
  <c r="M101" s="1"/>
  <c r="O101" s="1"/>
  <c r="Q101" s="1"/>
  <c r="S101" s="1"/>
  <c r="U101" s="1"/>
  <c r="W101" s="1"/>
  <c r="Y101" s="1"/>
  <c r="AA101" s="1"/>
  <c r="AC101" s="1"/>
  <c r="AE101" s="1"/>
  <c r="AK101" s="1"/>
  <c r="AG100"/>
  <c r="AF100"/>
  <c r="I100"/>
  <c r="K100" s="1"/>
  <c r="M100" s="1"/>
  <c r="O100" s="1"/>
  <c r="Q100" s="1"/>
  <c r="S100" s="1"/>
  <c r="U100" s="1"/>
  <c r="W100" s="1"/>
  <c r="Y100" s="1"/>
  <c r="AA100" s="1"/>
  <c r="AC100" s="1"/>
  <c r="AE100" s="1"/>
  <c r="AK100" s="1"/>
  <c r="AG99"/>
  <c r="AF99"/>
  <c r="I99"/>
  <c r="K99" s="1"/>
  <c r="M99" s="1"/>
  <c r="O99" s="1"/>
  <c r="Q99" s="1"/>
  <c r="S99" s="1"/>
  <c r="U99" s="1"/>
  <c r="W99" s="1"/>
  <c r="Y99" s="1"/>
  <c r="AA99" s="1"/>
  <c r="AC99" s="1"/>
  <c r="AE99" s="1"/>
  <c r="AK99" s="1"/>
  <c r="AG98"/>
  <c r="AF98"/>
  <c r="K98"/>
  <c r="M98" s="1"/>
  <c r="O98" s="1"/>
  <c r="Q98" s="1"/>
  <c r="S98" s="1"/>
  <c r="U98" s="1"/>
  <c r="W98" s="1"/>
  <c r="Y98" s="1"/>
  <c r="AA98" s="1"/>
  <c r="AC98" s="1"/>
  <c r="AE98" s="1"/>
  <c r="AK98" s="1"/>
  <c r="I98"/>
  <c r="AG97"/>
  <c r="AF97"/>
  <c r="I97"/>
  <c r="K97" s="1"/>
  <c r="M97" s="1"/>
  <c r="O97" s="1"/>
  <c r="Q97" s="1"/>
  <c r="S97" s="1"/>
  <c r="U97" s="1"/>
  <c r="W97" s="1"/>
  <c r="Y97" s="1"/>
  <c r="AA97" s="1"/>
  <c r="AC97" s="1"/>
  <c r="AE97" s="1"/>
  <c r="AK97" s="1"/>
  <c r="AG96"/>
  <c r="AF96"/>
  <c r="I96"/>
  <c r="K96" s="1"/>
  <c r="M96" s="1"/>
  <c r="O96" s="1"/>
  <c r="Q96" s="1"/>
  <c r="S96" s="1"/>
  <c r="U96" s="1"/>
  <c r="W96" s="1"/>
  <c r="Y96" s="1"/>
  <c r="AA96" s="1"/>
  <c r="AC96" s="1"/>
  <c r="AE96" s="1"/>
  <c r="AK96" s="1"/>
  <c r="AG95"/>
  <c r="AF95"/>
  <c r="I95"/>
  <c r="K95" s="1"/>
  <c r="M95" s="1"/>
  <c r="O95" s="1"/>
  <c r="Q95" s="1"/>
  <c r="S95" s="1"/>
  <c r="U95" s="1"/>
  <c r="W95" s="1"/>
  <c r="Y95" s="1"/>
  <c r="AA95" s="1"/>
  <c r="AC95" s="1"/>
  <c r="AE95" s="1"/>
  <c r="AK95" s="1"/>
  <c r="AG94"/>
  <c r="AF94"/>
  <c r="I94"/>
  <c r="K94" s="1"/>
  <c r="M94" s="1"/>
  <c r="O94" s="1"/>
  <c r="Q94" s="1"/>
  <c r="S94" s="1"/>
  <c r="U94" s="1"/>
  <c r="W94" s="1"/>
  <c r="Y94" s="1"/>
  <c r="AA94" s="1"/>
  <c r="AC94" s="1"/>
  <c r="AE94" s="1"/>
  <c r="AK94" s="1"/>
  <c r="AG93"/>
  <c r="AF93"/>
  <c r="I93"/>
  <c r="K93" s="1"/>
  <c r="M93" s="1"/>
  <c r="O93" s="1"/>
  <c r="Q93" s="1"/>
  <c r="S93" s="1"/>
  <c r="U93" s="1"/>
  <c r="W93" s="1"/>
  <c r="Y93" s="1"/>
  <c r="AA93" s="1"/>
  <c r="AC93" s="1"/>
  <c r="AE93" s="1"/>
  <c r="AK93" s="1"/>
  <c r="AG92"/>
  <c r="AF92"/>
  <c r="I92"/>
  <c r="K92" s="1"/>
  <c r="M92" s="1"/>
  <c r="O92" s="1"/>
  <c r="Q92" s="1"/>
  <c r="S92" s="1"/>
  <c r="U92" s="1"/>
  <c r="W92" s="1"/>
  <c r="Y92" s="1"/>
  <c r="AA92" s="1"/>
  <c r="AC92" s="1"/>
  <c r="AE92" s="1"/>
  <c r="AK92" s="1"/>
  <c r="AG91"/>
  <c r="AF91"/>
  <c r="I91"/>
  <c r="K91" s="1"/>
  <c r="M91" s="1"/>
  <c r="O91" s="1"/>
  <c r="Q91" s="1"/>
  <c r="S91" s="1"/>
  <c r="U91" s="1"/>
  <c r="W91" s="1"/>
  <c r="Y91" s="1"/>
  <c r="AA91" s="1"/>
  <c r="AC91" s="1"/>
  <c r="AE91" s="1"/>
  <c r="AK91" s="1"/>
  <c r="AG90"/>
  <c r="AF90"/>
  <c r="I90"/>
  <c r="K90" s="1"/>
  <c r="M90" s="1"/>
  <c r="O90" s="1"/>
  <c r="Q90" s="1"/>
  <c r="S90" s="1"/>
  <c r="U90" s="1"/>
  <c r="W90" s="1"/>
  <c r="Y90" s="1"/>
  <c r="AA90" s="1"/>
  <c r="AC90" s="1"/>
  <c r="AE90" s="1"/>
  <c r="AK90" s="1"/>
  <c r="AG89"/>
  <c r="AF89"/>
  <c r="I89"/>
  <c r="K89" s="1"/>
  <c r="M89" s="1"/>
  <c r="O89" s="1"/>
  <c r="Q89" s="1"/>
  <c r="S89" s="1"/>
  <c r="U89" s="1"/>
  <c r="W89" s="1"/>
  <c r="Y89" s="1"/>
  <c r="AA89" s="1"/>
  <c r="AC89" s="1"/>
  <c r="AE89" s="1"/>
  <c r="AK89" s="1"/>
  <c r="AG88"/>
  <c r="AF88"/>
  <c r="I88"/>
  <c r="K88" s="1"/>
  <c r="M88" s="1"/>
  <c r="O88" s="1"/>
  <c r="Q88" s="1"/>
  <c r="S88" s="1"/>
  <c r="U88" s="1"/>
  <c r="W88" s="1"/>
  <c r="Y88" s="1"/>
  <c r="AA88" s="1"/>
  <c r="AC88" s="1"/>
  <c r="AE88" s="1"/>
  <c r="AK88" s="1"/>
  <c r="AG87"/>
  <c r="AF87"/>
  <c r="I87"/>
  <c r="K87" s="1"/>
  <c r="M87" s="1"/>
  <c r="O87" s="1"/>
  <c r="Q87" s="1"/>
  <c r="S87" s="1"/>
  <c r="U87" s="1"/>
  <c r="W87" s="1"/>
  <c r="Y87" s="1"/>
  <c r="AA87" s="1"/>
  <c r="AC87" s="1"/>
  <c r="AE87" s="1"/>
  <c r="AK87" s="1"/>
  <c r="AG86"/>
  <c r="AF86"/>
  <c r="I86"/>
  <c r="K86" s="1"/>
  <c r="M86" s="1"/>
  <c r="O86" s="1"/>
  <c r="Q86" s="1"/>
  <c r="S86" s="1"/>
  <c r="U86" s="1"/>
  <c r="W86" s="1"/>
  <c r="Y86" s="1"/>
  <c r="AA86" s="1"/>
  <c r="AC86" s="1"/>
  <c r="AE86" s="1"/>
  <c r="AK86" s="1"/>
  <c r="AG85"/>
  <c r="AF85"/>
  <c r="I85"/>
  <c r="K85" s="1"/>
  <c r="M85" s="1"/>
  <c r="O85" s="1"/>
  <c r="Q85" s="1"/>
  <c r="S85" s="1"/>
  <c r="U85" s="1"/>
  <c r="W85" s="1"/>
  <c r="Y85" s="1"/>
  <c r="AA85" s="1"/>
  <c r="AC85" s="1"/>
  <c r="AE85" s="1"/>
  <c r="AK85" s="1"/>
  <c r="AG84"/>
  <c r="AF84"/>
  <c r="I84"/>
  <c r="K84" s="1"/>
  <c r="M84" s="1"/>
  <c r="O84" s="1"/>
  <c r="Q84" s="1"/>
  <c r="S84" s="1"/>
  <c r="U84" s="1"/>
  <c r="W84" s="1"/>
  <c r="Y84" s="1"/>
  <c r="AA84" s="1"/>
  <c r="AC84" s="1"/>
  <c r="AE84" s="1"/>
  <c r="AK84" s="1"/>
  <c r="AG83"/>
  <c r="AF83"/>
  <c r="I83"/>
  <c r="K83" s="1"/>
  <c r="M83" s="1"/>
  <c r="O83" s="1"/>
  <c r="Q83" s="1"/>
  <c r="S83" s="1"/>
  <c r="U83" s="1"/>
  <c r="W83" s="1"/>
  <c r="Y83" s="1"/>
  <c r="AA83" s="1"/>
  <c r="AC83" s="1"/>
  <c r="AE83" s="1"/>
  <c r="AK83" s="1"/>
  <c r="AG82"/>
  <c r="AF82"/>
  <c r="I82"/>
  <c r="K82" s="1"/>
  <c r="M82" s="1"/>
  <c r="O82" s="1"/>
  <c r="Q82" s="1"/>
  <c r="S82" s="1"/>
  <c r="U82" s="1"/>
  <c r="W82" s="1"/>
  <c r="Y82" s="1"/>
  <c r="AA82" s="1"/>
  <c r="AC82" s="1"/>
  <c r="AE82" s="1"/>
  <c r="AK82" s="1"/>
  <c r="AG81"/>
  <c r="AF81"/>
  <c r="I81"/>
  <c r="K81" s="1"/>
  <c r="M81" s="1"/>
  <c r="O81" s="1"/>
  <c r="Q81" s="1"/>
  <c r="S81" s="1"/>
  <c r="U81" s="1"/>
  <c r="W81" s="1"/>
  <c r="Y81" s="1"/>
  <c r="AA81" s="1"/>
  <c r="AC81" s="1"/>
  <c r="AE81" s="1"/>
  <c r="AK81" s="1"/>
  <c r="AG80"/>
  <c r="AF80"/>
  <c r="I80"/>
  <c r="K80" s="1"/>
  <c r="M80" s="1"/>
  <c r="O80" s="1"/>
  <c r="Q80" s="1"/>
  <c r="S80" s="1"/>
  <c r="U80" s="1"/>
  <c r="W80" s="1"/>
  <c r="Y80" s="1"/>
  <c r="AA80" s="1"/>
  <c r="AC80" s="1"/>
  <c r="AE80" s="1"/>
  <c r="AK80" s="1"/>
  <c r="AG47"/>
  <c r="AF47"/>
  <c r="I47"/>
  <c r="K47" s="1"/>
  <c r="M47" s="1"/>
  <c r="O47" s="1"/>
  <c r="Q47" s="1"/>
  <c r="S47" s="1"/>
  <c r="U47" s="1"/>
  <c r="W47" s="1"/>
  <c r="Y47" s="1"/>
  <c r="AA47" s="1"/>
  <c r="AC47" s="1"/>
  <c r="AE47" s="1"/>
  <c r="AK47" s="1"/>
  <c r="AG78"/>
  <c r="AF78"/>
  <c r="I78"/>
  <c r="K78" s="1"/>
  <c r="M78" s="1"/>
  <c r="O78" s="1"/>
  <c r="Q78" s="1"/>
  <c r="S78" s="1"/>
  <c r="U78" s="1"/>
  <c r="W78" s="1"/>
  <c r="Y78" s="1"/>
  <c r="AA78" s="1"/>
  <c r="AC78" s="1"/>
  <c r="AE78" s="1"/>
  <c r="AK78" s="1"/>
  <c r="AG50"/>
  <c r="AF50"/>
  <c r="I50"/>
  <c r="K50" s="1"/>
  <c r="M50" s="1"/>
  <c r="O50" s="1"/>
  <c r="Q50" s="1"/>
  <c r="S50" s="1"/>
  <c r="U50" s="1"/>
  <c r="W50" s="1"/>
  <c r="Y50" s="1"/>
  <c r="AA50" s="1"/>
  <c r="AC50" s="1"/>
  <c r="AE50" s="1"/>
  <c r="AK50" s="1"/>
  <c r="AG76"/>
  <c r="AF76"/>
  <c r="I76"/>
  <c r="K76" s="1"/>
  <c r="M76" s="1"/>
  <c r="O76" s="1"/>
  <c r="Q76" s="1"/>
  <c r="S76" s="1"/>
  <c r="U76" s="1"/>
  <c r="W76" s="1"/>
  <c r="Y76" s="1"/>
  <c r="AA76" s="1"/>
  <c r="AC76" s="1"/>
  <c r="AE76" s="1"/>
  <c r="AK76" s="1"/>
  <c r="AG75"/>
  <c r="AF75"/>
  <c r="I75"/>
  <c r="K75" s="1"/>
  <c r="M75" s="1"/>
  <c r="O75" s="1"/>
  <c r="Q75" s="1"/>
  <c r="S75" s="1"/>
  <c r="U75" s="1"/>
  <c r="W75" s="1"/>
  <c r="Y75" s="1"/>
  <c r="AA75" s="1"/>
  <c r="AC75" s="1"/>
  <c r="AE75" s="1"/>
  <c r="AK75" s="1"/>
  <c r="AG54"/>
  <c r="AF54"/>
  <c r="I54"/>
  <c r="K54" s="1"/>
  <c r="M54" s="1"/>
  <c r="O54" s="1"/>
  <c r="Q54" s="1"/>
  <c r="S54" s="1"/>
  <c r="U54" s="1"/>
  <c r="W54" s="1"/>
  <c r="Y54" s="1"/>
  <c r="AA54" s="1"/>
  <c r="AC54" s="1"/>
  <c r="AE54" s="1"/>
  <c r="AK54" s="1"/>
  <c r="AG73"/>
  <c r="AF73"/>
  <c r="I73"/>
  <c r="K73" s="1"/>
  <c r="M73" s="1"/>
  <c r="O73" s="1"/>
  <c r="Q73" s="1"/>
  <c r="S73" s="1"/>
  <c r="U73" s="1"/>
  <c r="W73" s="1"/>
  <c r="Y73" s="1"/>
  <c r="AA73" s="1"/>
  <c r="AC73" s="1"/>
  <c r="AE73" s="1"/>
  <c r="AK73" s="1"/>
  <c r="AG71"/>
  <c r="AF71"/>
  <c r="I71"/>
  <c r="K71" s="1"/>
  <c r="M71" s="1"/>
  <c r="O71" s="1"/>
  <c r="Q71" s="1"/>
  <c r="S71" s="1"/>
  <c r="U71" s="1"/>
  <c r="W71" s="1"/>
  <c r="Y71" s="1"/>
  <c r="AA71" s="1"/>
  <c r="AC71" s="1"/>
  <c r="AE71" s="1"/>
  <c r="AK71" s="1"/>
  <c r="AG70"/>
  <c r="AF70"/>
  <c r="I70"/>
  <c r="K70" s="1"/>
  <c r="M70" s="1"/>
  <c r="O70" s="1"/>
  <c r="Q70" s="1"/>
  <c r="S70" s="1"/>
  <c r="U70" s="1"/>
  <c r="W70" s="1"/>
  <c r="Y70" s="1"/>
  <c r="AA70" s="1"/>
  <c r="AC70" s="1"/>
  <c r="AE70" s="1"/>
  <c r="AK70" s="1"/>
  <c r="AG34"/>
  <c r="AF34"/>
  <c r="I34"/>
  <c r="K34" s="1"/>
  <c r="M34" s="1"/>
  <c r="O34" s="1"/>
  <c r="Q34" s="1"/>
  <c r="S34" s="1"/>
  <c r="U34" s="1"/>
  <c r="W34" s="1"/>
  <c r="Y34" s="1"/>
  <c r="AA34" s="1"/>
  <c r="AC34" s="1"/>
  <c r="AE34" s="1"/>
  <c r="AK34" s="1"/>
  <c r="AG69"/>
  <c r="AF69"/>
  <c r="I69"/>
  <c r="K69" s="1"/>
  <c r="M69" s="1"/>
  <c r="O69" s="1"/>
  <c r="Q69" s="1"/>
  <c r="S69" s="1"/>
  <c r="U69" s="1"/>
  <c r="W69" s="1"/>
  <c r="Y69" s="1"/>
  <c r="AA69" s="1"/>
  <c r="AC69" s="1"/>
  <c r="AE69" s="1"/>
  <c r="AK69" s="1"/>
  <c r="AG72"/>
  <c r="AF72"/>
  <c r="I72"/>
  <c r="K72" s="1"/>
  <c r="M72" s="1"/>
  <c r="O72" s="1"/>
  <c r="Q72" s="1"/>
  <c r="S72" s="1"/>
  <c r="U72" s="1"/>
  <c r="W72" s="1"/>
  <c r="Y72" s="1"/>
  <c r="AA72" s="1"/>
  <c r="AC72" s="1"/>
  <c r="AE72" s="1"/>
  <c r="AK72" s="1"/>
  <c r="AG15"/>
  <c r="AF15"/>
  <c r="I15"/>
  <c r="K15" s="1"/>
  <c r="M15" s="1"/>
  <c r="O15" s="1"/>
  <c r="Q15" s="1"/>
  <c r="S15" s="1"/>
  <c r="U15" s="1"/>
  <c r="W15" s="1"/>
  <c r="Y15" s="1"/>
  <c r="AA15" s="1"/>
  <c r="AC15" s="1"/>
  <c r="AE15" s="1"/>
  <c r="AK15" s="1"/>
  <c r="AG65"/>
  <c r="AF65"/>
  <c r="I65"/>
  <c r="K65" s="1"/>
  <c r="M65" s="1"/>
  <c r="O65" s="1"/>
  <c r="Q65" s="1"/>
  <c r="S65" s="1"/>
  <c r="U65" s="1"/>
  <c r="W65" s="1"/>
  <c r="Y65" s="1"/>
  <c r="AA65" s="1"/>
  <c r="AC65" s="1"/>
  <c r="AE65" s="1"/>
  <c r="AK65" s="1"/>
  <c r="AG64"/>
  <c r="AF64"/>
  <c r="I64"/>
  <c r="K64" s="1"/>
  <c r="M64" s="1"/>
  <c r="O64" s="1"/>
  <c r="Q64" s="1"/>
  <c r="S64" s="1"/>
  <c r="U64" s="1"/>
  <c r="W64" s="1"/>
  <c r="Y64" s="1"/>
  <c r="AA64" s="1"/>
  <c r="AC64" s="1"/>
  <c r="AE64" s="1"/>
  <c r="AK64" s="1"/>
  <c r="AG63"/>
  <c r="AF63"/>
  <c r="I63"/>
  <c r="K63" s="1"/>
  <c r="M63" s="1"/>
  <c r="O63" s="1"/>
  <c r="Q63" s="1"/>
  <c r="S63" s="1"/>
  <c r="U63" s="1"/>
  <c r="W63" s="1"/>
  <c r="Y63" s="1"/>
  <c r="AA63" s="1"/>
  <c r="AC63" s="1"/>
  <c r="AE63" s="1"/>
  <c r="AK63" s="1"/>
  <c r="AG62"/>
  <c r="AF62"/>
  <c r="I62"/>
  <c r="K62" s="1"/>
  <c r="M62" s="1"/>
  <c r="O62" s="1"/>
  <c r="Q62" s="1"/>
  <c r="S62" s="1"/>
  <c r="U62" s="1"/>
  <c r="W62" s="1"/>
  <c r="Y62" s="1"/>
  <c r="AA62" s="1"/>
  <c r="AC62" s="1"/>
  <c r="AE62" s="1"/>
  <c r="AK62" s="1"/>
  <c r="AG61"/>
  <c r="AF61"/>
  <c r="I61"/>
  <c r="K61" s="1"/>
  <c r="M61" s="1"/>
  <c r="O61" s="1"/>
  <c r="Q61" s="1"/>
  <c r="S61" s="1"/>
  <c r="U61" s="1"/>
  <c r="W61" s="1"/>
  <c r="Y61" s="1"/>
  <c r="AA61" s="1"/>
  <c r="AC61" s="1"/>
  <c r="AE61" s="1"/>
  <c r="AK61" s="1"/>
  <c r="AG29"/>
  <c r="AF29"/>
  <c r="I29"/>
  <c r="K29" s="1"/>
  <c r="M29" s="1"/>
  <c r="O29" s="1"/>
  <c r="Q29" s="1"/>
  <c r="S29" s="1"/>
  <c r="U29" s="1"/>
  <c r="W29" s="1"/>
  <c r="Y29" s="1"/>
  <c r="AA29" s="1"/>
  <c r="AC29" s="1"/>
  <c r="AE29" s="1"/>
  <c r="AK29" s="1"/>
  <c r="AG31"/>
  <c r="AF31"/>
  <c r="I31"/>
  <c r="K31" s="1"/>
  <c r="M31" s="1"/>
  <c r="O31" s="1"/>
  <c r="Q31" s="1"/>
  <c r="S31" s="1"/>
  <c r="U31" s="1"/>
  <c r="W31" s="1"/>
  <c r="Y31" s="1"/>
  <c r="AA31" s="1"/>
  <c r="AC31" s="1"/>
  <c r="AE31" s="1"/>
  <c r="AK31" s="1"/>
  <c r="AG53"/>
  <c r="AF53"/>
  <c r="I53"/>
  <c r="K53" s="1"/>
  <c r="M53" s="1"/>
  <c r="O53" s="1"/>
  <c r="Q53" s="1"/>
  <c r="S53" s="1"/>
  <c r="U53" s="1"/>
  <c r="W53" s="1"/>
  <c r="Y53" s="1"/>
  <c r="AA53" s="1"/>
  <c r="AC53" s="1"/>
  <c r="AE53" s="1"/>
  <c r="AK53" s="1"/>
  <c r="AG67"/>
  <c r="AF67"/>
  <c r="I67"/>
  <c r="K67" s="1"/>
  <c r="M67" s="1"/>
  <c r="O67" s="1"/>
  <c r="Q67" s="1"/>
  <c r="S67" s="1"/>
  <c r="U67" s="1"/>
  <c r="W67" s="1"/>
  <c r="Y67" s="1"/>
  <c r="AA67" s="1"/>
  <c r="AC67" s="1"/>
  <c r="AE67" s="1"/>
  <c r="AK67" s="1"/>
  <c r="AG56"/>
  <c r="AF56"/>
  <c r="I56"/>
  <c r="K56" s="1"/>
  <c r="M56" s="1"/>
  <c r="O56" s="1"/>
  <c r="Q56" s="1"/>
  <c r="S56" s="1"/>
  <c r="U56" s="1"/>
  <c r="W56" s="1"/>
  <c r="Y56" s="1"/>
  <c r="AA56" s="1"/>
  <c r="AC56" s="1"/>
  <c r="AE56" s="1"/>
  <c r="AK56" s="1"/>
  <c r="AG74"/>
  <c r="AF74"/>
  <c r="I74"/>
  <c r="K74" s="1"/>
  <c r="M74" s="1"/>
  <c r="O74" s="1"/>
  <c r="Q74" s="1"/>
  <c r="S74" s="1"/>
  <c r="U74" s="1"/>
  <c r="W74" s="1"/>
  <c r="Y74" s="1"/>
  <c r="AA74" s="1"/>
  <c r="AC74" s="1"/>
  <c r="AE74" s="1"/>
  <c r="AK74" s="1"/>
  <c r="AG46"/>
  <c r="AF46"/>
  <c r="I46"/>
  <c r="K46" s="1"/>
  <c r="M46" s="1"/>
  <c r="O46" s="1"/>
  <c r="Q46" s="1"/>
  <c r="S46" s="1"/>
  <c r="U46" s="1"/>
  <c r="W46" s="1"/>
  <c r="Y46" s="1"/>
  <c r="AA46" s="1"/>
  <c r="AC46" s="1"/>
  <c r="AE46" s="1"/>
  <c r="AK46" s="1"/>
  <c r="AG57"/>
  <c r="AF57"/>
  <c r="I57"/>
  <c r="K57" s="1"/>
  <c r="M57" s="1"/>
  <c r="O57" s="1"/>
  <c r="Q57" s="1"/>
  <c r="S57" s="1"/>
  <c r="U57" s="1"/>
  <c r="W57" s="1"/>
  <c r="Y57" s="1"/>
  <c r="AA57" s="1"/>
  <c r="AC57" s="1"/>
  <c r="AE57" s="1"/>
  <c r="AK57" s="1"/>
  <c r="AG66"/>
  <c r="AF66"/>
  <c r="I66"/>
  <c r="K66" s="1"/>
  <c r="M66" s="1"/>
  <c r="O66" s="1"/>
  <c r="Q66" s="1"/>
  <c r="S66" s="1"/>
  <c r="U66" s="1"/>
  <c r="W66" s="1"/>
  <c r="Y66" s="1"/>
  <c r="AA66" s="1"/>
  <c r="AC66" s="1"/>
  <c r="AE66" s="1"/>
  <c r="AK66" s="1"/>
  <c r="AG51"/>
  <c r="AF51"/>
  <c r="I51"/>
  <c r="K51" s="1"/>
  <c r="M51" s="1"/>
  <c r="O51" s="1"/>
  <c r="Q51" s="1"/>
  <c r="S51" s="1"/>
  <c r="U51" s="1"/>
  <c r="W51" s="1"/>
  <c r="Y51" s="1"/>
  <c r="AA51" s="1"/>
  <c r="AC51" s="1"/>
  <c r="AE51" s="1"/>
  <c r="AK51" s="1"/>
  <c r="AG33"/>
  <c r="AF33"/>
  <c r="I33"/>
  <c r="K33" s="1"/>
  <c r="M33" s="1"/>
  <c r="O33" s="1"/>
  <c r="Q33" s="1"/>
  <c r="S33" s="1"/>
  <c r="U33" s="1"/>
  <c r="W33" s="1"/>
  <c r="Y33" s="1"/>
  <c r="AA33" s="1"/>
  <c r="AC33" s="1"/>
  <c r="AE33" s="1"/>
  <c r="AK33" s="1"/>
  <c r="AG49"/>
  <c r="AF49"/>
  <c r="I49"/>
  <c r="K49" s="1"/>
  <c r="M49" s="1"/>
  <c r="O49" s="1"/>
  <c r="Q49" s="1"/>
  <c r="S49" s="1"/>
  <c r="U49" s="1"/>
  <c r="W49" s="1"/>
  <c r="Y49" s="1"/>
  <c r="AA49" s="1"/>
  <c r="AC49" s="1"/>
  <c r="AE49" s="1"/>
  <c r="AK49" s="1"/>
  <c r="AG52"/>
  <c r="AF52"/>
  <c r="I52"/>
  <c r="K52" s="1"/>
  <c r="M52" s="1"/>
  <c r="O52" s="1"/>
  <c r="Q52" s="1"/>
  <c r="S52" s="1"/>
  <c r="U52" s="1"/>
  <c r="W52" s="1"/>
  <c r="Y52" s="1"/>
  <c r="AA52" s="1"/>
  <c r="AC52" s="1"/>
  <c r="AE52" s="1"/>
  <c r="AK52" s="1"/>
  <c r="AG77"/>
  <c r="AF77"/>
  <c r="I77"/>
  <c r="K77" s="1"/>
  <c r="M77" s="1"/>
  <c r="O77" s="1"/>
  <c r="Q77" s="1"/>
  <c r="S77" s="1"/>
  <c r="U77" s="1"/>
  <c r="W77" s="1"/>
  <c r="Y77" s="1"/>
  <c r="AA77" s="1"/>
  <c r="AC77" s="1"/>
  <c r="AE77" s="1"/>
  <c r="AK77" s="1"/>
  <c r="AG13"/>
  <c r="AF13"/>
  <c r="I13"/>
  <c r="K13" s="1"/>
  <c r="M13" s="1"/>
  <c r="O13" s="1"/>
  <c r="Q13" s="1"/>
  <c r="S13" s="1"/>
  <c r="U13" s="1"/>
  <c r="W13" s="1"/>
  <c r="Y13" s="1"/>
  <c r="AA13" s="1"/>
  <c r="AC13" s="1"/>
  <c r="AE13" s="1"/>
  <c r="AK13" s="1"/>
  <c r="AG45"/>
  <c r="AF45"/>
  <c r="I45"/>
  <c r="K45" s="1"/>
  <c r="M45" s="1"/>
  <c r="O45" s="1"/>
  <c r="Q45" s="1"/>
  <c r="S45" s="1"/>
  <c r="U45" s="1"/>
  <c r="W45" s="1"/>
  <c r="Y45" s="1"/>
  <c r="AA45" s="1"/>
  <c r="AC45" s="1"/>
  <c r="AE45" s="1"/>
  <c r="AK45" s="1"/>
  <c r="AG44"/>
  <c r="AF44"/>
  <c r="I44"/>
  <c r="K44" s="1"/>
  <c r="M44" s="1"/>
  <c r="O44" s="1"/>
  <c r="Q44" s="1"/>
  <c r="S44" s="1"/>
  <c r="U44" s="1"/>
  <c r="W44" s="1"/>
  <c r="Y44" s="1"/>
  <c r="AA44" s="1"/>
  <c r="AC44" s="1"/>
  <c r="AE44" s="1"/>
  <c r="AK44" s="1"/>
  <c r="AG43"/>
  <c r="AF43"/>
  <c r="I43"/>
  <c r="K43" s="1"/>
  <c r="M43" s="1"/>
  <c r="O43" s="1"/>
  <c r="Q43" s="1"/>
  <c r="S43" s="1"/>
  <c r="U43" s="1"/>
  <c r="W43" s="1"/>
  <c r="Y43" s="1"/>
  <c r="AA43" s="1"/>
  <c r="AC43" s="1"/>
  <c r="AE43" s="1"/>
  <c r="AK43" s="1"/>
  <c r="AG42"/>
  <c r="AF42"/>
  <c r="I42"/>
  <c r="K42" s="1"/>
  <c r="M42" s="1"/>
  <c r="O42" s="1"/>
  <c r="Q42" s="1"/>
  <c r="S42" s="1"/>
  <c r="U42" s="1"/>
  <c r="W42" s="1"/>
  <c r="Y42" s="1"/>
  <c r="AA42" s="1"/>
  <c r="AC42" s="1"/>
  <c r="AE42" s="1"/>
  <c r="AK42" s="1"/>
  <c r="AG41"/>
  <c r="AF41"/>
  <c r="I41"/>
  <c r="K41" s="1"/>
  <c r="M41" s="1"/>
  <c r="O41" s="1"/>
  <c r="Q41" s="1"/>
  <c r="S41" s="1"/>
  <c r="U41" s="1"/>
  <c r="W41" s="1"/>
  <c r="Y41" s="1"/>
  <c r="AA41" s="1"/>
  <c r="AC41" s="1"/>
  <c r="AE41" s="1"/>
  <c r="AK41" s="1"/>
  <c r="AG40"/>
  <c r="AF40"/>
  <c r="I40"/>
  <c r="K40" s="1"/>
  <c r="M40" s="1"/>
  <c r="O40" s="1"/>
  <c r="Q40" s="1"/>
  <c r="S40" s="1"/>
  <c r="U40" s="1"/>
  <c r="W40" s="1"/>
  <c r="Y40" s="1"/>
  <c r="AA40" s="1"/>
  <c r="AC40" s="1"/>
  <c r="AE40" s="1"/>
  <c r="AK40" s="1"/>
  <c r="AG39"/>
  <c r="AF39"/>
  <c r="I39"/>
  <c r="K39" s="1"/>
  <c r="M39" s="1"/>
  <c r="O39" s="1"/>
  <c r="Q39" s="1"/>
  <c r="S39" s="1"/>
  <c r="U39" s="1"/>
  <c r="W39" s="1"/>
  <c r="Y39" s="1"/>
  <c r="AA39" s="1"/>
  <c r="AC39" s="1"/>
  <c r="AE39" s="1"/>
  <c r="AK39" s="1"/>
  <c r="AG38"/>
  <c r="AF38"/>
  <c r="I38"/>
  <c r="K38" s="1"/>
  <c r="M38" s="1"/>
  <c r="O38" s="1"/>
  <c r="Q38" s="1"/>
  <c r="S38" s="1"/>
  <c r="U38" s="1"/>
  <c r="W38" s="1"/>
  <c r="Y38" s="1"/>
  <c r="AA38" s="1"/>
  <c r="AC38" s="1"/>
  <c r="AE38" s="1"/>
  <c r="AK38" s="1"/>
  <c r="AG37"/>
  <c r="AF37"/>
  <c r="I37"/>
  <c r="K37" s="1"/>
  <c r="M37" s="1"/>
  <c r="O37" s="1"/>
  <c r="Q37" s="1"/>
  <c r="S37" s="1"/>
  <c r="U37" s="1"/>
  <c r="W37" s="1"/>
  <c r="Y37" s="1"/>
  <c r="AA37" s="1"/>
  <c r="AC37" s="1"/>
  <c r="AE37" s="1"/>
  <c r="AK37" s="1"/>
  <c r="AG36"/>
  <c r="AF36"/>
  <c r="I36"/>
  <c r="K36" s="1"/>
  <c r="M36" s="1"/>
  <c r="O36" s="1"/>
  <c r="Q36" s="1"/>
  <c r="S36" s="1"/>
  <c r="U36" s="1"/>
  <c r="W36" s="1"/>
  <c r="Y36" s="1"/>
  <c r="AA36" s="1"/>
  <c r="AC36" s="1"/>
  <c r="AE36" s="1"/>
  <c r="AK36" s="1"/>
  <c r="AG35"/>
  <c r="AF35"/>
  <c r="I35"/>
  <c r="K35" s="1"/>
  <c r="M35" s="1"/>
  <c r="O35" s="1"/>
  <c r="Q35" s="1"/>
  <c r="S35" s="1"/>
  <c r="U35" s="1"/>
  <c r="W35" s="1"/>
  <c r="Y35" s="1"/>
  <c r="AA35" s="1"/>
  <c r="AC35" s="1"/>
  <c r="AE35" s="1"/>
  <c r="AK35" s="1"/>
  <c r="AG79"/>
  <c r="AF79"/>
  <c r="I79"/>
  <c r="K79" s="1"/>
  <c r="M79" s="1"/>
  <c r="O79" s="1"/>
  <c r="Q79" s="1"/>
  <c r="S79" s="1"/>
  <c r="U79" s="1"/>
  <c r="W79" s="1"/>
  <c r="Y79" s="1"/>
  <c r="AA79" s="1"/>
  <c r="AC79" s="1"/>
  <c r="AE79" s="1"/>
  <c r="AK79" s="1"/>
  <c r="AG58"/>
  <c r="AF58"/>
  <c r="I58"/>
  <c r="K58" s="1"/>
  <c r="M58" s="1"/>
  <c r="O58" s="1"/>
  <c r="Q58" s="1"/>
  <c r="S58" s="1"/>
  <c r="U58" s="1"/>
  <c r="W58" s="1"/>
  <c r="Y58" s="1"/>
  <c r="AA58" s="1"/>
  <c r="AC58" s="1"/>
  <c r="AE58" s="1"/>
  <c r="AK58" s="1"/>
  <c r="AG32"/>
  <c r="AF32"/>
  <c r="I32"/>
  <c r="K32" s="1"/>
  <c r="M32" s="1"/>
  <c r="O32" s="1"/>
  <c r="Q32" s="1"/>
  <c r="S32" s="1"/>
  <c r="U32" s="1"/>
  <c r="W32" s="1"/>
  <c r="Y32" s="1"/>
  <c r="AA32" s="1"/>
  <c r="AC32" s="1"/>
  <c r="AE32" s="1"/>
  <c r="AK32" s="1"/>
  <c r="AG17"/>
  <c r="AF17"/>
  <c r="I17"/>
  <c r="K17" s="1"/>
  <c r="M17" s="1"/>
  <c r="O17" s="1"/>
  <c r="Q17" s="1"/>
  <c r="S17" s="1"/>
  <c r="U17" s="1"/>
  <c r="W17" s="1"/>
  <c r="Y17" s="1"/>
  <c r="AA17" s="1"/>
  <c r="AC17" s="1"/>
  <c r="AE17" s="1"/>
  <c r="AK17" s="1"/>
  <c r="AG30"/>
  <c r="AF30"/>
  <c r="I30"/>
  <c r="K30" s="1"/>
  <c r="M30" s="1"/>
  <c r="O30" s="1"/>
  <c r="Q30" s="1"/>
  <c r="S30" s="1"/>
  <c r="U30" s="1"/>
  <c r="W30" s="1"/>
  <c r="Y30" s="1"/>
  <c r="AA30" s="1"/>
  <c r="AC30" s="1"/>
  <c r="AE30" s="1"/>
  <c r="AK30" s="1"/>
  <c r="AG60"/>
  <c r="AF60"/>
  <c r="I60"/>
  <c r="K60" s="1"/>
  <c r="M60" s="1"/>
  <c r="O60" s="1"/>
  <c r="Q60" s="1"/>
  <c r="S60" s="1"/>
  <c r="U60" s="1"/>
  <c r="W60" s="1"/>
  <c r="Y60" s="1"/>
  <c r="AA60" s="1"/>
  <c r="AC60" s="1"/>
  <c r="AE60" s="1"/>
  <c r="AK60" s="1"/>
  <c r="AG27"/>
  <c r="AF27"/>
  <c r="I27"/>
  <c r="K27" s="1"/>
  <c r="M27" s="1"/>
  <c r="O27" s="1"/>
  <c r="Q27" s="1"/>
  <c r="S27" s="1"/>
  <c r="U27" s="1"/>
  <c r="W27" s="1"/>
  <c r="Y27" s="1"/>
  <c r="AA27" s="1"/>
  <c r="AC27" s="1"/>
  <c r="AE27" s="1"/>
  <c r="AK27" s="1"/>
  <c r="AG55"/>
  <c r="AF55"/>
  <c r="I55"/>
  <c r="K55" s="1"/>
  <c r="M55" s="1"/>
  <c r="O55" s="1"/>
  <c r="Q55" s="1"/>
  <c r="S55" s="1"/>
  <c r="U55" s="1"/>
  <c r="W55" s="1"/>
  <c r="Y55" s="1"/>
  <c r="AA55" s="1"/>
  <c r="AC55" s="1"/>
  <c r="AE55" s="1"/>
  <c r="AK55" s="1"/>
  <c r="AG26"/>
  <c r="AF26"/>
  <c r="I26"/>
  <c r="K26" s="1"/>
  <c r="M26" s="1"/>
  <c r="O26" s="1"/>
  <c r="Q26" s="1"/>
  <c r="S26" s="1"/>
  <c r="U26" s="1"/>
  <c r="W26" s="1"/>
  <c r="Y26" s="1"/>
  <c r="AA26" s="1"/>
  <c r="AC26" s="1"/>
  <c r="AE26" s="1"/>
  <c r="AK26" s="1"/>
  <c r="AG25"/>
  <c r="AF25"/>
  <c r="I25"/>
  <c r="K25" s="1"/>
  <c r="M25" s="1"/>
  <c r="O25" s="1"/>
  <c r="Q25" s="1"/>
  <c r="S25" s="1"/>
  <c r="U25" s="1"/>
  <c r="W25" s="1"/>
  <c r="Y25" s="1"/>
  <c r="AA25" s="1"/>
  <c r="AC25" s="1"/>
  <c r="AE25" s="1"/>
  <c r="AK25" s="1"/>
  <c r="AG24"/>
  <c r="AF24"/>
  <c r="I24"/>
  <c r="K24" s="1"/>
  <c r="M24" s="1"/>
  <c r="O24" s="1"/>
  <c r="Q24" s="1"/>
  <c r="S24" s="1"/>
  <c r="U24" s="1"/>
  <c r="W24" s="1"/>
  <c r="Y24" s="1"/>
  <c r="AA24" s="1"/>
  <c r="AC24" s="1"/>
  <c r="AE24" s="1"/>
  <c r="AK24" s="1"/>
  <c r="AG23"/>
  <c r="AF23"/>
  <c r="I23"/>
  <c r="K23" s="1"/>
  <c r="M23" s="1"/>
  <c r="O23" s="1"/>
  <c r="Q23" s="1"/>
  <c r="S23" s="1"/>
  <c r="U23" s="1"/>
  <c r="W23" s="1"/>
  <c r="Y23" s="1"/>
  <c r="AA23" s="1"/>
  <c r="AC23" s="1"/>
  <c r="AE23" s="1"/>
  <c r="AK23" s="1"/>
  <c r="AG22"/>
  <c r="AF22"/>
  <c r="I22"/>
  <c r="K22" s="1"/>
  <c r="M22" s="1"/>
  <c r="O22" s="1"/>
  <c r="Q22" s="1"/>
  <c r="S22" s="1"/>
  <c r="U22" s="1"/>
  <c r="W22" s="1"/>
  <c r="Y22" s="1"/>
  <c r="AA22" s="1"/>
  <c r="AC22" s="1"/>
  <c r="AE22" s="1"/>
  <c r="AK22" s="1"/>
  <c r="AG21"/>
  <c r="AF21"/>
  <c r="I21"/>
  <c r="K21" s="1"/>
  <c r="M21" s="1"/>
  <c r="O21" s="1"/>
  <c r="Q21" s="1"/>
  <c r="S21" s="1"/>
  <c r="U21" s="1"/>
  <c r="W21" s="1"/>
  <c r="Y21" s="1"/>
  <c r="AA21" s="1"/>
  <c r="AC21" s="1"/>
  <c r="AE21" s="1"/>
  <c r="AK21" s="1"/>
  <c r="AG20"/>
  <c r="AF20"/>
  <c r="I20"/>
  <c r="K20" s="1"/>
  <c r="M20" s="1"/>
  <c r="O20" s="1"/>
  <c r="Q20" s="1"/>
  <c r="S20" s="1"/>
  <c r="U20" s="1"/>
  <c r="W20" s="1"/>
  <c r="Y20" s="1"/>
  <c r="AA20" s="1"/>
  <c r="AC20" s="1"/>
  <c r="AE20" s="1"/>
  <c r="AK20" s="1"/>
  <c r="AG19"/>
  <c r="AF19"/>
  <c r="I19"/>
  <c r="K19" s="1"/>
  <c r="M19" s="1"/>
  <c r="O19" s="1"/>
  <c r="Q19" s="1"/>
  <c r="S19" s="1"/>
  <c r="U19" s="1"/>
  <c r="W19" s="1"/>
  <c r="Y19" s="1"/>
  <c r="AA19" s="1"/>
  <c r="AC19" s="1"/>
  <c r="AE19" s="1"/>
  <c r="AK19" s="1"/>
  <c r="AG18"/>
  <c r="AF18"/>
  <c r="I18"/>
  <c r="K18" s="1"/>
  <c r="M18" s="1"/>
  <c r="O18" s="1"/>
  <c r="Q18" s="1"/>
  <c r="S18" s="1"/>
  <c r="U18" s="1"/>
  <c r="W18" s="1"/>
  <c r="Y18" s="1"/>
  <c r="AA18" s="1"/>
  <c r="AC18" s="1"/>
  <c r="AE18" s="1"/>
  <c r="AK18" s="1"/>
  <c r="AG11"/>
  <c r="AF11"/>
  <c r="I11"/>
  <c r="K11" s="1"/>
  <c r="M11" s="1"/>
  <c r="O11" s="1"/>
  <c r="Q11" s="1"/>
  <c r="S11" s="1"/>
  <c r="U11" s="1"/>
  <c r="W11" s="1"/>
  <c r="Y11" s="1"/>
  <c r="AA11" s="1"/>
  <c r="AC11" s="1"/>
  <c r="AE11" s="1"/>
  <c r="AK11" s="1"/>
  <c r="AG16"/>
  <c r="AF16"/>
  <c r="I16"/>
  <c r="K16" s="1"/>
  <c r="M16" s="1"/>
  <c r="O16" s="1"/>
  <c r="Q16" s="1"/>
  <c r="S16" s="1"/>
  <c r="U16" s="1"/>
  <c r="W16" s="1"/>
  <c r="Y16" s="1"/>
  <c r="AA16" s="1"/>
  <c r="AC16" s="1"/>
  <c r="AE16" s="1"/>
  <c r="AK16" s="1"/>
  <c r="AG48"/>
  <c r="AF48"/>
  <c r="I48"/>
  <c r="K48" s="1"/>
  <c r="M48" s="1"/>
  <c r="O48" s="1"/>
  <c r="Q48" s="1"/>
  <c r="S48" s="1"/>
  <c r="U48" s="1"/>
  <c r="W48" s="1"/>
  <c r="Y48" s="1"/>
  <c r="AA48" s="1"/>
  <c r="AC48" s="1"/>
  <c r="AE48" s="1"/>
  <c r="AK48" s="1"/>
  <c r="AG14"/>
  <c r="AF14"/>
  <c r="I14"/>
  <c r="K14" s="1"/>
  <c r="M14" s="1"/>
  <c r="O14" s="1"/>
  <c r="Q14" s="1"/>
  <c r="S14" s="1"/>
  <c r="U14" s="1"/>
  <c r="W14" s="1"/>
  <c r="Y14" s="1"/>
  <c r="AA14" s="1"/>
  <c r="AC14" s="1"/>
  <c r="AE14" s="1"/>
  <c r="AK14" s="1"/>
  <c r="AG10"/>
  <c r="AF10"/>
  <c r="I10"/>
  <c r="K10" s="1"/>
  <c r="M10" s="1"/>
  <c r="O10" s="1"/>
  <c r="Q10" s="1"/>
  <c r="S10" s="1"/>
  <c r="U10" s="1"/>
  <c r="W10" s="1"/>
  <c r="Y10" s="1"/>
  <c r="AA10" s="1"/>
  <c r="AC10" s="1"/>
  <c r="AE10" s="1"/>
  <c r="AK10" s="1"/>
  <c r="AG12"/>
  <c r="AF12"/>
  <c r="I12"/>
  <c r="K12" s="1"/>
  <c r="M12" s="1"/>
  <c r="O12" s="1"/>
  <c r="Q12" s="1"/>
  <c r="S12" s="1"/>
  <c r="U12" s="1"/>
  <c r="W12" s="1"/>
  <c r="Y12" s="1"/>
  <c r="AA12" s="1"/>
  <c r="AC12" s="1"/>
  <c r="AE12" s="1"/>
  <c r="AK12" s="1"/>
  <c r="AG68"/>
  <c r="AF68"/>
  <c r="I68"/>
  <c r="K68" s="1"/>
  <c r="M68" s="1"/>
  <c r="O68" s="1"/>
  <c r="Q68" s="1"/>
  <c r="S68" s="1"/>
  <c r="U68" s="1"/>
  <c r="W68" s="1"/>
  <c r="Y68" s="1"/>
  <c r="AA68" s="1"/>
  <c r="AC68" s="1"/>
  <c r="AE68" s="1"/>
  <c r="AK68" s="1"/>
  <c r="AG28"/>
  <c r="AF28"/>
  <c r="I28"/>
  <c r="K28" s="1"/>
  <c r="M28" s="1"/>
  <c r="O28" s="1"/>
  <c r="Q28" s="1"/>
  <c r="S28" s="1"/>
  <c r="U28" s="1"/>
  <c r="W28" s="1"/>
  <c r="Y28" s="1"/>
  <c r="AA28" s="1"/>
  <c r="AC28" s="1"/>
  <c r="AE28" s="1"/>
  <c r="AK28" s="1"/>
  <c r="AG9"/>
  <c r="AF9"/>
  <c r="I9"/>
  <c r="K9" s="1"/>
  <c r="M9" s="1"/>
  <c r="O9" s="1"/>
  <c r="Q9" s="1"/>
  <c r="S9" s="1"/>
  <c r="U9" s="1"/>
  <c r="W9" s="1"/>
  <c r="Y9" s="1"/>
  <c r="AA9" s="1"/>
  <c r="AC9" s="1"/>
  <c r="AE9" s="1"/>
  <c r="AK9" s="1"/>
  <c r="AG59"/>
  <c r="AF59"/>
  <c r="I59"/>
  <c r="K59" s="1"/>
  <c r="M59" s="1"/>
  <c r="O59" s="1"/>
  <c r="Q59" s="1"/>
  <c r="S59" s="1"/>
  <c r="U59" s="1"/>
  <c r="W59" s="1"/>
  <c r="Y59" s="1"/>
  <c r="AA59" s="1"/>
  <c r="AC59" s="1"/>
  <c r="AE59" s="1"/>
  <c r="AK59" s="1"/>
  <c r="AG8"/>
  <c r="AF8"/>
  <c r="I8"/>
  <c r="K8" s="1"/>
  <c r="M8" s="1"/>
  <c r="O8" s="1"/>
  <c r="Q8" s="1"/>
  <c r="S8" s="1"/>
  <c r="U8" s="1"/>
  <c r="W8" s="1"/>
  <c r="Y8" s="1"/>
  <c r="AA8" s="1"/>
  <c r="AC8" s="1"/>
  <c r="AE8" s="1"/>
  <c r="AK8" s="1"/>
  <c r="C14" i="2"/>
  <c r="C13"/>
  <c r="C2"/>
  <c r="G4" i="6"/>
  <c r="H4"/>
  <c r="G3"/>
  <c r="F4"/>
  <c r="F2"/>
  <c r="F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G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H2"/>
  <c r="H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E115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F115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G115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H115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F1"/>
  <c r="G1"/>
  <c r="H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A2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8"/>
  <c r="A3"/>
  <c r="A4"/>
  <c r="A5"/>
  <c r="A6"/>
  <c r="A7"/>
  <c r="E69" l="1"/>
  <c r="E60"/>
  <c r="E59"/>
  <c r="E30"/>
  <c r="E81"/>
  <c r="E80"/>
  <c r="E79"/>
  <c r="E76"/>
  <c r="E78"/>
  <c r="E77"/>
  <c r="E74"/>
  <c r="E72"/>
  <c r="E68"/>
  <c r="E75"/>
  <c r="E73"/>
  <c r="E65"/>
  <c r="E70"/>
  <c r="E71"/>
  <c r="E66"/>
  <c r="E12"/>
  <c r="E67"/>
  <c r="E61"/>
  <c r="E64"/>
  <c r="E62"/>
  <c r="E56"/>
  <c r="E63"/>
  <c r="E57"/>
  <c r="E58"/>
  <c r="E54"/>
  <c r="E55"/>
  <c r="E53"/>
  <c r="E49"/>
  <c r="E43"/>
  <c r="E47"/>
  <c r="E52"/>
  <c r="E51"/>
  <c r="E45"/>
  <c r="E48"/>
  <c r="E46"/>
  <c r="E44"/>
  <c r="E50"/>
  <c r="E32"/>
  <c r="E40"/>
  <c r="E42"/>
  <c r="E38"/>
  <c r="E39"/>
  <c r="E41"/>
  <c r="E36"/>
  <c r="E37"/>
  <c r="E14"/>
  <c r="E34"/>
  <c r="E35"/>
  <c r="E33"/>
  <c r="E24"/>
  <c r="E31"/>
  <c r="E22"/>
  <c r="E29"/>
  <c r="E28"/>
  <c r="E21"/>
  <c r="E27"/>
  <c r="E26"/>
  <c r="E25"/>
  <c r="E23"/>
  <c r="E19"/>
  <c r="E18"/>
  <c r="E20"/>
  <c r="E10"/>
  <c r="E16"/>
  <c r="E17"/>
  <c r="E15"/>
  <c r="E13"/>
  <c r="E2"/>
  <c r="E9"/>
  <c r="E11"/>
  <c r="E4"/>
  <c r="E8"/>
  <c r="E5"/>
  <c r="E6"/>
  <c r="E7"/>
  <c r="E3" l="1"/>
  <c r="I11"/>
  <c r="I66" l="1"/>
  <c r="I61"/>
  <c r="I62"/>
  <c r="I89"/>
  <c r="I94"/>
  <c r="I65"/>
  <c r="I4"/>
  <c r="I18"/>
  <c r="I74"/>
  <c r="I106"/>
  <c r="I39"/>
  <c r="I111"/>
  <c r="I58"/>
  <c r="I75"/>
  <c r="I31"/>
  <c r="I52"/>
  <c r="I50"/>
  <c r="I41"/>
  <c r="I33"/>
  <c r="I108"/>
  <c r="I35"/>
  <c r="I51"/>
  <c r="I3"/>
  <c r="I55"/>
  <c r="I15"/>
  <c r="I24"/>
  <c r="I2"/>
  <c r="B2" s="1"/>
  <c r="C2" s="1"/>
  <c r="I67"/>
  <c r="I59"/>
  <c r="I104"/>
  <c r="I112"/>
  <c r="I53"/>
  <c r="I36"/>
  <c r="I70"/>
  <c r="I25"/>
  <c r="I19"/>
  <c r="I110"/>
  <c r="I30"/>
  <c r="I80"/>
  <c r="I100"/>
  <c r="I109"/>
  <c r="I64"/>
  <c r="I114"/>
  <c r="I84"/>
  <c r="I44"/>
  <c r="I9"/>
  <c r="I26"/>
  <c r="I56"/>
  <c r="I10"/>
  <c r="I54"/>
  <c r="I93"/>
  <c r="I40"/>
  <c r="I23"/>
  <c r="I34"/>
  <c r="I60"/>
  <c r="I57"/>
  <c r="I71"/>
  <c r="I78"/>
  <c r="I63"/>
  <c r="I29"/>
  <c r="I79"/>
  <c r="I20"/>
  <c r="I13"/>
  <c r="I85"/>
  <c r="I12"/>
  <c r="I68"/>
  <c r="I42"/>
  <c r="I83"/>
  <c r="I28"/>
  <c r="I8"/>
  <c r="I90"/>
  <c r="I87"/>
  <c r="I82"/>
  <c r="I38"/>
  <c r="I86"/>
  <c r="I17"/>
  <c r="I32"/>
  <c r="I92"/>
  <c r="I48"/>
  <c r="I101"/>
  <c r="I77"/>
  <c r="I88"/>
  <c r="I37"/>
  <c r="I21"/>
  <c r="I27"/>
  <c r="I96"/>
  <c r="I95"/>
  <c r="I22"/>
  <c r="I103"/>
  <c r="I49"/>
  <c r="I72"/>
  <c r="I43"/>
  <c r="I102"/>
  <c r="I97"/>
  <c r="I14"/>
  <c r="I105"/>
  <c r="I5"/>
  <c r="I73"/>
  <c r="I115"/>
  <c r="I47"/>
  <c r="I99"/>
  <c r="I6"/>
  <c r="I107"/>
  <c r="I69"/>
  <c r="I76"/>
  <c r="I91"/>
  <c r="I16"/>
  <c r="I46"/>
  <c r="I81"/>
  <c r="I113"/>
  <c r="I45"/>
  <c r="I7"/>
  <c r="I98"/>
  <c r="B4"/>
  <c r="C4" s="1"/>
  <c r="B3"/>
  <c r="C3" s="1"/>
  <c r="B98" l="1"/>
  <c r="C98" s="1"/>
  <c r="B81"/>
  <c r="C81" s="1"/>
  <c r="B76"/>
  <c r="C76" s="1"/>
  <c r="B65"/>
  <c r="C65" s="1"/>
  <c r="B27"/>
  <c r="C27" s="1"/>
  <c r="B12"/>
  <c r="C12" s="1"/>
  <c r="B20"/>
  <c r="C20" s="1"/>
  <c r="B113"/>
  <c r="C113" s="1"/>
  <c r="B32"/>
  <c r="C32" s="1"/>
  <c r="B83"/>
  <c r="C83" s="1"/>
  <c r="B99"/>
  <c r="C99" s="1"/>
  <c r="B102"/>
  <c r="C102" s="1"/>
  <c r="B28"/>
  <c r="C28" s="1"/>
  <c r="B79"/>
  <c r="C79" s="1"/>
  <c r="B70"/>
  <c r="C70" s="1"/>
  <c r="B89"/>
  <c r="C89" s="1"/>
  <c r="B56"/>
  <c r="C56" s="1"/>
  <c r="B91"/>
  <c r="C91" s="1"/>
  <c r="B73"/>
  <c r="C73" s="1"/>
  <c r="B88"/>
  <c r="C88" s="1"/>
  <c r="B38"/>
  <c r="C38" s="1"/>
  <c r="B78"/>
  <c r="C78" s="1"/>
  <c r="B35"/>
  <c r="C35" s="1"/>
  <c r="B22"/>
  <c r="C22" s="1"/>
  <c r="B47"/>
  <c r="C47" s="1"/>
  <c r="B93"/>
  <c r="C93" s="1"/>
  <c r="B41"/>
  <c r="C41" s="1"/>
  <c r="B103"/>
  <c r="C103" s="1"/>
  <c r="B77"/>
  <c r="C77" s="1"/>
  <c r="B82"/>
  <c r="C82" s="1"/>
  <c r="B71"/>
  <c r="C71" s="1"/>
  <c r="B17"/>
  <c r="C17" s="1"/>
  <c r="B97"/>
  <c r="C97" s="1"/>
  <c r="B6"/>
  <c r="C6" s="1"/>
  <c r="B96"/>
  <c r="C96" s="1"/>
  <c r="B92"/>
  <c r="C92" s="1"/>
  <c r="B68"/>
  <c r="C68" s="1"/>
  <c r="B15"/>
  <c r="C15" s="1"/>
  <c r="B80"/>
  <c r="C80" s="1"/>
  <c r="B105"/>
  <c r="C105" s="1"/>
  <c r="B95"/>
  <c r="C95" s="1"/>
  <c r="B69"/>
  <c r="C69" s="1"/>
  <c r="B61"/>
  <c r="C61" s="1"/>
  <c r="B85"/>
  <c r="C85" s="1"/>
  <c r="B45"/>
  <c r="C45" s="1"/>
  <c r="B55"/>
  <c r="C55" s="1"/>
  <c r="B49"/>
  <c r="C49" s="1"/>
  <c r="B29"/>
  <c r="C29" s="1"/>
  <c r="B10"/>
  <c r="C10" s="1"/>
  <c r="B48"/>
  <c r="C48" s="1"/>
  <c r="B14"/>
  <c r="C14" s="1"/>
  <c r="B104"/>
  <c r="C104" s="1"/>
  <c r="B111"/>
  <c r="C111" s="1"/>
  <c r="B58"/>
  <c r="C58" s="1"/>
  <c r="B34"/>
  <c r="C34" s="1"/>
  <c r="B30"/>
  <c r="C30" s="1"/>
  <c r="B25"/>
  <c r="C25" s="1"/>
  <c r="B36"/>
  <c r="C36" s="1"/>
  <c r="B64"/>
  <c r="C64" s="1"/>
  <c r="B60"/>
  <c r="C60" s="1"/>
  <c r="B66"/>
  <c r="C66" s="1"/>
  <c r="B87"/>
  <c r="C87" s="1"/>
  <c r="B67"/>
  <c r="C67" s="1"/>
  <c r="B5"/>
  <c r="C5" s="1"/>
  <c r="B108"/>
  <c r="C108" s="1"/>
  <c r="B75"/>
  <c r="C75" s="1"/>
  <c r="B101"/>
  <c r="C101" s="1"/>
  <c r="B43"/>
  <c r="C43" s="1"/>
  <c r="B46"/>
  <c r="C46" s="1"/>
  <c r="B40"/>
  <c r="C40" s="1"/>
  <c r="B54"/>
  <c r="C54" s="1"/>
  <c r="B59"/>
  <c r="C59" s="1"/>
  <c r="B44"/>
  <c r="C44" s="1"/>
  <c r="B26"/>
  <c r="C26" s="1"/>
  <c r="B52"/>
  <c r="C52" s="1"/>
  <c r="B84"/>
  <c r="C84" s="1"/>
  <c r="B112"/>
  <c r="C112" s="1"/>
  <c r="B94"/>
  <c r="C94" s="1"/>
  <c r="B110"/>
  <c r="C110" s="1"/>
  <c r="B74"/>
  <c r="C74" s="1"/>
  <c r="B57"/>
  <c r="C57" s="1"/>
  <c r="B8"/>
  <c r="C8" s="1"/>
  <c r="B42"/>
  <c r="C42" s="1"/>
  <c r="B23"/>
  <c r="C23" s="1"/>
  <c r="B72"/>
  <c r="C72" s="1"/>
  <c r="B18"/>
  <c r="C18" s="1"/>
  <c r="B90"/>
  <c r="C90" s="1"/>
  <c r="B62"/>
  <c r="C62" s="1"/>
  <c r="B114"/>
  <c r="C114" s="1"/>
  <c r="B31"/>
  <c r="C31" s="1"/>
  <c r="B63"/>
  <c r="C63" s="1"/>
  <c r="B24"/>
  <c r="C24" s="1"/>
  <c r="B19"/>
  <c r="C19" s="1"/>
  <c r="B106"/>
  <c r="C106" s="1"/>
  <c r="B109"/>
  <c r="C109" s="1"/>
  <c r="B7"/>
  <c r="C7" s="1"/>
  <c r="B100"/>
  <c r="C100" s="1"/>
  <c r="B86"/>
  <c r="C86" s="1"/>
  <c r="B9"/>
  <c r="C9" s="1"/>
  <c r="B16"/>
  <c r="C16" s="1"/>
  <c r="B107"/>
  <c r="C107" s="1"/>
  <c r="B115"/>
  <c r="C115" s="1"/>
  <c r="B37"/>
  <c r="C37" s="1"/>
  <c r="B51"/>
  <c r="C51" s="1"/>
  <c r="B13"/>
  <c r="C13" s="1"/>
  <c r="B21"/>
  <c r="C21" s="1"/>
  <c r="B33"/>
  <c r="C33" s="1"/>
  <c r="B50"/>
  <c r="C50" s="1"/>
  <c r="B11"/>
  <c r="C11" s="1"/>
  <c r="B53"/>
  <c r="C53" s="1"/>
  <c r="B39"/>
  <c r="C39" s="1"/>
</calcChain>
</file>

<file path=xl/sharedStrings.xml><?xml version="1.0" encoding="utf-8"?>
<sst xmlns="http://schemas.openxmlformats.org/spreadsheetml/2006/main" count="9088" uniqueCount="262">
  <si>
    <t>Club</t>
  </si>
  <si>
    <t>Bow type</t>
  </si>
  <si>
    <t>Lady/Gent</t>
  </si>
  <si>
    <t>Junior/Senior</t>
  </si>
  <si>
    <t>Junior</t>
  </si>
  <si>
    <t>Senior</t>
  </si>
  <si>
    <t>Tournament fees</t>
  </si>
  <si>
    <t>Bow types</t>
  </si>
  <si>
    <t>Recurve</t>
  </si>
  <si>
    <t>Compound</t>
  </si>
  <si>
    <t>Longbow</t>
  </si>
  <si>
    <t>Barebow</t>
  </si>
  <si>
    <t>Lady</t>
  </si>
  <si>
    <t>Titles</t>
  </si>
  <si>
    <t>Mr</t>
  </si>
  <si>
    <t>Mrs</t>
  </si>
  <si>
    <t>Miss</t>
  </si>
  <si>
    <t>Ms</t>
  </si>
  <si>
    <t>Fee paid</t>
  </si>
  <si>
    <t>Yes</t>
  </si>
  <si>
    <t>No</t>
  </si>
  <si>
    <t>Gent</t>
  </si>
  <si>
    <t>..</t>
  </si>
  <si>
    <t>Surname</t>
  </si>
  <si>
    <t>Forename</t>
  </si>
  <si>
    <t>Score 1</t>
  </si>
  <si>
    <t>Score 2</t>
  </si>
  <si>
    <t>Score 3</t>
  </si>
  <si>
    <t>Score 4</t>
  </si>
  <si>
    <t>Score 5</t>
  </si>
  <si>
    <t>Score 6</t>
  </si>
  <si>
    <t>Score 7</t>
  </si>
  <si>
    <t>Score 8</t>
  </si>
  <si>
    <t>Score 9</t>
  </si>
  <si>
    <t>Score 10</t>
  </si>
  <si>
    <t>Score 11</t>
  </si>
  <si>
    <t>Score 12</t>
  </si>
  <si>
    <t>Total 1</t>
  </si>
  <si>
    <t>Total 2</t>
  </si>
  <si>
    <t>Total 3</t>
  </si>
  <si>
    <t>Total 4</t>
  </si>
  <si>
    <t>Total 5</t>
  </si>
  <si>
    <t>Total 6</t>
  </si>
  <si>
    <t>Total 7</t>
  </si>
  <si>
    <t>Total 8</t>
  </si>
  <si>
    <t>Total 9</t>
  </si>
  <si>
    <t>Total 10</t>
  </si>
  <si>
    <t>Total 11</t>
  </si>
  <si>
    <t>Total 12</t>
  </si>
  <si>
    <t>TOTAL</t>
  </si>
  <si>
    <t>Boy</t>
  </si>
  <si>
    <t>Girl</t>
  </si>
  <si>
    <t>Fee</t>
  </si>
  <si>
    <t>Notes</t>
  </si>
  <si>
    <t>GenderGroup</t>
  </si>
  <si>
    <t>Golds</t>
  </si>
  <si>
    <t>Hits</t>
  </si>
  <si>
    <t>Total Score</t>
  </si>
  <si>
    <t>Tie Break Ranking</t>
  </si>
  <si>
    <t>Boss</t>
  </si>
  <si>
    <t>Check in</t>
  </si>
  <si>
    <r>
      <t xml:space="preserve">Only enter </t>
    </r>
    <r>
      <rPr>
        <b/>
        <sz val="14"/>
        <color rgb="FFD01F74"/>
        <rFont val="Arial"/>
        <family val="2"/>
      </rPr>
      <t>scores, hits and golds</t>
    </r>
    <r>
      <rPr>
        <b/>
        <sz val="14"/>
        <color theme="1"/>
        <rFont val="Arial"/>
        <family val="2"/>
      </rPr>
      <t>. Totals are automatically calculated.</t>
    </r>
  </si>
  <si>
    <t>Xs</t>
  </si>
  <si>
    <t>#</t>
  </si>
  <si>
    <t>Name</t>
  </si>
  <si>
    <t>Name of tournament:</t>
  </si>
  <si>
    <t xml:space="preserve">Pat </t>
  </si>
  <si>
    <t>Fox</t>
  </si>
  <si>
    <t>Chorley</t>
  </si>
  <si>
    <t>Angela</t>
  </si>
  <si>
    <t xml:space="preserve">Eileen </t>
  </si>
  <si>
    <t>Izzat</t>
  </si>
  <si>
    <t>15A</t>
  </si>
  <si>
    <t>14B</t>
  </si>
  <si>
    <t>Graham</t>
  </si>
  <si>
    <t>Wellbeck</t>
  </si>
  <si>
    <t>Bruntwood</t>
  </si>
  <si>
    <t>13B</t>
  </si>
  <si>
    <t>01B</t>
  </si>
  <si>
    <t>Name2</t>
  </si>
  <si>
    <t>Angela Fox</t>
  </si>
  <si>
    <t>Pat  Fox</t>
  </si>
  <si>
    <t>Graham Wellbeck</t>
  </si>
  <si>
    <t>Eileen  Izzat</t>
  </si>
  <si>
    <t>Early Bird Albion 2014</t>
  </si>
  <si>
    <t>Steve</t>
  </si>
  <si>
    <t>Newton</t>
  </si>
  <si>
    <t>Albion</t>
  </si>
  <si>
    <t>Windsor</t>
  </si>
  <si>
    <t>Short Windsor</t>
  </si>
  <si>
    <t>Junior Windsor</t>
  </si>
  <si>
    <t>Round</t>
  </si>
  <si>
    <t>1st Doz</t>
  </si>
  <si>
    <t>2nd Doz</t>
  </si>
  <si>
    <t>3rd Doz</t>
  </si>
  <si>
    <t>4th Doz</t>
  </si>
  <si>
    <t>5th Doz</t>
  </si>
  <si>
    <t>6th Doz</t>
  </si>
  <si>
    <t>7th Doz</t>
  </si>
  <si>
    <t>8th Doz</t>
  </si>
  <si>
    <t>9th Doz</t>
  </si>
  <si>
    <t>Assheton Bowmen</t>
  </si>
  <si>
    <t>John</t>
  </si>
  <si>
    <t>Davnall</t>
  </si>
  <si>
    <t>Bowmen of Bruntwood</t>
  </si>
  <si>
    <t>Sarah</t>
  </si>
  <si>
    <t>Chorley Bowmen</t>
  </si>
  <si>
    <t>Pat</t>
  </si>
  <si>
    <t>BLANK</t>
  </si>
  <si>
    <t>Christison</t>
  </si>
  <si>
    <t>The Longbow Club</t>
  </si>
  <si>
    <t>M.S.</t>
  </si>
  <si>
    <t>Jeff</t>
  </si>
  <si>
    <t>Grayshon</t>
  </si>
  <si>
    <t>Rochdale Co. Archers</t>
  </si>
  <si>
    <t>Richard</t>
  </si>
  <si>
    <t>Kearns</t>
  </si>
  <si>
    <t>Lesley</t>
  </si>
  <si>
    <t>Campbell</t>
  </si>
  <si>
    <t>Phil</t>
  </si>
  <si>
    <t>Morris</t>
  </si>
  <si>
    <t>Pendle &amp; Samlesbury</t>
  </si>
  <si>
    <t>Andy</t>
  </si>
  <si>
    <t>Wardle</t>
  </si>
  <si>
    <t>Stalybridge</t>
  </si>
  <si>
    <t>Callum</t>
  </si>
  <si>
    <t>Harry</t>
  </si>
  <si>
    <t>Wardle (15)</t>
  </si>
  <si>
    <t>Wardle (10)</t>
  </si>
  <si>
    <t>Jude</t>
  </si>
  <si>
    <t>Lane</t>
  </si>
  <si>
    <t>Eccles</t>
  </si>
  <si>
    <t xml:space="preserve">Mark </t>
  </si>
  <si>
    <t>Leach</t>
  </si>
  <si>
    <t>Audrey</t>
  </si>
  <si>
    <t>Buckley</t>
  </si>
  <si>
    <t xml:space="preserve">Clive </t>
  </si>
  <si>
    <t>Joanne</t>
  </si>
  <si>
    <t>Proctor</t>
  </si>
  <si>
    <t>Blackpool Bowmen</t>
  </si>
  <si>
    <t>Eileen</t>
  </si>
  <si>
    <t>Paul</t>
  </si>
  <si>
    <t>Smith</t>
  </si>
  <si>
    <t>Lucy</t>
  </si>
  <si>
    <t>Bretherton</t>
  </si>
  <si>
    <t>Stephen</t>
  </si>
  <si>
    <t>Saxson</t>
  </si>
  <si>
    <t>Samantha</t>
  </si>
  <si>
    <t>Clare</t>
  </si>
  <si>
    <t>Russell</t>
  </si>
  <si>
    <t>Reader</t>
  </si>
  <si>
    <t>Roger</t>
  </si>
  <si>
    <t>Burgess</t>
  </si>
  <si>
    <t>Alex</t>
  </si>
  <si>
    <t>Dixon</t>
  </si>
  <si>
    <t>Roy</t>
  </si>
  <si>
    <t>Ward</t>
  </si>
  <si>
    <t xml:space="preserve">John </t>
  </si>
  <si>
    <t>Batt</t>
  </si>
  <si>
    <t>Carmen</t>
  </si>
  <si>
    <t>Nethermoss Archers</t>
  </si>
  <si>
    <t xml:space="preserve">Craig </t>
  </si>
  <si>
    <t>Holmes</t>
  </si>
  <si>
    <t>David</t>
  </si>
  <si>
    <t>Worden</t>
  </si>
  <si>
    <t>Conduit</t>
  </si>
  <si>
    <t>Victoria</t>
  </si>
  <si>
    <t>Claire</t>
  </si>
  <si>
    <t>Littlejohn</t>
  </si>
  <si>
    <t>Conduit (10)</t>
  </si>
  <si>
    <t>Hugh</t>
  </si>
  <si>
    <t>Foster</t>
  </si>
  <si>
    <t>North Cheshire Bowmen</t>
  </si>
  <si>
    <t>Mudd</t>
  </si>
  <si>
    <t>Kristina</t>
  </si>
  <si>
    <t>Kirk</t>
  </si>
  <si>
    <t>Goldcrest Archers</t>
  </si>
  <si>
    <t>Mick</t>
  </si>
  <si>
    <t>White</t>
  </si>
  <si>
    <t>Susca</t>
  </si>
  <si>
    <t>Thomas</t>
  </si>
  <si>
    <t xml:space="preserve">Tracy </t>
  </si>
  <si>
    <t>Cross</t>
  </si>
  <si>
    <t>Peter</t>
  </si>
  <si>
    <t>Gregory</t>
  </si>
  <si>
    <t>Khervin</t>
  </si>
  <si>
    <t>Oomajee</t>
  </si>
  <si>
    <t xml:space="preserve">Rick </t>
  </si>
  <si>
    <t>Chaisty</t>
  </si>
  <si>
    <t>Stanley</t>
  </si>
  <si>
    <t>Alan</t>
  </si>
  <si>
    <t>Smethurst</t>
  </si>
  <si>
    <t>Linton</t>
  </si>
  <si>
    <t xml:space="preserve">Heather </t>
  </si>
  <si>
    <t>Hughes (13)</t>
  </si>
  <si>
    <t>Alison</t>
  </si>
  <si>
    <t>Williams</t>
  </si>
  <si>
    <t>Wirral Archers</t>
  </si>
  <si>
    <t xml:space="preserve">Steven </t>
  </si>
  <si>
    <t>MacNamara</t>
  </si>
  <si>
    <t>Tittensor</t>
  </si>
  <si>
    <t>Elizabeth</t>
  </si>
  <si>
    <t>Webster</t>
  </si>
  <si>
    <t>Nicola</t>
  </si>
  <si>
    <t>Holt</t>
  </si>
  <si>
    <t>Jason</t>
  </si>
  <si>
    <t>Longley</t>
  </si>
  <si>
    <t>Grahame</t>
  </si>
  <si>
    <t>Roberts</t>
  </si>
  <si>
    <t>Keith</t>
  </si>
  <si>
    <t>Eustace</t>
  </si>
  <si>
    <t>Wei</t>
  </si>
  <si>
    <t>Lee</t>
  </si>
  <si>
    <t>St Helens Archers</t>
  </si>
  <si>
    <t>Sigurnjak</t>
  </si>
  <si>
    <t>Michael</t>
  </si>
  <si>
    <t>Aubrey</t>
  </si>
  <si>
    <t>New Century Bowmen</t>
  </si>
  <si>
    <t>Cliff</t>
  </si>
  <si>
    <t>Dave</t>
  </si>
  <si>
    <t>Bill</t>
  </si>
  <si>
    <t>Lewis</t>
  </si>
  <si>
    <t>Hunter</t>
  </si>
  <si>
    <t>Duncan</t>
  </si>
  <si>
    <t>Jessop</t>
  </si>
  <si>
    <t>Ken</t>
  </si>
  <si>
    <t>Mills</t>
  </si>
  <si>
    <t>Sutton</t>
  </si>
  <si>
    <t>Wigan &amp; Orrel Archers</t>
  </si>
  <si>
    <t>Clayton</t>
  </si>
  <si>
    <t>Dale</t>
  </si>
  <si>
    <t>Message</t>
  </si>
  <si>
    <t>Kieren</t>
  </si>
  <si>
    <t>Shirley (14)</t>
  </si>
  <si>
    <t>Maddison</t>
  </si>
  <si>
    <t>Codling (13)</t>
  </si>
  <si>
    <t>Bateson</t>
  </si>
  <si>
    <t xml:space="preserve">Sue </t>
  </si>
  <si>
    <t>Macsorley</t>
  </si>
  <si>
    <t>Cunliffe</t>
  </si>
  <si>
    <t>DNS</t>
  </si>
  <si>
    <t>1st</t>
  </si>
  <si>
    <t xml:space="preserve">2nd </t>
  </si>
  <si>
    <t>3rd</t>
  </si>
  <si>
    <t>1st Gent</t>
  </si>
  <si>
    <t>2nd Gent</t>
  </si>
  <si>
    <t>3rd Gent</t>
  </si>
  <si>
    <t>1st Lady</t>
  </si>
  <si>
    <t>2nd Lady</t>
  </si>
  <si>
    <t>1st Boy Rec Short Windsor</t>
  </si>
  <si>
    <t>1st Boy Rec Junior Windsor</t>
  </si>
  <si>
    <t>1st Boy Compound Short Windsor</t>
  </si>
  <si>
    <t>1st Boy Longbow Junior Windsor</t>
  </si>
  <si>
    <t>1st Girl Rec Junior Windsor (u12)</t>
  </si>
  <si>
    <t>1st Girl Rec Junior Windsor (u14)</t>
  </si>
  <si>
    <t>2nd Compound Team</t>
  </si>
  <si>
    <t>1st Compound Team</t>
  </si>
  <si>
    <t>3rd Recurve Team</t>
  </si>
  <si>
    <t>2nd Recurve Team</t>
  </si>
  <si>
    <t>1st Recurve Team</t>
  </si>
  <si>
    <t>4th Recurve Team</t>
  </si>
  <si>
    <t>5th Recurve Team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</si>
</sst>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23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sz val="12"/>
      <color rgb="FFD01F74"/>
      <name val="Arial"/>
      <family val="2"/>
    </font>
    <font>
      <sz val="12"/>
      <color theme="0" tint="-0.1499984740745262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D01F74"/>
      <name val="Arial"/>
      <family val="2"/>
    </font>
    <font>
      <b/>
      <sz val="14"/>
      <color rgb="FFD01F74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36"/>
      <color rgb="FFC80000"/>
      <name val="Arial"/>
      <family val="2"/>
    </font>
    <font>
      <sz val="36"/>
      <color rgb="FFC80000"/>
      <name val="Arial"/>
      <family val="2"/>
    </font>
    <font>
      <sz val="12"/>
      <color rgb="FFC80000"/>
      <name val="Arial"/>
      <family val="2"/>
    </font>
    <font>
      <b/>
      <sz val="33"/>
      <color rgb="FFC80000"/>
      <name val="Arial"/>
      <family val="2"/>
    </font>
    <font>
      <sz val="2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5FF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1" tint="0.249977111117893"/>
      </top>
      <bottom/>
      <diagonal/>
    </border>
    <border>
      <left/>
      <right style="thin">
        <color theme="0" tint="-0.249977111117893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theme="0" tint="-0.14999847407452621"/>
      </bottom>
      <diagonal/>
    </border>
    <border>
      <left/>
      <right style="thick">
        <color theme="0"/>
      </right>
      <top/>
      <bottom style="thin">
        <color theme="1" tint="0.249977111117893"/>
      </bottom>
      <diagonal/>
    </border>
    <border>
      <left style="thick">
        <color theme="0"/>
      </left>
      <right style="thick">
        <color theme="0"/>
      </right>
      <top/>
      <bottom style="thin">
        <color theme="1" tint="0.249977111117893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theme="0" tint="-0.14999847407452621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/>
      <bottom/>
      <diagonal/>
    </border>
  </borders>
  <cellStyleXfs count="47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1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1" fontId="3" fillId="5" borderId="3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3" fillId="5" borderId="7" xfId="0" applyNumberFormat="1" applyFont="1" applyFill="1" applyBorder="1" applyAlignment="1">
      <alignment horizontal="center" vertical="center"/>
    </xf>
    <xf numFmtId="1" fontId="3" fillId="5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1" fontId="0" fillId="0" borderId="0" xfId="0" applyNumberFormat="1"/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/>
    </xf>
    <xf numFmtId="0" fontId="10" fillId="0" borderId="0" xfId="0" applyFont="1"/>
    <xf numFmtId="1" fontId="11" fillId="4" borderId="11" xfId="0" applyNumberFormat="1" applyFont="1" applyFill="1" applyBorder="1" applyAlignment="1">
      <alignment horizontal="center" vertical="center"/>
    </xf>
    <xf numFmtId="1" fontId="11" fillId="4" borderId="9" xfId="0" applyNumberFormat="1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1" fontId="6" fillId="6" borderId="11" xfId="0" applyNumberFormat="1" applyFont="1" applyFill="1" applyBorder="1" applyAlignment="1">
      <alignment horizontal="center" vertical="center"/>
    </xf>
    <xf numFmtId="1" fontId="6" fillId="6" borderId="9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20" fillId="2" borderId="16" xfId="0" applyFont="1" applyFill="1" applyBorder="1" applyAlignment="1">
      <alignment horizontal="left" vertical="center"/>
    </xf>
    <xf numFmtId="0" fontId="20" fillId="2" borderId="17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20" fillId="2" borderId="18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21" fillId="4" borderId="14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vertical="center"/>
    </xf>
    <xf numFmtId="0" fontId="2" fillId="3" borderId="6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Alignment="1">
      <alignment horizontal="left" vertical="center"/>
    </xf>
    <xf numFmtId="0" fontId="1" fillId="4" borderId="2" xfId="0" applyNumberFormat="1" applyFont="1" applyFill="1" applyBorder="1" applyAlignment="1">
      <alignment horizontal="left" vertical="center"/>
    </xf>
    <xf numFmtId="0" fontId="1" fillId="4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19" fillId="0" borderId="16" xfId="0" applyFont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/>
    </xf>
    <xf numFmtId="1" fontId="22" fillId="2" borderId="0" xfId="0" applyNumberFormat="1" applyFont="1" applyFill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/>
    </xf>
  </cellXfs>
  <cellStyles count="4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Normal" xfId="0" builtinId="0"/>
  </cellStyles>
  <dxfs count="170"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008000"/>
      </font>
      <fill>
        <patternFill patternType="solid">
          <fgColor indexed="64"/>
          <bgColor theme="6" tint="0.7999816888943144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 patternType="solid">
          <fgColor indexed="64"/>
          <bgColor theme="5" tint="0.79998168889431442"/>
        </patternFill>
      </fill>
    </dxf>
    <dxf>
      <font>
        <color theme="9" tint="-0.249977111117893"/>
      </font>
      <fill>
        <patternFill patternType="solid">
          <fgColor indexed="64"/>
          <bgColor theme="9" tint="0.79998168889431442"/>
        </patternFill>
      </fill>
    </dxf>
    <dxf>
      <font>
        <color theme="1" tint="0.499984740745262"/>
      </font>
      <fill>
        <patternFill patternType="solid">
          <fgColor indexed="64"/>
          <bgColor theme="0" tint="-4.9989318521683403E-2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008000"/>
      </font>
      <fill>
        <patternFill patternType="solid">
          <fgColor indexed="64"/>
          <bgColor theme="6" tint="0.7999816888943144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 patternType="solid">
          <fgColor indexed="64"/>
          <bgColor theme="5" tint="0.79998168889431442"/>
        </patternFill>
      </fill>
    </dxf>
    <dxf>
      <font>
        <color theme="9" tint="-0.249977111117893"/>
      </font>
      <fill>
        <patternFill patternType="solid">
          <fgColor indexed="64"/>
          <bgColor theme="9" tint="0.79998168889431442"/>
        </patternFill>
      </fill>
    </dxf>
    <dxf>
      <font>
        <color theme="1" tint="0.499984740745262"/>
      </font>
      <fill>
        <patternFill patternType="solid">
          <fgColor indexed="64"/>
          <bgColor theme="0" tint="-4.9989318521683403E-2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008000"/>
      </font>
      <fill>
        <patternFill patternType="solid">
          <fgColor indexed="64"/>
          <bgColor theme="6" tint="0.7999816888943144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 patternType="solid">
          <fgColor indexed="64"/>
          <bgColor theme="5" tint="0.79998168889431442"/>
        </patternFill>
      </fill>
    </dxf>
    <dxf>
      <font>
        <color theme="9" tint="-0.249977111117893"/>
      </font>
      <fill>
        <patternFill patternType="solid">
          <fgColor indexed="64"/>
          <bgColor theme="9" tint="0.79998168889431442"/>
        </patternFill>
      </fill>
    </dxf>
    <dxf>
      <font>
        <color theme="1" tint="0.499984740745262"/>
      </font>
      <fill>
        <patternFill patternType="solid">
          <fgColor indexed="64"/>
          <bgColor theme="0" tint="-4.9989318521683403E-2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008000"/>
      </font>
      <fill>
        <patternFill patternType="solid">
          <fgColor indexed="64"/>
          <bgColor theme="6" tint="0.7999816888943144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 patternType="solid">
          <fgColor indexed="64"/>
          <bgColor theme="5" tint="0.79998168889431442"/>
        </patternFill>
      </fill>
    </dxf>
    <dxf>
      <font>
        <color theme="9" tint="-0.249977111117893"/>
      </font>
      <fill>
        <patternFill patternType="solid">
          <fgColor indexed="64"/>
          <bgColor theme="9" tint="0.79998168889431442"/>
        </patternFill>
      </fill>
    </dxf>
    <dxf>
      <font>
        <color theme="1" tint="0.499984740745262"/>
      </font>
      <fill>
        <patternFill patternType="solid">
          <fgColor indexed="64"/>
          <bgColor theme="0" tint="-4.9989318521683403E-2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008000"/>
      </font>
      <fill>
        <patternFill patternType="solid">
          <fgColor indexed="64"/>
          <bgColor theme="6" tint="0.7999816888943144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 patternType="solid">
          <fgColor indexed="64"/>
          <bgColor theme="5" tint="0.79998168889431442"/>
        </patternFill>
      </fill>
    </dxf>
    <dxf>
      <font>
        <color theme="9" tint="-0.249977111117893"/>
      </font>
      <fill>
        <patternFill patternType="solid">
          <fgColor indexed="64"/>
          <bgColor theme="9" tint="0.79998168889431442"/>
        </patternFill>
      </fill>
    </dxf>
    <dxf>
      <font>
        <color theme="1" tint="0.499984740745262"/>
      </font>
      <fill>
        <patternFill patternType="solid">
          <fgColor indexed="64"/>
          <bgColor theme="0" tint="-4.9989318521683403E-2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008000"/>
      </font>
      <fill>
        <patternFill patternType="solid">
          <fgColor indexed="64"/>
          <bgColor theme="6" tint="0.7999816888943144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 patternType="solid">
          <fgColor indexed="64"/>
          <bgColor theme="5" tint="0.79998168889431442"/>
        </patternFill>
      </fill>
    </dxf>
    <dxf>
      <font>
        <color theme="9" tint="-0.249977111117893"/>
      </font>
      <fill>
        <patternFill patternType="solid">
          <fgColor indexed="64"/>
          <bgColor theme="9" tint="0.79998168889431442"/>
        </patternFill>
      </fill>
    </dxf>
    <dxf>
      <font>
        <color theme="1" tint="0.499984740745262"/>
      </font>
      <fill>
        <patternFill patternType="solid">
          <fgColor indexed="64"/>
          <bgColor theme="0" tint="-4.9989318521683403E-2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008000"/>
      </font>
      <fill>
        <patternFill patternType="solid">
          <fgColor indexed="64"/>
          <bgColor theme="6" tint="0.7999816888943144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 patternType="solid">
          <fgColor indexed="64"/>
          <bgColor theme="5" tint="0.79998168889431442"/>
        </patternFill>
      </fill>
    </dxf>
    <dxf>
      <font>
        <color theme="9" tint="-0.249977111117893"/>
      </font>
      <fill>
        <patternFill patternType="solid">
          <fgColor indexed="64"/>
          <bgColor theme="9" tint="0.79998168889431442"/>
        </patternFill>
      </fill>
    </dxf>
    <dxf>
      <font>
        <color theme="1" tint="0.499984740745262"/>
      </font>
      <fill>
        <patternFill patternType="solid">
          <fgColor indexed="64"/>
          <bgColor theme="0" tint="-4.9989318521683403E-2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008000"/>
      </font>
      <fill>
        <patternFill patternType="solid">
          <fgColor indexed="64"/>
          <bgColor theme="6" tint="0.7999816888943144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 patternType="solid">
          <fgColor indexed="64"/>
          <bgColor theme="5" tint="0.79998168889431442"/>
        </patternFill>
      </fill>
    </dxf>
    <dxf>
      <font>
        <color theme="9" tint="-0.249977111117893"/>
      </font>
      <fill>
        <patternFill patternType="solid">
          <fgColor indexed="64"/>
          <bgColor theme="9" tint="0.79998168889431442"/>
        </patternFill>
      </fill>
    </dxf>
    <dxf>
      <font>
        <color theme="1" tint="0.499984740745262"/>
      </font>
      <fill>
        <patternFill patternType="solid">
          <fgColor indexed="64"/>
          <bgColor theme="0" tint="-4.9989318521683403E-2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008000"/>
      </font>
      <fill>
        <patternFill patternType="solid">
          <fgColor indexed="64"/>
          <bgColor theme="6" tint="0.7999816888943144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 patternType="solid">
          <fgColor indexed="64"/>
          <bgColor theme="5" tint="0.79998168889431442"/>
        </patternFill>
      </fill>
    </dxf>
    <dxf>
      <font>
        <color theme="9" tint="-0.249977111117893"/>
      </font>
      <fill>
        <patternFill patternType="solid">
          <fgColor indexed="64"/>
          <bgColor theme="9" tint="0.79998168889431442"/>
        </patternFill>
      </fill>
    </dxf>
    <dxf>
      <font>
        <color theme="1" tint="0.499984740745262"/>
      </font>
      <fill>
        <patternFill patternType="solid">
          <fgColor indexed="64"/>
          <bgColor theme="0" tint="-4.9989318521683403E-2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008000"/>
      </font>
      <fill>
        <patternFill patternType="solid">
          <fgColor indexed="64"/>
          <bgColor theme="6" tint="0.7999816888943144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 patternType="solid">
          <fgColor indexed="64"/>
          <bgColor theme="5" tint="0.79998168889431442"/>
        </patternFill>
      </fill>
    </dxf>
    <dxf>
      <font>
        <color theme="9" tint="-0.249977111117893"/>
      </font>
      <fill>
        <patternFill patternType="solid">
          <fgColor indexed="64"/>
          <bgColor theme="9" tint="0.79998168889431442"/>
        </patternFill>
      </fill>
    </dxf>
    <dxf>
      <font>
        <color theme="1" tint="0.499984740745262"/>
      </font>
      <fill>
        <patternFill patternType="solid">
          <fgColor indexed="64"/>
          <bgColor theme="0" tint="-4.9989318521683403E-2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008000"/>
      </font>
      <fill>
        <patternFill patternType="solid">
          <fgColor indexed="64"/>
          <bgColor theme="6" tint="0.7999816888943144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 patternType="solid">
          <fgColor indexed="64"/>
          <bgColor theme="5" tint="0.79998168889431442"/>
        </patternFill>
      </fill>
    </dxf>
    <dxf>
      <font>
        <color theme="9" tint="-0.249977111117893"/>
      </font>
      <fill>
        <patternFill patternType="solid">
          <fgColor indexed="64"/>
          <bgColor theme="9" tint="0.79998168889431442"/>
        </patternFill>
      </fill>
    </dxf>
    <dxf>
      <font>
        <color theme="1" tint="0.499984740745262"/>
      </font>
      <fill>
        <patternFill patternType="solid">
          <fgColor indexed="64"/>
          <bgColor theme="0" tint="-4.9989318521683403E-2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008000"/>
      </font>
      <fill>
        <patternFill patternType="solid">
          <fgColor indexed="64"/>
          <bgColor theme="6" tint="0.7999816888943144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 patternType="solid">
          <fgColor indexed="64"/>
          <bgColor theme="5" tint="0.79998168889431442"/>
        </patternFill>
      </fill>
    </dxf>
    <dxf>
      <font>
        <color theme="9" tint="-0.249977111117893"/>
      </font>
      <fill>
        <patternFill patternType="solid">
          <fgColor indexed="64"/>
          <bgColor theme="9" tint="0.79998168889431442"/>
        </patternFill>
      </fill>
    </dxf>
    <dxf>
      <font>
        <color theme="1" tint="0.499984740745262"/>
      </font>
      <fill>
        <patternFill patternType="solid">
          <fgColor indexed="64"/>
          <bgColor theme="0" tint="-4.9989318521683403E-2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008000"/>
      </font>
      <fill>
        <patternFill patternType="solid">
          <fgColor indexed="64"/>
          <bgColor theme="6" tint="0.7999816888943144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 patternType="solid">
          <fgColor indexed="64"/>
          <bgColor theme="5" tint="0.79998168889431442"/>
        </patternFill>
      </fill>
    </dxf>
    <dxf>
      <font>
        <color theme="9" tint="-0.249977111117893"/>
      </font>
      <fill>
        <patternFill patternType="solid">
          <fgColor indexed="64"/>
          <bgColor theme="9" tint="0.79998168889431442"/>
        </patternFill>
      </fill>
    </dxf>
    <dxf>
      <font>
        <color theme="1" tint="0.499984740745262"/>
      </font>
      <fill>
        <patternFill patternType="solid">
          <fgColor indexed="64"/>
          <bgColor theme="0" tint="-4.9989318521683403E-2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008000"/>
      </font>
      <fill>
        <patternFill patternType="solid">
          <fgColor indexed="64"/>
          <bgColor theme="6" tint="0.7999816888943144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 patternType="solid">
          <fgColor indexed="64"/>
          <bgColor theme="5" tint="0.79998168889431442"/>
        </patternFill>
      </fill>
    </dxf>
    <dxf>
      <font>
        <color theme="9" tint="-0.249977111117893"/>
      </font>
      <fill>
        <patternFill patternType="solid">
          <fgColor indexed="64"/>
          <bgColor theme="9" tint="0.79998168889431442"/>
        </patternFill>
      </fill>
    </dxf>
    <dxf>
      <font>
        <color theme="1" tint="0.499984740745262"/>
      </font>
      <fill>
        <patternFill patternType="solid">
          <fgColor indexed="64"/>
          <bgColor theme="0" tint="-4.9989318521683403E-2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008000"/>
      </font>
      <fill>
        <patternFill patternType="solid">
          <fgColor indexed="64"/>
          <bgColor theme="6" tint="0.7999816888943144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 patternType="solid">
          <fgColor indexed="64"/>
          <bgColor theme="5" tint="0.79998168889431442"/>
        </patternFill>
      </fill>
    </dxf>
    <dxf>
      <font>
        <color theme="9" tint="-0.249977111117893"/>
      </font>
      <fill>
        <patternFill patternType="solid">
          <fgColor indexed="64"/>
          <bgColor theme="9" tint="0.79998168889431442"/>
        </patternFill>
      </fill>
    </dxf>
    <dxf>
      <font>
        <color theme="1" tint="0.499984740745262"/>
      </font>
      <fill>
        <patternFill patternType="solid">
          <fgColor indexed="64"/>
          <bgColor theme="0" tint="-4.9989318521683403E-2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008000"/>
      </font>
      <fill>
        <patternFill patternType="solid">
          <fgColor indexed="64"/>
          <bgColor theme="6" tint="0.7999816888943144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 patternType="solid">
          <fgColor indexed="64"/>
          <bgColor theme="5" tint="0.79998168889431442"/>
        </patternFill>
      </fill>
    </dxf>
    <dxf>
      <font>
        <color theme="9" tint="-0.249977111117893"/>
      </font>
      <fill>
        <patternFill patternType="solid">
          <fgColor indexed="64"/>
          <bgColor theme="9" tint="0.79998168889431442"/>
        </patternFill>
      </fill>
    </dxf>
    <dxf>
      <font>
        <color theme="1" tint="0.499984740745262"/>
      </font>
      <fill>
        <patternFill patternType="solid">
          <fgColor indexed="64"/>
          <bgColor theme="0" tint="-4.9989318521683403E-2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theme="3" tint="0.39997558519241921"/>
      </font>
      <fill>
        <patternFill patternType="solid">
          <fgColor indexed="64"/>
          <bgColor rgb="FFE2F1FF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D01F74"/>
      </font>
      <fill>
        <patternFill patternType="solid">
          <fgColor indexed="64"/>
          <bgColor rgb="FFF7D3DD"/>
        </patternFill>
      </fill>
    </dxf>
    <dxf>
      <font>
        <color rgb="FF008000"/>
      </font>
      <fill>
        <patternFill patternType="solid">
          <fgColor indexed="64"/>
          <bgColor theme="6" tint="0.7999816888943144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 patternType="solid">
          <fgColor indexed="64"/>
          <bgColor theme="5" tint="0.79998168889431442"/>
        </patternFill>
      </fill>
    </dxf>
    <dxf>
      <font>
        <color theme="9" tint="-0.249977111117893"/>
      </font>
      <fill>
        <patternFill patternType="solid">
          <fgColor indexed="64"/>
          <bgColor theme="9" tint="0.79998168889431442"/>
        </patternFill>
      </fill>
    </dxf>
    <dxf>
      <font>
        <color theme="1" tint="0.499984740745262"/>
      </font>
      <fill>
        <patternFill patternType="solid">
          <fgColor indexed="64"/>
          <bgColor theme="0" tint="-4.9989318521683403E-2"/>
        </patternFill>
      </fill>
    </dxf>
  </dxfs>
  <tableStyles count="0" defaultTableStyle="TableStyleMedium9" defaultPivotStyle="PivotStyleMedium4"/>
  <colors>
    <mruColors>
      <color rgb="FFC8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omplete list'!A1"/><Relationship Id="rId2" Type="http://schemas.openxmlformats.org/officeDocument/2006/relationships/hyperlink" Target="#'Top 5'!A1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Complete list'!A1"/><Relationship Id="rId2" Type="http://schemas.openxmlformats.org/officeDocument/2006/relationships/hyperlink" Target="#'Top 5'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Complete list'!A1"/><Relationship Id="rId2" Type="http://schemas.openxmlformats.org/officeDocument/2006/relationships/hyperlink" Target="#'Top 5'!A1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Complete list'!A1"/><Relationship Id="rId2" Type="http://schemas.openxmlformats.org/officeDocument/2006/relationships/hyperlink" Target="#'Top 5'!A1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Complete list'!A1"/><Relationship Id="rId2" Type="http://schemas.openxmlformats.org/officeDocument/2006/relationships/hyperlink" Target="#'Top 5'!A1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Complete list'!A1"/><Relationship Id="rId2" Type="http://schemas.openxmlformats.org/officeDocument/2006/relationships/hyperlink" Target="#'Top 5'!A1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Complete list'!A1"/><Relationship Id="rId2" Type="http://schemas.openxmlformats.org/officeDocument/2006/relationships/hyperlink" Target="#'Top 5'!A1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Complete list'!A1"/><Relationship Id="rId2" Type="http://schemas.openxmlformats.org/officeDocument/2006/relationships/hyperlink" Target="#'Top 5'!A1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Complete list'!A1"/><Relationship Id="rId2" Type="http://schemas.openxmlformats.org/officeDocument/2006/relationships/hyperlink" Target="#'Top 5'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omplete list'!A1"/><Relationship Id="rId2" Type="http://schemas.openxmlformats.org/officeDocument/2006/relationships/hyperlink" Target="#'Top 5'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omplete list'!A1"/><Relationship Id="rId2" Type="http://schemas.openxmlformats.org/officeDocument/2006/relationships/hyperlink" Target="#'Top 5'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omplete list'!A1"/><Relationship Id="rId2" Type="http://schemas.openxmlformats.org/officeDocument/2006/relationships/hyperlink" Target="#'Top 5'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Complete list'!A1"/><Relationship Id="rId2" Type="http://schemas.openxmlformats.org/officeDocument/2006/relationships/hyperlink" Target="#'Top 5'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Complete list'!A1"/><Relationship Id="rId2" Type="http://schemas.openxmlformats.org/officeDocument/2006/relationships/hyperlink" Target="#'Top 5'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Complete list'!A1"/><Relationship Id="rId2" Type="http://schemas.openxmlformats.org/officeDocument/2006/relationships/hyperlink" Target="#'Top 5'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omplete list'!A1"/><Relationship Id="rId2" Type="http://schemas.openxmlformats.org/officeDocument/2006/relationships/hyperlink" Target="#'Top 5'!A1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omplete list'!A1"/><Relationship Id="rId2" Type="http://schemas.openxmlformats.org/officeDocument/2006/relationships/hyperlink" Target="#'Top 5'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84628</xdr:rowOff>
    </xdr:from>
    <xdr:to>
      <xdr:col>1</xdr:col>
      <xdr:colOff>759965</xdr:colOff>
      <xdr:row>1</xdr:row>
      <xdr:rowOff>7260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2184" y="84628"/>
          <a:ext cx="756043" cy="118945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444500</xdr:rowOff>
    </xdr:from>
    <xdr:to>
      <xdr:col>7</xdr:col>
      <xdr:colOff>0</xdr:colOff>
      <xdr:row>0</xdr:row>
      <xdr:rowOff>804500</xdr:rowOff>
    </xdr:to>
    <xdr:sp macro="" textlink="">
      <xdr:nvSpPr>
        <xdr:cNvPr id="4" name="Rounded Rectangle 3">
          <a:hlinkClick xmlns:r="http://schemas.openxmlformats.org/officeDocument/2006/relationships" r:id="rId2" tooltip="Top 5 scores"/>
        </xdr:cNvPr>
        <xdr:cNvSpPr/>
      </xdr:nvSpPr>
      <xdr:spPr>
        <a:xfrm>
          <a:off x="10188575" y="444500"/>
          <a:ext cx="782775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Top 5 scores</a:t>
          </a:r>
        </a:p>
      </xdr:txBody>
    </xdr:sp>
    <xdr:clientData/>
  </xdr:twoCellAnchor>
  <xdr:twoCellAnchor>
    <xdr:from>
      <xdr:col>7</xdr:col>
      <xdr:colOff>0</xdr:colOff>
      <xdr:row>0</xdr:row>
      <xdr:rowOff>457200</xdr:rowOff>
    </xdr:from>
    <xdr:to>
      <xdr:col>7</xdr:col>
      <xdr:colOff>635000</xdr:colOff>
      <xdr:row>0</xdr:row>
      <xdr:rowOff>817200</xdr:rowOff>
    </xdr:to>
    <xdr:sp macro="" textlink="">
      <xdr:nvSpPr>
        <xdr:cNvPr id="6" name="Rounded Rectangle 5">
          <a:hlinkClick xmlns:r="http://schemas.openxmlformats.org/officeDocument/2006/relationships" r:id="rId3" tooltip="Complete list"/>
        </xdr:cNvPr>
        <xdr:cNvSpPr/>
      </xdr:nvSpPr>
      <xdr:spPr>
        <a:xfrm>
          <a:off x="11853401" y="457200"/>
          <a:ext cx="1326024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Complete scores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84628</xdr:rowOff>
    </xdr:from>
    <xdr:to>
      <xdr:col>1</xdr:col>
      <xdr:colOff>759965</xdr:colOff>
      <xdr:row>1</xdr:row>
      <xdr:rowOff>7260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4628"/>
          <a:ext cx="759965" cy="118945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444500</xdr:rowOff>
    </xdr:from>
    <xdr:to>
      <xdr:col>7</xdr:col>
      <xdr:colOff>0</xdr:colOff>
      <xdr:row>0</xdr:row>
      <xdr:rowOff>804500</xdr:rowOff>
    </xdr:to>
    <xdr:sp macro="" textlink="">
      <xdr:nvSpPr>
        <xdr:cNvPr id="4" name="Rounded Rectangle 3">
          <a:hlinkClick xmlns:r="http://schemas.openxmlformats.org/officeDocument/2006/relationships" r:id="rId2" tooltip="Top 5 scores"/>
        </xdr:cNvPr>
        <xdr:cNvSpPr/>
      </xdr:nvSpPr>
      <xdr:spPr>
        <a:xfrm>
          <a:off x="6467475" y="444500"/>
          <a:ext cx="0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Top 5 scores</a:t>
          </a:r>
        </a:p>
      </xdr:txBody>
    </xdr:sp>
    <xdr:clientData/>
  </xdr:twoCellAnchor>
  <xdr:twoCellAnchor>
    <xdr:from>
      <xdr:col>7</xdr:col>
      <xdr:colOff>0</xdr:colOff>
      <xdr:row>0</xdr:row>
      <xdr:rowOff>457200</xdr:rowOff>
    </xdr:from>
    <xdr:to>
      <xdr:col>7</xdr:col>
      <xdr:colOff>635000</xdr:colOff>
      <xdr:row>0</xdr:row>
      <xdr:rowOff>817200</xdr:rowOff>
    </xdr:to>
    <xdr:sp macro="" textlink="">
      <xdr:nvSpPr>
        <xdr:cNvPr id="5" name="Rounded Rectangle 4">
          <a:hlinkClick xmlns:r="http://schemas.openxmlformats.org/officeDocument/2006/relationships" r:id="rId3" tooltip="Complete list"/>
        </xdr:cNvPr>
        <xdr:cNvSpPr/>
      </xdr:nvSpPr>
      <xdr:spPr>
        <a:xfrm>
          <a:off x="6467475" y="457200"/>
          <a:ext cx="434975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Complete scores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84628</xdr:rowOff>
    </xdr:from>
    <xdr:to>
      <xdr:col>1</xdr:col>
      <xdr:colOff>759965</xdr:colOff>
      <xdr:row>1</xdr:row>
      <xdr:rowOff>7260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4628"/>
          <a:ext cx="759965" cy="118945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444500</xdr:rowOff>
    </xdr:from>
    <xdr:to>
      <xdr:col>7</xdr:col>
      <xdr:colOff>0</xdr:colOff>
      <xdr:row>0</xdr:row>
      <xdr:rowOff>804500</xdr:rowOff>
    </xdr:to>
    <xdr:sp macro="" textlink="">
      <xdr:nvSpPr>
        <xdr:cNvPr id="4" name="Rounded Rectangle 3">
          <a:hlinkClick xmlns:r="http://schemas.openxmlformats.org/officeDocument/2006/relationships" r:id="rId2" tooltip="Top 5 scores"/>
        </xdr:cNvPr>
        <xdr:cNvSpPr/>
      </xdr:nvSpPr>
      <xdr:spPr>
        <a:xfrm>
          <a:off x="6467475" y="444500"/>
          <a:ext cx="0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Top 5 scores</a:t>
          </a:r>
        </a:p>
      </xdr:txBody>
    </xdr:sp>
    <xdr:clientData/>
  </xdr:twoCellAnchor>
  <xdr:twoCellAnchor>
    <xdr:from>
      <xdr:col>7</xdr:col>
      <xdr:colOff>0</xdr:colOff>
      <xdr:row>0</xdr:row>
      <xdr:rowOff>457200</xdr:rowOff>
    </xdr:from>
    <xdr:to>
      <xdr:col>7</xdr:col>
      <xdr:colOff>635000</xdr:colOff>
      <xdr:row>0</xdr:row>
      <xdr:rowOff>817200</xdr:rowOff>
    </xdr:to>
    <xdr:sp macro="" textlink="">
      <xdr:nvSpPr>
        <xdr:cNvPr id="5" name="Rounded Rectangle 4">
          <a:hlinkClick xmlns:r="http://schemas.openxmlformats.org/officeDocument/2006/relationships" r:id="rId3" tooltip="Complete list"/>
        </xdr:cNvPr>
        <xdr:cNvSpPr/>
      </xdr:nvSpPr>
      <xdr:spPr>
        <a:xfrm>
          <a:off x="6467475" y="457200"/>
          <a:ext cx="434975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Complete scores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84628</xdr:rowOff>
    </xdr:from>
    <xdr:to>
      <xdr:col>1</xdr:col>
      <xdr:colOff>759965</xdr:colOff>
      <xdr:row>1</xdr:row>
      <xdr:rowOff>7260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4628"/>
          <a:ext cx="759965" cy="118945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444500</xdr:rowOff>
    </xdr:from>
    <xdr:to>
      <xdr:col>7</xdr:col>
      <xdr:colOff>0</xdr:colOff>
      <xdr:row>0</xdr:row>
      <xdr:rowOff>804500</xdr:rowOff>
    </xdr:to>
    <xdr:sp macro="" textlink="">
      <xdr:nvSpPr>
        <xdr:cNvPr id="4" name="Rounded Rectangle 3">
          <a:hlinkClick xmlns:r="http://schemas.openxmlformats.org/officeDocument/2006/relationships" r:id="rId2" tooltip="Top 5 scores"/>
        </xdr:cNvPr>
        <xdr:cNvSpPr/>
      </xdr:nvSpPr>
      <xdr:spPr>
        <a:xfrm>
          <a:off x="6467475" y="444500"/>
          <a:ext cx="0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Top 5 scores</a:t>
          </a:r>
        </a:p>
      </xdr:txBody>
    </xdr:sp>
    <xdr:clientData/>
  </xdr:twoCellAnchor>
  <xdr:twoCellAnchor>
    <xdr:from>
      <xdr:col>7</xdr:col>
      <xdr:colOff>0</xdr:colOff>
      <xdr:row>0</xdr:row>
      <xdr:rowOff>457200</xdr:rowOff>
    </xdr:from>
    <xdr:to>
      <xdr:col>7</xdr:col>
      <xdr:colOff>635000</xdr:colOff>
      <xdr:row>0</xdr:row>
      <xdr:rowOff>817200</xdr:rowOff>
    </xdr:to>
    <xdr:sp macro="" textlink="">
      <xdr:nvSpPr>
        <xdr:cNvPr id="5" name="Rounded Rectangle 4">
          <a:hlinkClick xmlns:r="http://schemas.openxmlformats.org/officeDocument/2006/relationships" r:id="rId3" tooltip="Complete list"/>
        </xdr:cNvPr>
        <xdr:cNvSpPr/>
      </xdr:nvSpPr>
      <xdr:spPr>
        <a:xfrm>
          <a:off x="6467475" y="457200"/>
          <a:ext cx="434975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Complete scores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84628</xdr:rowOff>
    </xdr:from>
    <xdr:to>
      <xdr:col>1</xdr:col>
      <xdr:colOff>759965</xdr:colOff>
      <xdr:row>1</xdr:row>
      <xdr:rowOff>7260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4628"/>
          <a:ext cx="759965" cy="118945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444500</xdr:rowOff>
    </xdr:from>
    <xdr:to>
      <xdr:col>7</xdr:col>
      <xdr:colOff>0</xdr:colOff>
      <xdr:row>0</xdr:row>
      <xdr:rowOff>804500</xdr:rowOff>
    </xdr:to>
    <xdr:sp macro="" textlink="">
      <xdr:nvSpPr>
        <xdr:cNvPr id="4" name="Rounded Rectangle 3">
          <a:hlinkClick xmlns:r="http://schemas.openxmlformats.org/officeDocument/2006/relationships" r:id="rId2" tooltip="Top 5 scores"/>
        </xdr:cNvPr>
        <xdr:cNvSpPr/>
      </xdr:nvSpPr>
      <xdr:spPr>
        <a:xfrm>
          <a:off x="6467475" y="444500"/>
          <a:ext cx="0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Top 5 scores</a:t>
          </a:r>
        </a:p>
      </xdr:txBody>
    </xdr:sp>
    <xdr:clientData/>
  </xdr:twoCellAnchor>
  <xdr:twoCellAnchor>
    <xdr:from>
      <xdr:col>7</xdr:col>
      <xdr:colOff>0</xdr:colOff>
      <xdr:row>0</xdr:row>
      <xdr:rowOff>457200</xdr:rowOff>
    </xdr:from>
    <xdr:to>
      <xdr:col>7</xdr:col>
      <xdr:colOff>635000</xdr:colOff>
      <xdr:row>0</xdr:row>
      <xdr:rowOff>817200</xdr:rowOff>
    </xdr:to>
    <xdr:sp macro="" textlink="">
      <xdr:nvSpPr>
        <xdr:cNvPr id="5" name="Rounded Rectangle 4">
          <a:hlinkClick xmlns:r="http://schemas.openxmlformats.org/officeDocument/2006/relationships" r:id="rId3" tooltip="Complete list"/>
        </xdr:cNvPr>
        <xdr:cNvSpPr/>
      </xdr:nvSpPr>
      <xdr:spPr>
        <a:xfrm>
          <a:off x="6467475" y="457200"/>
          <a:ext cx="434975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Complete scores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84628</xdr:rowOff>
    </xdr:from>
    <xdr:to>
      <xdr:col>1</xdr:col>
      <xdr:colOff>759965</xdr:colOff>
      <xdr:row>1</xdr:row>
      <xdr:rowOff>7260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4628"/>
          <a:ext cx="759965" cy="118945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444500</xdr:rowOff>
    </xdr:from>
    <xdr:to>
      <xdr:col>7</xdr:col>
      <xdr:colOff>0</xdr:colOff>
      <xdr:row>0</xdr:row>
      <xdr:rowOff>804500</xdr:rowOff>
    </xdr:to>
    <xdr:sp macro="" textlink="">
      <xdr:nvSpPr>
        <xdr:cNvPr id="4" name="Rounded Rectangle 3">
          <a:hlinkClick xmlns:r="http://schemas.openxmlformats.org/officeDocument/2006/relationships" r:id="rId2" tooltip="Top 5 scores"/>
        </xdr:cNvPr>
        <xdr:cNvSpPr/>
      </xdr:nvSpPr>
      <xdr:spPr>
        <a:xfrm>
          <a:off x="6467475" y="444500"/>
          <a:ext cx="0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Top 5 scores</a:t>
          </a:r>
        </a:p>
      </xdr:txBody>
    </xdr:sp>
    <xdr:clientData/>
  </xdr:twoCellAnchor>
  <xdr:twoCellAnchor>
    <xdr:from>
      <xdr:col>7</xdr:col>
      <xdr:colOff>0</xdr:colOff>
      <xdr:row>0</xdr:row>
      <xdr:rowOff>457200</xdr:rowOff>
    </xdr:from>
    <xdr:to>
      <xdr:col>7</xdr:col>
      <xdr:colOff>635000</xdr:colOff>
      <xdr:row>0</xdr:row>
      <xdr:rowOff>817200</xdr:rowOff>
    </xdr:to>
    <xdr:sp macro="" textlink="">
      <xdr:nvSpPr>
        <xdr:cNvPr id="5" name="Rounded Rectangle 4">
          <a:hlinkClick xmlns:r="http://schemas.openxmlformats.org/officeDocument/2006/relationships" r:id="rId3" tooltip="Complete list"/>
        </xdr:cNvPr>
        <xdr:cNvSpPr/>
      </xdr:nvSpPr>
      <xdr:spPr>
        <a:xfrm>
          <a:off x="6467475" y="457200"/>
          <a:ext cx="434975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Complete scores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84628</xdr:rowOff>
    </xdr:from>
    <xdr:to>
      <xdr:col>1</xdr:col>
      <xdr:colOff>759965</xdr:colOff>
      <xdr:row>1</xdr:row>
      <xdr:rowOff>7260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4628"/>
          <a:ext cx="759965" cy="118945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444500</xdr:rowOff>
    </xdr:from>
    <xdr:to>
      <xdr:col>7</xdr:col>
      <xdr:colOff>0</xdr:colOff>
      <xdr:row>0</xdr:row>
      <xdr:rowOff>804500</xdr:rowOff>
    </xdr:to>
    <xdr:sp macro="" textlink="">
      <xdr:nvSpPr>
        <xdr:cNvPr id="4" name="Rounded Rectangle 3">
          <a:hlinkClick xmlns:r="http://schemas.openxmlformats.org/officeDocument/2006/relationships" r:id="rId2" tooltip="Top 5 scores"/>
        </xdr:cNvPr>
        <xdr:cNvSpPr/>
      </xdr:nvSpPr>
      <xdr:spPr>
        <a:xfrm>
          <a:off x="6467475" y="444500"/>
          <a:ext cx="0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Top 5 scores</a:t>
          </a:r>
        </a:p>
      </xdr:txBody>
    </xdr:sp>
    <xdr:clientData/>
  </xdr:twoCellAnchor>
  <xdr:twoCellAnchor>
    <xdr:from>
      <xdr:col>7</xdr:col>
      <xdr:colOff>0</xdr:colOff>
      <xdr:row>0</xdr:row>
      <xdr:rowOff>457200</xdr:rowOff>
    </xdr:from>
    <xdr:to>
      <xdr:col>7</xdr:col>
      <xdr:colOff>635000</xdr:colOff>
      <xdr:row>0</xdr:row>
      <xdr:rowOff>817200</xdr:rowOff>
    </xdr:to>
    <xdr:sp macro="" textlink="">
      <xdr:nvSpPr>
        <xdr:cNvPr id="5" name="Rounded Rectangle 4">
          <a:hlinkClick xmlns:r="http://schemas.openxmlformats.org/officeDocument/2006/relationships" r:id="rId3" tooltip="Complete list"/>
        </xdr:cNvPr>
        <xdr:cNvSpPr/>
      </xdr:nvSpPr>
      <xdr:spPr>
        <a:xfrm>
          <a:off x="6467475" y="457200"/>
          <a:ext cx="434975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Complete scores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84628</xdr:rowOff>
    </xdr:from>
    <xdr:to>
      <xdr:col>1</xdr:col>
      <xdr:colOff>759965</xdr:colOff>
      <xdr:row>1</xdr:row>
      <xdr:rowOff>7260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4628"/>
          <a:ext cx="759965" cy="118945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444500</xdr:rowOff>
    </xdr:from>
    <xdr:to>
      <xdr:col>7</xdr:col>
      <xdr:colOff>0</xdr:colOff>
      <xdr:row>0</xdr:row>
      <xdr:rowOff>804500</xdr:rowOff>
    </xdr:to>
    <xdr:sp macro="" textlink="">
      <xdr:nvSpPr>
        <xdr:cNvPr id="4" name="Rounded Rectangle 3">
          <a:hlinkClick xmlns:r="http://schemas.openxmlformats.org/officeDocument/2006/relationships" r:id="rId2" tooltip="Top 5 scores"/>
        </xdr:cNvPr>
        <xdr:cNvSpPr/>
      </xdr:nvSpPr>
      <xdr:spPr>
        <a:xfrm>
          <a:off x="6467475" y="444500"/>
          <a:ext cx="0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Top 5 scores</a:t>
          </a:r>
        </a:p>
      </xdr:txBody>
    </xdr:sp>
    <xdr:clientData/>
  </xdr:twoCellAnchor>
  <xdr:twoCellAnchor>
    <xdr:from>
      <xdr:col>7</xdr:col>
      <xdr:colOff>0</xdr:colOff>
      <xdr:row>0</xdr:row>
      <xdr:rowOff>457200</xdr:rowOff>
    </xdr:from>
    <xdr:to>
      <xdr:col>7</xdr:col>
      <xdr:colOff>635000</xdr:colOff>
      <xdr:row>0</xdr:row>
      <xdr:rowOff>817200</xdr:rowOff>
    </xdr:to>
    <xdr:sp macro="" textlink="">
      <xdr:nvSpPr>
        <xdr:cNvPr id="5" name="Rounded Rectangle 4">
          <a:hlinkClick xmlns:r="http://schemas.openxmlformats.org/officeDocument/2006/relationships" r:id="rId3" tooltip="Complete list"/>
        </xdr:cNvPr>
        <xdr:cNvSpPr/>
      </xdr:nvSpPr>
      <xdr:spPr>
        <a:xfrm>
          <a:off x="6467475" y="457200"/>
          <a:ext cx="434975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Complete scores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84628</xdr:rowOff>
    </xdr:from>
    <xdr:to>
      <xdr:col>1</xdr:col>
      <xdr:colOff>759965</xdr:colOff>
      <xdr:row>1</xdr:row>
      <xdr:rowOff>7260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4628"/>
          <a:ext cx="759965" cy="118945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444500</xdr:rowOff>
    </xdr:from>
    <xdr:to>
      <xdr:col>7</xdr:col>
      <xdr:colOff>0</xdr:colOff>
      <xdr:row>0</xdr:row>
      <xdr:rowOff>804500</xdr:rowOff>
    </xdr:to>
    <xdr:sp macro="" textlink="">
      <xdr:nvSpPr>
        <xdr:cNvPr id="4" name="Rounded Rectangle 3">
          <a:hlinkClick xmlns:r="http://schemas.openxmlformats.org/officeDocument/2006/relationships" r:id="rId2" tooltip="Top 5 scores"/>
        </xdr:cNvPr>
        <xdr:cNvSpPr/>
      </xdr:nvSpPr>
      <xdr:spPr>
        <a:xfrm>
          <a:off x="6467475" y="444500"/>
          <a:ext cx="0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Top 5 scores</a:t>
          </a:r>
        </a:p>
      </xdr:txBody>
    </xdr:sp>
    <xdr:clientData/>
  </xdr:twoCellAnchor>
  <xdr:twoCellAnchor>
    <xdr:from>
      <xdr:col>7</xdr:col>
      <xdr:colOff>0</xdr:colOff>
      <xdr:row>0</xdr:row>
      <xdr:rowOff>457200</xdr:rowOff>
    </xdr:from>
    <xdr:to>
      <xdr:col>7</xdr:col>
      <xdr:colOff>635000</xdr:colOff>
      <xdr:row>0</xdr:row>
      <xdr:rowOff>817200</xdr:rowOff>
    </xdr:to>
    <xdr:sp macro="" textlink="">
      <xdr:nvSpPr>
        <xdr:cNvPr id="5" name="Rounded Rectangle 4">
          <a:hlinkClick xmlns:r="http://schemas.openxmlformats.org/officeDocument/2006/relationships" r:id="rId3" tooltip="Complete list"/>
        </xdr:cNvPr>
        <xdr:cNvSpPr/>
      </xdr:nvSpPr>
      <xdr:spPr>
        <a:xfrm>
          <a:off x="6467475" y="457200"/>
          <a:ext cx="434975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Complete scores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84628</xdr:rowOff>
    </xdr:from>
    <xdr:to>
      <xdr:col>1</xdr:col>
      <xdr:colOff>759965</xdr:colOff>
      <xdr:row>1</xdr:row>
      <xdr:rowOff>7260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4628"/>
          <a:ext cx="759965" cy="118945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444500</xdr:rowOff>
    </xdr:from>
    <xdr:to>
      <xdr:col>7</xdr:col>
      <xdr:colOff>0</xdr:colOff>
      <xdr:row>0</xdr:row>
      <xdr:rowOff>804500</xdr:rowOff>
    </xdr:to>
    <xdr:sp macro="" textlink="">
      <xdr:nvSpPr>
        <xdr:cNvPr id="4" name="Rounded Rectangle 3">
          <a:hlinkClick xmlns:r="http://schemas.openxmlformats.org/officeDocument/2006/relationships" r:id="rId2" tooltip="Top 5 scores"/>
        </xdr:cNvPr>
        <xdr:cNvSpPr/>
      </xdr:nvSpPr>
      <xdr:spPr>
        <a:xfrm>
          <a:off x="6467475" y="444500"/>
          <a:ext cx="0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Top 5 scores</a:t>
          </a:r>
        </a:p>
      </xdr:txBody>
    </xdr:sp>
    <xdr:clientData/>
  </xdr:twoCellAnchor>
  <xdr:twoCellAnchor>
    <xdr:from>
      <xdr:col>7</xdr:col>
      <xdr:colOff>0</xdr:colOff>
      <xdr:row>0</xdr:row>
      <xdr:rowOff>457200</xdr:rowOff>
    </xdr:from>
    <xdr:to>
      <xdr:col>7</xdr:col>
      <xdr:colOff>635000</xdr:colOff>
      <xdr:row>0</xdr:row>
      <xdr:rowOff>817200</xdr:rowOff>
    </xdr:to>
    <xdr:sp macro="" textlink="">
      <xdr:nvSpPr>
        <xdr:cNvPr id="5" name="Rounded Rectangle 4">
          <a:hlinkClick xmlns:r="http://schemas.openxmlformats.org/officeDocument/2006/relationships" r:id="rId3" tooltip="Complete list"/>
        </xdr:cNvPr>
        <xdr:cNvSpPr/>
      </xdr:nvSpPr>
      <xdr:spPr>
        <a:xfrm>
          <a:off x="6467475" y="457200"/>
          <a:ext cx="434975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Complete scores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84628</xdr:rowOff>
    </xdr:from>
    <xdr:to>
      <xdr:col>1</xdr:col>
      <xdr:colOff>759965</xdr:colOff>
      <xdr:row>1</xdr:row>
      <xdr:rowOff>7260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4628"/>
          <a:ext cx="759965" cy="118945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444500</xdr:rowOff>
    </xdr:from>
    <xdr:to>
      <xdr:col>7</xdr:col>
      <xdr:colOff>0</xdr:colOff>
      <xdr:row>0</xdr:row>
      <xdr:rowOff>804500</xdr:rowOff>
    </xdr:to>
    <xdr:sp macro="" textlink="">
      <xdr:nvSpPr>
        <xdr:cNvPr id="4" name="Rounded Rectangle 3">
          <a:hlinkClick xmlns:r="http://schemas.openxmlformats.org/officeDocument/2006/relationships" r:id="rId2" tooltip="Top 5 scores"/>
        </xdr:cNvPr>
        <xdr:cNvSpPr/>
      </xdr:nvSpPr>
      <xdr:spPr>
        <a:xfrm>
          <a:off x="6467475" y="444500"/>
          <a:ext cx="0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Top 5 scores</a:t>
          </a:r>
        </a:p>
      </xdr:txBody>
    </xdr:sp>
    <xdr:clientData/>
  </xdr:twoCellAnchor>
  <xdr:twoCellAnchor>
    <xdr:from>
      <xdr:col>7</xdr:col>
      <xdr:colOff>0</xdr:colOff>
      <xdr:row>0</xdr:row>
      <xdr:rowOff>457200</xdr:rowOff>
    </xdr:from>
    <xdr:to>
      <xdr:col>7</xdr:col>
      <xdr:colOff>635000</xdr:colOff>
      <xdr:row>0</xdr:row>
      <xdr:rowOff>817200</xdr:rowOff>
    </xdr:to>
    <xdr:sp macro="" textlink="">
      <xdr:nvSpPr>
        <xdr:cNvPr id="5" name="Rounded Rectangle 4">
          <a:hlinkClick xmlns:r="http://schemas.openxmlformats.org/officeDocument/2006/relationships" r:id="rId3" tooltip="Complete list"/>
        </xdr:cNvPr>
        <xdr:cNvSpPr/>
      </xdr:nvSpPr>
      <xdr:spPr>
        <a:xfrm>
          <a:off x="6467475" y="457200"/>
          <a:ext cx="434975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Complete scores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84628</xdr:rowOff>
    </xdr:from>
    <xdr:to>
      <xdr:col>1</xdr:col>
      <xdr:colOff>759965</xdr:colOff>
      <xdr:row>1</xdr:row>
      <xdr:rowOff>7260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4628"/>
          <a:ext cx="759965" cy="118945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444500</xdr:rowOff>
    </xdr:from>
    <xdr:to>
      <xdr:col>7</xdr:col>
      <xdr:colOff>0</xdr:colOff>
      <xdr:row>0</xdr:row>
      <xdr:rowOff>804500</xdr:rowOff>
    </xdr:to>
    <xdr:sp macro="" textlink="">
      <xdr:nvSpPr>
        <xdr:cNvPr id="4" name="Rounded Rectangle 3">
          <a:hlinkClick xmlns:r="http://schemas.openxmlformats.org/officeDocument/2006/relationships" r:id="rId2" tooltip="Top 5 scores"/>
        </xdr:cNvPr>
        <xdr:cNvSpPr/>
      </xdr:nvSpPr>
      <xdr:spPr>
        <a:xfrm>
          <a:off x="6467475" y="444500"/>
          <a:ext cx="0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Top 5 scores</a:t>
          </a:r>
        </a:p>
      </xdr:txBody>
    </xdr:sp>
    <xdr:clientData/>
  </xdr:twoCellAnchor>
  <xdr:twoCellAnchor>
    <xdr:from>
      <xdr:col>7</xdr:col>
      <xdr:colOff>0</xdr:colOff>
      <xdr:row>0</xdr:row>
      <xdr:rowOff>457200</xdr:rowOff>
    </xdr:from>
    <xdr:to>
      <xdr:col>7</xdr:col>
      <xdr:colOff>635000</xdr:colOff>
      <xdr:row>0</xdr:row>
      <xdr:rowOff>817200</xdr:rowOff>
    </xdr:to>
    <xdr:sp macro="" textlink="">
      <xdr:nvSpPr>
        <xdr:cNvPr id="5" name="Rounded Rectangle 4">
          <a:hlinkClick xmlns:r="http://schemas.openxmlformats.org/officeDocument/2006/relationships" r:id="rId3" tooltip="Complete list"/>
        </xdr:cNvPr>
        <xdr:cNvSpPr/>
      </xdr:nvSpPr>
      <xdr:spPr>
        <a:xfrm>
          <a:off x="6467475" y="457200"/>
          <a:ext cx="434975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Complete scores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84628</xdr:rowOff>
    </xdr:from>
    <xdr:to>
      <xdr:col>1</xdr:col>
      <xdr:colOff>759965</xdr:colOff>
      <xdr:row>1</xdr:row>
      <xdr:rowOff>7260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4628"/>
          <a:ext cx="759965" cy="118945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444500</xdr:rowOff>
    </xdr:from>
    <xdr:to>
      <xdr:col>7</xdr:col>
      <xdr:colOff>0</xdr:colOff>
      <xdr:row>0</xdr:row>
      <xdr:rowOff>804500</xdr:rowOff>
    </xdr:to>
    <xdr:sp macro="" textlink="">
      <xdr:nvSpPr>
        <xdr:cNvPr id="4" name="Rounded Rectangle 3">
          <a:hlinkClick xmlns:r="http://schemas.openxmlformats.org/officeDocument/2006/relationships" r:id="rId2" tooltip="Top 5 scores"/>
        </xdr:cNvPr>
        <xdr:cNvSpPr/>
      </xdr:nvSpPr>
      <xdr:spPr>
        <a:xfrm>
          <a:off x="6467475" y="444500"/>
          <a:ext cx="0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Top 5 scores</a:t>
          </a:r>
        </a:p>
      </xdr:txBody>
    </xdr:sp>
    <xdr:clientData/>
  </xdr:twoCellAnchor>
  <xdr:twoCellAnchor>
    <xdr:from>
      <xdr:col>7</xdr:col>
      <xdr:colOff>0</xdr:colOff>
      <xdr:row>0</xdr:row>
      <xdr:rowOff>457200</xdr:rowOff>
    </xdr:from>
    <xdr:to>
      <xdr:col>7</xdr:col>
      <xdr:colOff>635000</xdr:colOff>
      <xdr:row>0</xdr:row>
      <xdr:rowOff>817200</xdr:rowOff>
    </xdr:to>
    <xdr:sp macro="" textlink="">
      <xdr:nvSpPr>
        <xdr:cNvPr id="5" name="Rounded Rectangle 4">
          <a:hlinkClick xmlns:r="http://schemas.openxmlformats.org/officeDocument/2006/relationships" r:id="rId3" tooltip="Complete list"/>
        </xdr:cNvPr>
        <xdr:cNvSpPr/>
      </xdr:nvSpPr>
      <xdr:spPr>
        <a:xfrm>
          <a:off x="6467475" y="457200"/>
          <a:ext cx="434975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Complete scores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84628</xdr:rowOff>
    </xdr:from>
    <xdr:to>
      <xdr:col>1</xdr:col>
      <xdr:colOff>759965</xdr:colOff>
      <xdr:row>1</xdr:row>
      <xdr:rowOff>7260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4628"/>
          <a:ext cx="759965" cy="118945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444500</xdr:rowOff>
    </xdr:from>
    <xdr:to>
      <xdr:col>7</xdr:col>
      <xdr:colOff>0</xdr:colOff>
      <xdr:row>0</xdr:row>
      <xdr:rowOff>804500</xdr:rowOff>
    </xdr:to>
    <xdr:sp macro="" textlink="">
      <xdr:nvSpPr>
        <xdr:cNvPr id="4" name="Rounded Rectangle 3">
          <a:hlinkClick xmlns:r="http://schemas.openxmlformats.org/officeDocument/2006/relationships" r:id="rId2" tooltip="Top 5 scores"/>
        </xdr:cNvPr>
        <xdr:cNvSpPr/>
      </xdr:nvSpPr>
      <xdr:spPr>
        <a:xfrm>
          <a:off x="6467475" y="444500"/>
          <a:ext cx="0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Top 5 scores</a:t>
          </a:r>
        </a:p>
      </xdr:txBody>
    </xdr:sp>
    <xdr:clientData/>
  </xdr:twoCellAnchor>
  <xdr:twoCellAnchor>
    <xdr:from>
      <xdr:col>7</xdr:col>
      <xdr:colOff>0</xdr:colOff>
      <xdr:row>0</xdr:row>
      <xdr:rowOff>457200</xdr:rowOff>
    </xdr:from>
    <xdr:to>
      <xdr:col>7</xdr:col>
      <xdr:colOff>635000</xdr:colOff>
      <xdr:row>0</xdr:row>
      <xdr:rowOff>817200</xdr:rowOff>
    </xdr:to>
    <xdr:sp macro="" textlink="">
      <xdr:nvSpPr>
        <xdr:cNvPr id="5" name="Rounded Rectangle 4">
          <a:hlinkClick xmlns:r="http://schemas.openxmlformats.org/officeDocument/2006/relationships" r:id="rId3" tooltip="Complete list"/>
        </xdr:cNvPr>
        <xdr:cNvSpPr/>
      </xdr:nvSpPr>
      <xdr:spPr>
        <a:xfrm>
          <a:off x="6467475" y="457200"/>
          <a:ext cx="434975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Complete scores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84628</xdr:rowOff>
    </xdr:from>
    <xdr:to>
      <xdr:col>1</xdr:col>
      <xdr:colOff>759965</xdr:colOff>
      <xdr:row>1</xdr:row>
      <xdr:rowOff>7260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4628"/>
          <a:ext cx="759965" cy="118945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444500</xdr:rowOff>
    </xdr:from>
    <xdr:to>
      <xdr:col>7</xdr:col>
      <xdr:colOff>0</xdr:colOff>
      <xdr:row>0</xdr:row>
      <xdr:rowOff>804500</xdr:rowOff>
    </xdr:to>
    <xdr:sp macro="" textlink="">
      <xdr:nvSpPr>
        <xdr:cNvPr id="4" name="Rounded Rectangle 3">
          <a:hlinkClick xmlns:r="http://schemas.openxmlformats.org/officeDocument/2006/relationships" r:id="rId2" tooltip="Top 5 scores"/>
        </xdr:cNvPr>
        <xdr:cNvSpPr/>
      </xdr:nvSpPr>
      <xdr:spPr>
        <a:xfrm>
          <a:off x="6467475" y="444500"/>
          <a:ext cx="0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Top 5 scores</a:t>
          </a:r>
        </a:p>
      </xdr:txBody>
    </xdr:sp>
    <xdr:clientData/>
  </xdr:twoCellAnchor>
  <xdr:twoCellAnchor>
    <xdr:from>
      <xdr:col>7</xdr:col>
      <xdr:colOff>0</xdr:colOff>
      <xdr:row>0</xdr:row>
      <xdr:rowOff>457200</xdr:rowOff>
    </xdr:from>
    <xdr:to>
      <xdr:col>7</xdr:col>
      <xdr:colOff>635000</xdr:colOff>
      <xdr:row>0</xdr:row>
      <xdr:rowOff>817200</xdr:rowOff>
    </xdr:to>
    <xdr:sp macro="" textlink="">
      <xdr:nvSpPr>
        <xdr:cNvPr id="5" name="Rounded Rectangle 4">
          <a:hlinkClick xmlns:r="http://schemas.openxmlformats.org/officeDocument/2006/relationships" r:id="rId3" tooltip="Complete list"/>
        </xdr:cNvPr>
        <xdr:cNvSpPr/>
      </xdr:nvSpPr>
      <xdr:spPr>
        <a:xfrm>
          <a:off x="6467475" y="457200"/>
          <a:ext cx="434975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Complete scores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84628</xdr:rowOff>
    </xdr:from>
    <xdr:to>
      <xdr:col>1</xdr:col>
      <xdr:colOff>759965</xdr:colOff>
      <xdr:row>1</xdr:row>
      <xdr:rowOff>7260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4628"/>
          <a:ext cx="759965" cy="118945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444500</xdr:rowOff>
    </xdr:from>
    <xdr:to>
      <xdr:col>7</xdr:col>
      <xdr:colOff>0</xdr:colOff>
      <xdr:row>0</xdr:row>
      <xdr:rowOff>804500</xdr:rowOff>
    </xdr:to>
    <xdr:sp macro="" textlink="">
      <xdr:nvSpPr>
        <xdr:cNvPr id="4" name="Rounded Rectangle 3">
          <a:hlinkClick xmlns:r="http://schemas.openxmlformats.org/officeDocument/2006/relationships" r:id="rId2" tooltip="Top 5 scores"/>
        </xdr:cNvPr>
        <xdr:cNvSpPr/>
      </xdr:nvSpPr>
      <xdr:spPr>
        <a:xfrm>
          <a:off x="6467475" y="444500"/>
          <a:ext cx="0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Top 5 scores</a:t>
          </a:r>
        </a:p>
      </xdr:txBody>
    </xdr:sp>
    <xdr:clientData/>
  </xdr:twoCellAnchor>
  <xdr:twoCellAnchor>
    <xdr:from>
      <xdr:col>7</xdr:col>
      <xdr:colOff>0</xdr:colOff>
      <xdr:row>0</xdr:row>
      <xdr:rowOff>457200</xdr:rowOff>
    </xdr:from>
    <xdr:to>
      <xdr:col>7</xdr:col>
      <xdr:colOff>635000</xdr:colOff>
      <xdr:row>0</xdr:row>
      <xdr:rowOff>817200</xdr:rowOff>
    </xdr:to>
    <xdr:sp macro="" textlink="">
      <xdr:nvSpPr>
        <xdr:cNvPr id="5" name="Rounded Rectangle 4">
          <a:hlinkClick xmlns:r="http://schemas.openxmlformats.org/officeDocument/2006/relationships" r:id="rId3" tooltip="Complete list"/>
        </xdr:cNvPr>
        <xdr:cNvSpPr/>
      </xdr:nvSpPr>
      <xdr:spPr>
        <a:xfrm>
          <a:off x="6467475" y="457200"/>
          <a:ext cx="434975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Complete scores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84628</xdr:rowOff>
    </xdr:from>
    <xdr:to>
      <xdr:col>1</xdr:col>
      <xdr:colOff>759965</xdr:colOff>
      <xdr:row>1</xdr:row>
      <xdr:rowOff>7260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4628"/>
          <a:ext cx="759965" cy="118945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444500</xdr:rowOff>
    </xdr:from>
    <xdr:to>
      <xdr:col>7</xdr:col>
      <xdr:colOff>0</xdr:colOff>
      <xdr:row>0</xdr:row>
      <xdr:rowOff>804500</xdr:rowOff>
    </xdr:to>
    <xdr:sp macro="" textlink="">
      <xdr:nvSpPr>
        <xdr:cNvPr id="4" name="Rounded Rectangle 3">
          <a:hlinkClick xmlns:r="http://schemas.openxmlformats.org/officeDocument/2006/relationships" r:id="rId2" tooltip="Top 5 scores"/>
        </xdr:cNvPr>
        <xdr:cNvSpPr/>
      </xdr:nvSpPr>
      <xdr:spPr>
        <a:xfrm>
          <a:off x="6467475" y="444500"/>
          <a:ext cx="0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Top 5 scores</a:t>
          </a:r>
        </a:p>
      </xdr:txBody>
    </xdr:sp>
    <xdr:clientData/>
  </xdr:twoCellAnchor>
  <xdr:twoCellAnchor>
    <xdr:from>
      <xdr:col>7</xdr:col>
      <xdr:colOff>0</xdr:colOff>
      <xdr:row>0</xdr:row>
      <xdr:rowOff>457200</xdr:rowOff>
    </xdr:from>
    <xdr:to>
      <xdr:col>7</xdr:col>
      <xdr:colOff>635000</xdr:colOff>
      <xdr:row>0</xdr:row>
      <xdr:rowOff>817200</xdr:rowOff>
    </xdr:to>
    <xdr:sp macro="" textlink="">
      <xdr:nvSpPr>
        <xdr:cNvPr id="5" name="Rounded Rectangle 4">
          <a:hlinkClick xmlns:r="http://schemas.openxmlformats.org/officeDocument/2006/relationships" r:id="rId3" tooltip="Complete list"/>
        </xdr:cNvPr>
        <xdr:cNvSpPr/>
      </xdr:nvSpPr>
      <xdr:spPr>
        <a:xfrm>
          <a:off x="6467475" y="457200"/>
          <a:ext cx="434975" cy="36000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 b="1" i="0">
              <a:latin typeface="Arial"/>
              <a:cs typeface="Arial"/>
            </a:rPr>
            <a:t>Complete scores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:AP5" totalsRowShown="0">
  <autoFilter ref="A1:AP5"/>
  <tableColumns count="42">
    <tableColumn id="1" name="#"/>
    <tableColumn id="2" name="Check in"/>
    <tableColumn id="3" name="Forename"/>
    <tableColumn id="4" name="Surname"/>
    <tableColumn id="5" name="Club"/>
    <tableColumn id="6" name="Bow type"/>
    <tableColumn id="7" name="Junior/Senior"/>
    <tableColumn id="8" name="Lady/Gent"/>
    <tableColumn id="9" name="Fee"/>
    <tableColumn id="10" name="Fee paid"/>
    <tableColumn id="11" name="Boss"/>
    <tableColumn id="12" name="Notes"/>
    <tableColumn id="13" name="Name"/>
    <tableColumn id="14" name="Score 1"/>
    <tableColumn id="15" name="Total 1"/>
    <tableColumn id="16" name="Score 2"/>
    <tableColumn id="17" name="Total 2"/>
    <tableColumn id="18" name="Score 3"/>
    <tableColumn id="19" name="Total 3"/>
    <tableColumn id="20" name="Score 4"/>
    <tableColumn id="21" name="Total 4"/>
    <tableColumn id="22" name="Score 5"/>
    <tableColumn id="23" name="Total 5"/>
    <tableColumn id="24" name="Score 6"/>
    <tableColumn id="25" name="Total 6"/>
    <tableColumn id="26" name="Score 7"/>
    <tableColumn id="27" name="Total 7"/>
    <tableColumn id="28" name="Score 8"/>
    <tableColumn id="29" name="Total 8"/>
    <tableColumn id="30" name="Score 9"/>
    <tableColumn id="31" name="Total 9"/>
    <tableColumn id="32" name="Score 10"/>
    <tableColumn id="33" name="Total 10"/>
    <tableColumn id="34" name="Score 11"/>
    <tableColumn id="35" name="Total 11"/>
    <tableColumn id="36" name="Score 12"/>
    <tableColumn id="37" name="Total 12"/>
    <tableColumn id="38" name="Hits"/>
    <tableColumn id="39" name="Golds"/>
    <tableColumn id="40" name="Xs"/>
    <tableColumn id="41" name="TOTAL"/>
    <tableColumn id="42" name="Name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C80000"/>
  </sheetPr>
  <dimension ref="A1:AL120"/>
  <sheetViews>
    <sheetView tabSelected="1" topLeftCell="B1" zoomScale="85" zoomScaleNormal="85" workbookViewId="0">
      <pane xSplit="2" topLeftCell="D1" activePane="topRight" state="frozen"/>
      <selection activeCell="B1" sqref="B1"/>
      <selection pane="topRight" activeCell="B6" sqref="A2:XFD6"/>
    </sheetView>
  </sheetViews>
  <sheetFormatPr defaultColWidth="10.625" defaultRowHeight="21.95" customHeight="1"/>
  <cols>
    <col min="1" max="1" width="4.625" style="11" hidden="1" customWidth="1"/>
    <col min="2" max="2" width="11.125" style="1" customWidth="1"/>
    <col min="3" max="3" width="15.625" style="1" customWidth="1"/>
    <col min="4" max="4" width="22.75" style="11" customWidth="1"/>
    <col min="5" max="5" width="11.625" style="11" customWidth="1"/>
    <col min="6" max="6" width="8.75" style="11" customWidth="1"/>
    <col min="7" max="7" width="15" style="11" bestFit="1" customWidth="1"/>
    <col min="8" max="8" width="5.75" style="7" hidden="1" customWidth="1"/>
    <col min="9" max="9" width="5.75" style="11" hidden="1" customWidth="1"/>
    <col min="10" max="10" width="5.75" style="7" hidden="1" customWidth="1"/>
    <col min="11" max="11" width="5.75" style="11" hidden="1" customWidth="1"/>
    <col min="12" max="12" width="5.75" style="7" hidden="1" customWidth="1"/>
    <col min="13" max="13" width="5.75" style="11" hidden="1" customWidth="1"/>
    <col min="14" max="16" width="5.75" style="7" hidden="1" customWidth="1"/>
    <col min="17" max="31" width="5.75" style="1" hidden="1" customWidth="1"/>
    <col min="32" max="33" width="20.625" style="64" hidden="1" customWidth="1"/>
    <col min="34" max="35" width="5.75" style="1" customWidth="1"/>
    <col min="36" max="36" width="5.75" style="1" hidden="1" customWidth="1"/>
    <col min="37" max="16384" width="10.625" style="1"/>
  </cols>
  <sheetData>
    <row r="1" spans="1:38" ht="99.95" customHeight="1">
      <c r="A1" s="45"/>
      <c r="B1" s="44"/>
      <c r="C1" s="47" t="s">
        <v>84</v>
      </c>
      <c r="D1" s="45"/>
      <c r="E1" s="46"/>
      <c r="F1" s="46"/>
    </row>
    <row r="2" spans="1:38" ht="18" hidden="1" customHeight="1">
      <c r="B2" s="13"/>
      <c r="C2" s="76"/>
      <c r="D2" s="77"/>
      <c r="E2" s="28"/>
      <c r="F2" s="29"/>
      <c r="G2" s="58"/>
      <c r="H2" s="11"/>
      <c r="I2" s="15"/>
      <c r="K2" s="15"/>
      <c r="M2" s="15"/>
      <c r="P2" s="1"/>
    </row>
    <row r="3" spans="1:38" ht="21.95" hidden="1" customHeight="1">
      <c r="B3" s="78"/>
      <c r="C3" s="76"/>
      <c r="D3" s="76"/>
      <c r="E3" s="28"/>
      <c r="F3" s="29"/>
      <c r="G3" s="29"/>
      <c r="I3" s="7"/>
      <c r="K3" s="15"/>
      <c r="M3" s="15"/>
      <c r="P3" s="1"/>
      <c r="AH3" s="40"/>
      <c r="AI3" s="40"/>
      <c r="AK3" s="40"/>
    </row>
    <row r="4" spans="1:38" ht="21.95" hidden="1" customHeight="1">
      <c r="B4" s="78"/>
      <c r="C4" s="76"/>
      <c r="D4" s="79"/>
      <c r="E4" s="28"/>
      <c r="F4" s="29"/>
      <c r="G4" s="29"/>
      <c r="I4" s="7"/>
      <c r="K4" s="7"/>
      <c r="M4" s="7"/>
      <c r="P4" s="1"/>
      <c r="AH4" s="40"/>
      <c r="AI4" s="40"/>
      <c r="AK4" s="40"/>
    </row>
    <row r="5" spans="1:38" ht="21.95" hidden="1" customHeight="1">
      <c r="B5" s="80"/>
      <c r="C5" s="76"/>
      <c r="D5" s="79"/>
      <c r="E5" s="28"/>
      <c r="F5" s="29"/>
      <c r="G5" s="28"/>
      <c r="H5" s="81" t="s">
        <v>61</v>
      </c>
      <c r="I5" s="35"/>
      <c r="J5" s="35"/>
      <c r="K5" s="35"/>
      <c r="L5" s="35"/>
      <c r="M5" s="35"/>
      <c r="N5" s="35"/>
      <c r="O5" s="35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65"/>
      <c r="AG5" s="65"/>
      <c r="AH5" s="38"/>
      <c r="AI5" s="38"/>
      <c r="AJ5" s="36"/>
      <c r="AK5" s="38"/>
    </row>
    <row r="6" spans="1:38" ht="21.95" hidden="1" customHeight="1">
      <c r="B6" s="40"/>
      <c r="C6" s="40"/>
      <c r="D6" s="29"/>
      <c r="E6" s="29"/>
      <c r="F6" s="29"/>
      <c r="G6" s="29"/>
      <c r="H6" s="61" t="s">
        <v>92</v>
      </c>
      <c r="I6" s="60"/>
      <c r="J6" s="61" t="s">
        <v>93</v>
      </c>
      <c r="K6" s="60"/>
      <c r="L6" s="61" t="s">
        <v>94</v>
      </c>
      <c r="M6" s="60"/>
      <c r="N6" s="61" t="s">
        <v>95</v>
      </c>
      <c r="O6" s="61"/>
      <c r="P6" s="61" t="s">
        <v>96</v>
      </c>
      <c r="Q6" s="62"/>
      <c r="R6" s="62" t="s">
        <v>97</v>
      </c>
      <c r="S6" s="62"/>
      <c r="T6" s="62" t="s">
        <v>98</v>
      </c>
      <c r="U6" s="62"/>
      <c r="V6" s="62" t="s">
        <v>99</v>
      </c>
      <c r="W6" s="62"/>
      <c r="X6" s="62" t="s">
        <v>100</v>
      </c>
      <c r="Y6" s="62"/>
      <c r="Z6" s="38"/>
      <c r="AA6" s="38"/>
      <c r="AB6" s="38"/>
      <c r="AC6" s="38"/>
      <c r="AD6" s="38"/>
      <c r="AE6" s="38"/>
      <c r="AF6" s="66"/>
      <c r="AG6" s="66"/>
      <c r="AH6" s="38"/>
      <c r="AI6" s="38"/>
      <c r="AJ6" s="38"/>
      <c r="AK6" s="38"/>
    </row>
    <row r="7" spans="1:38" ht="21.95" customHeight="1">
      <c r="A7" s="11" t="s">
        <v>63</v>
      </c>
      <c r="B7" s="2" t="s">
        <v>24</v>
      </c>
      <c r="C7" s="2" t="s">
        <v>23</v>
      </c>
      <c r="D7" s="16" t="s">
        <v>0</v>
      </c>
      <c r="E7" s="8" t="s">
        <v>1</v>
      </c>
      <c r="F7" s="8" t="s">
        <v>2</v>
      </c>
      <c r="G7" s="8" t="s">
        <v>91</v>
      </c>
      <c r="H7" s="26" t="s">
        <v>25</v>
      </c>
      <c r="I7" s="22" t="s">
        <v>37</v>
      </c>
      <c r="J7" s="23" t="s">
        <v>26</v>
      </c>
      <c r="K7" s="22" t="s">
        <v>38</v>
      </c>
      <c r="L7" s="23" t="s">
        <v>27</v>
      </c>
      <c r="M7" s="22" t="s">
        <v>39</v>
      </c>
      <c r="N7" s="23" t="s">
        <v>28</v>
      </c>
      <c r="O7" s="22" t="s">
        <v>40</v>
      </c>
      <c r="P7" s="23" t="s">
        <v>29</v>
      </c>
      <c r="Q7" s="22" t="s">
        <v>41</v>
      </c>
      <c r="R7" s="23" t="s">
        <v>30</v>
      </c>
      <c r="S7" s="22" t="s">
        <v>42</v>
      </c>
      <c r="T7" s="23" t="s">
        <v>31</v>
      </c>
      <c r="U7" s="22" t="s">
        <v>43</v>
      </c>
      <c r="V7" s="23" t="s">
        <v>32</v>
      </c>
      <c r="W7" s="22" t="s">
        <v>44</v>
      </c>
      <c r="X7" s="23" t="s">
        <v>33</v>
      </c>
      <c r="Y7" s="22" t="s">
        <v>45</v>
      </c>
      <c r="Z7" s="23" t="s">
        <v>34</v>
      </c>
      <c r="AA7" s="22" t="s">
        <v>46</v>
      </c>
      <c r="AB7" s="23" t="s">
        <v>35</v>
      </c>
      <c r="AC7" s="22" t="s">
        <v>47</v>
      </c>
      <c r="AD7" s="23" t="s">
        <v>36</v>
      </c>
      <c r="AE7" s="24" t="s">
        <v>48</v>
      </c>
      <c r="AF7" s="63" t="s">
        <v>64</v>
      </c>
      <c r="AG7" s="63" t="s">
        <v>0</v>
      </c>
      <c r="AH7" s="30" t="s">
        <v>56</v>
      </c>
      <c r="AI7" s="30" t="s">
        <v>55</v>
      </c>
      <c r="AJ7" s="30" t="s">
        <v>62</v>
      </c>
      <c r="AK7" s="41" t="s">
        <v>49</v>
      </c>
    </row>
    <row r="8" spans="1:38" ht="21.95" hidden="1" customHeight="1">
      <c r="A8" s="21">
        <v>32</v>
      </c>
      <c r="B8" s="3" t="s">
        <v>136</v>
      </c>
      <c r="C8" s="3" t="s">
        <v>120</v>
      </c>
      <c r="D8" s="3" t="s">
        <v>131</v>
      </c>
      <c r="E8" s="14" t="s">
        <v>9</v>
      </c>
      <c r="F8" s="9" t="s">
        <v>21</v>
      </c>
      <c r="G8" s="25" t="s">
        <v>87</v>
      </c>
      <c r="H8" s="18">
        <v>62</v>
      </c>
      <c r="I8" s="17">
        <f t="shared" ref="I8:I39" si="0">H8</f>
        <v>62</v>
      </c>
      <c r="J8" s="18">
        <v>76</v>
      </c>
      <c r="K8" s="17">
        <f t="shared" ref="K8:K39" si="1">I8+J8</f>
        <v>138</v>
      </c>
      <c r="L8" s="18">
        <v>82</v>
      </c>
      <c r="M8" s="17">
        <f t="shared" ref="M8:M39" si="2">K8+L8</f>
        <v>220</v>
      </c>
      <c r="N8" s="18">
        <v>82</v>
      </c>
      <c r="O8" s="17">
        <f t="shared" ref="O8:O39" si="3">M8+N8</f>
        <v>302</v>
      </c>
      <c r="P8" s="18">
        <v>86</v>
      </c>
      <c r="Q8" s="17">
        <f t="shared" ref="Q8:Q39" si="4">O8+P8</f>
        <v>388</v>
      </c>
      <c r="R8" s="18">
        <v>72</v>
      </c>
      <c r="S8" s="17">
        <f t="shared" ref="S8:S39" si="5">Q8+R8</f>
        <v>460</v>
      </c>
      <c r="T8" s="18">
        <v>92</v>
      </c>
      <c r="U8" s="17">
        <f t="shared" ref="U8:U39" si="6">S8+T8</f>
        <v>552</v>
      </c>
      <c r="V8" s="18">
        <v>74</v>
      </c>
      <c r="W8" s="17">
        <f t="shared" ref="W8:W39" si="7">U8+V8</f>
        <v>626</v>
      </c>
      <c r="X8" s="18">
        <v>92</v>
      </c>
      <c r="Y8" s="17">
        <f t="shared" ref="Y8:Y39" si="8">W8+X8</f>
        <v>718</v>
      </c>
      <c r="Z8" s="18"/>
      <c r="AA8" s="17">
        <f t="shared" ref="AA8:AA39" si="9">Y8+Z8</f>
        <v>718</v>
      </c>
      <c r="AB8" s="18"/>
      <c r="AC8" s="17">
        <f t="shared" ref="AC8:AC39" si="10">AA8+AB8</f>
        <v>718</v>
      </c>
      <c r="AD8" s="18"/>
      <c r="AE8" s="19">
        <f t="shared" ref="AE8:AE39" si="11">AC8+AD8</f>
        <v>718</v>
      </c>
      <c r="AF8" s="67" t="str">
        <f t="shared" ref="AF8:AF39" si="12">B8&amp;" "&amp;C8</f>
        <v>Clive  Morris</v>
      </c>
      <c r="AG8" s="67" t="str">
        <f t="shared" ref="AG8:AG39" si="13">D8&amp;" "</f>
        <v xml:space="preserve">Eccles </v>
      </c>
      <c r="AH8" s="32">
        <v>108</v>
      </c>
      <c r="AI8" s="32">
        <v>29</v>
      </c>
      <c r="AJ8" s="32"/>
      <c r="AK8" s="42">
        <f t="shared" ref="AK8:AK39" si="14">AE8</f>
        <v>718</v>
      </c>
    </row>
    <row r="9" spans="1:38" ht="21.95" hidden="1" customHeight="1">
      <c r="A9" s="21">
        <v>14</v>
      </c>
      <c r="B9" s="3" t="s">
        <v>141</v>
      </c>
      <c r="C9" s="3" t="s">
        <v>142</v>
      </c>
      <c r="D9" s="3" t="s">
        <v>106</v>
      </c>
      <c r="E9" s="14" t="s">
        <v>9</v>
      </c>
      <c r="F9" s="9" t="s">
        <v>21</v>
      </c>
      <c r="G9" s="25" t="s">
        <v>87</v>
      </c>
      <c r="H9" s="18">
        <v>84</v>
      </c>
      <c r="I9" s="17">
        <f t="shared" si="0"/>
        <v>84</v>
      </c>
      <c r="J9" s="18">
        <v>96</v>
      </c>
      <c r="K9" s="17">
        <f t="shared" si="1"/>
        <v>180</v>
      </c>
      <c r="L9" s="18">
        <v>78</v>
      </c>
      <c r="M9" s="17">
        <f t="shared" si="2"/>
        <v>258</v>
      </c>
      <c r="N9" s="18">
        <v>98</v>
      </c>
      <c r="O9" s="17">
        <f t="shared" si="3"/>
        <v>356</v>
      </c>
      <c r="P9" s="18">
        <v>100</v>
      </c>
      <c r="Q9" s="17">
        <f t="shared" si="4"/>
        <v>456</v>
      </c>
      <c r="R9" s="18">
        <v>90</v>
      </c>
      <c r="S9" s="17">
        <f t="shared" si="5"/>
        <v>546</v>
      </c>
      <c r="T9" s="18">
        <v>96</v>
      </c>
      <c r="U9" s="17">
        <f t="shared" si="6"/>
        <v>642</v>
      </c>
      <c r="V9" s="18">
        <v>90</v>
      </c>
      <c r="W9" s="17">
        <f t="shared" si="7"/>
        <v>732</v>
      </c>
      <c r="X9" s="18">
        <v>102</v>
      </c>
      <c r="Y9" s="17">
        <f t="shared" si="8"/>
        <v>834</v>
      </c>
      <c r="Z9" s="18"/>
      <c r="AA9" s="17">
        <f t="shared" si="9"/>
        <v>834</v>
      </c>
      <c r="AB9" s="18"/>
      <c r="AC9" s="17">
        <f t="shared" si="10"/>
        <v>834</v>
      </c>
      <c r="AD9" s="18"/>
      <c r="AE9" s="19">
        <f t="shared" si="11"/>
        <v>834</v>
      </c>
      <c r="AF9" s="67" t="str">
        <f t="shared" si="12"/>
        <v>Paul Smith</v>
      </c>
      <c r="AG9" s="67" t="str">
        <f t="shared" si="13"/>
        <v xml:space="preserve">Chorley Bowmen </v>
      </c>
      <c r="AH9" s="32">
        <v>108</v>
      </c>
      <c r="AI9" s="32">
        <v>51</v>
      </c>
      <c r="AJ9" s="32"/>
      <c r="AK9" s="42">
        <f t="shared" si="14"/>
        <v>834</v>
      </c>
    </row>
    <row r="10" spans="1:38" ht="21.95" customHeight="1">
      <c r="A10" s="21">
        <v>65</v>
      </c>
      <c r="B10" s="3" t="s">
        <v>145</v>
      </c>
      <c r="C10" s="3" t="s">
        <v>214</v>
      </c>
      <c r="D10" s="3" t="s">
        <v>131</v>
      </c>
      <c r="E10" s="14" t="s">
        <v>8</v>
      </c>
      <c r="F10" s="9" t="s">
        <v>21</v>
      </c>
      <c r="G10" s="25" t="s">
        <v>87</v>
      </c>
      <c r="H10" s="18">
        <v>92</v>
      </c>
      <c r="I10" s="17">
        <f>H10</f>
        <v>92</v>
      </c>
      <c r="J10" s="18">
        <v>92</v>
      </c>
      <c r="K10" s="17">
        <f>I10+J10</f>
        <v>184</v>
      </c>
      <c r="L10" s="18">
        <v>100</v>
      </c>
      <c r="M10" s="17">
        <f>K10+L10</f>
        <v>284</v>
      </c>
      <c r="N10" s="18">
        <v>94</v>
      </c>
      <c r="O10" s="17">
        <f>M10+N10</f>
        <v>378</v>
      </c>
      <c r="P10" s="18">
        <v>104</v>
      </c>
      <c r="Q10" s="17">
        <f>O10+P10</f>
        <v>482</v>
      </c>
      <c r="R10" s="18">
        <v>98</v>
      </c>
      <c r="S10" s="17">
        <f>Q10+R10</f>
        <v>580</v>
      </c>
      <c r="T10" s="18">
        <v>104</v>
      </c>
      <c r="U10" s="17">
        <f>S10+T10</f>
        <v>684</v>
      </c>
      <c r="V10" s="18">
        <v>106</v>
      </c>
      <c r="W10" s="17">
        <f>U10+V10</f>
        <v>790</v>
      </c>
      <c r="X10" s="18">
        <v>108</v>
      </c>
      <c r="Y10" s="17">
        <f>W10+X10</f>
        <v>898</v>
      </c>
      <c r="Z10" s="18"/>
      <c r="AA10" s="17">
        <f>Y10+Z10</f>
        <v>898</v>
      </c>
      <c r="AB10" s="18"/>
      <c r="AC10" s="17">
        <f>AA10+AB10</f>
        <v>898</v>
      </c>
      <c r="AD10" s="18"/>
      <c r="AE10" s="19">
        <f>AC10+AD10</f>
        <v>898</v>
      </c>
      <c r="AF10" s="67" t="str">
        <f>B10&amp;" "&amp;C10</f>
        <v>Stephen Sigurnjak</v>
      </c>
      <c r="AG10" s="67" t="str">
        <f>D10&amp;" "</f>
        <v xml:space="preserve">Eccles </v>
      </c>
      <c r="AH10" s="32">
        <v>108</v>
      </c>
      <c r="AI10" s="32">
        <v>75</v>
      </c>
      <c r="AJ10" s="32"/>
      <c r="AK10" s="42">
        <f>AE10</f>
        <v>898</v>
      </c>
      <c r="AL10" s="1" t="s">
        <v>241</v>
      </c>
    </row>
    <row r="11" spans="1:38" ht="21.95" customHeight="1">
      <c r="A11" s="21">
        <v>23</v>
      </c>
      <c r="B11" s="3" t="s">
        <v>151</v>
      </c>
      <c r="C11" s="3" t="s">
        <v>152</v>
      </c>
      <c r="D11" s="3" t="s">
        <v>131</v>
      </c>
      <c r="E11" s="14" t="s">
        <v>8</v>
      </c>
      <c r="F11" s="9" t="s">
        <v>21</v>
      </c>
      <c r="G11" s="25" t="s">
        <v>87</v>
      </c>
      <c r="H11" s="18">
        <v>86</v>
      </c>
      <c r="I11" s="17">
        <f>H11</f>
        <v>86</v>
      </c>
      <c r="J11" s="18">
        <v>98</v>
      </c>
      <c r="K11" s="17">
        <f>I11+J11</f>
        <v>184</v>
      </c>
      <c r="L11" s="18">
        <v>92</v>
      </c>
      <c r="M11" s="17">
        <f>K11+L11</f>
        <v>276</v>
      </c>
      <c r="N11" s="18">
        <v>98</v>
      </c>
      <c r="O11" s="17">
        <f>M11+N11</f>
        <v>374</v>
      </c>
      <c r="P11" s="18">
        <v>100</v>
      </c>
      <c r="Q11" s="17">
        <f>O11+P11</f>
        <v>474</v>
      </c>
      <c r="R11" s="18">
        <v>100</v>
      </c>
      <c r="S11" s="17">
        <f>Q11+R11</f>
        <v>574</v>
      </c>
      <c r="T11" s="18">
        <v>96</v>
      </c>
      <c r="U11" s="17">
        <f>S11+T11</f>
        <v>670</v>
      </c>
      <c r="V11" s="18">
        <v>102</v>
      </c>
      <c r="W11" s="17">
        <f>U11+V11</f>
        <v>772</v>
      </c>
      <c r="X11" s="18">
        <v>100</v>
      </c>
      <c r="Y11" s="17">
        <f>W11+X11</f>
        <v>872</v>
      </c>
      <c r="Z11" s="18"/>
      <c r="AA11" s="17">
        <f>Y11+Z11</f>
        <v>872</v>
      </c>
      <c r="AB11" s="18"/>
      <c r="AC11" s="17">
        <f>AA11+AB11</f>
        <v>872</v>
      </c>
      <c r="AD11" s="18"/>
      <c r="AE11" s="19">
        <f>AC11+AD11</f>
        <v>872</v>
      </c>
      <c r="AF11" s="67" t="str">
        <f>B11&amp;" "&amp;C11</f>
        <v>Roger Burgess</v>
      </c>
      <c r="AG11" s="67" t="str">
        <f>D11&amp;" "</f>
        <v xml:space="preserve">Eccles </v>
      </c>
      <c r="AH11" s="32">
        <v>108</v>
      </c>
      <c r="AI11" s="32">
        <v>63</v>
      </c>
      <c r="AJ11" s="32"/>
      <c r="AK11" s="42">
        <f>AE11</f>
        <v>872</v>
      </c>
      <c r="AL11" s="1" t="s">
        <v>242</v>
      </c>
    </row>
    <row r="12" spans="1:38" ht="21.95" hidden="1" customHeight="1">
      <c r="A12" s="21">
        <v>27</v>
      </c>
      <c r="B12" s="3" t="s">
        <v>137</v>
      </c>
      <c r="C12" s="3" t="s">
        <v>138</v>
      </c>
      <c r="D12" s="3" t="s">
        <v>139</v>
      </c>
      <c r="E12" s="14" t="s">
        <v>9</v>
      </c>
      <c r="F12" s="9" t="s">
        <v>12</v>
      </c>
      <c r="G12" s="25" t="s">
        <v>87</v>
      </c>
      <c r="H12" s="18">
        <v>90</v>
      </c>
      <c r="I12" s="17">
        <f>H12</f>
        <v>90</v>
      </c>
      <c r="J12" s="18">
        <v>86</v>
      </c>
      <c r="K12" s="17">
        <f>I12+J12</f>
        <v>176</v>
      </c>
      <c r="L12" s="18">
        <v>86</v>
      </c>
      <c r="M12" s="17">
        <f>K12+L12</f>
        <v>262</v>
      </c>
      <c r="N12" s="18">
        <v>88</v>
      </c>
      <c r="O12" s="17">
        <f>M12+N12</f>
        <v>350</v>
      </c>
      <c r="P12" s="18">
        <v>88</v>
      </c>
      <c r="Q12" s="17">
        <f>O12+P12</f>
        <v>438</v>
      </c>
      <c r="R12" s="18">
        <v>86</v>
      </c>
      <c r="S12" s="17">
        <f>Q12+R12</f>
        <v>524</v>
      </c>
      <c r="T12" s="18">
        <v>90</v>
      </c>
      <c r="U12" s="17">
        <f>S12+T12</f>
        <v>614</v>
      </c>
      <c r="V12" s="18">
        <v>96</v>
      </c>
      <c r="W12" s="17">
        <f>U12+V12</f>
        <v>710</v>
      </c>
      <c r="X12" s="18">
        <v>80</v>
      </c>
      <c r="Y12" s="17">
        <f>W12+X12</f>
        <v>790</v>
      </c>
      <c r="Z12" s="18"/>
      <c r="AA12" s="17">
        <f>Y12+Z12</f>
        <v>790</v>
      </c>
      <c r="AB12" s="18"/>
      <c r="AC12" s="17">
        <f>AA12+AB12</f>
        <v>790</v>
      </c>
      <c r="AD12" s="18"/>
      <c r="AE12" s="19">
        <f>AC12+AD12</f>
        <v>790</v>
      </c>
      <c r="AF12" s="67" t="str">
        <f>B12&amp;" "&amp;C12</f>
        <v>Joanne Proctor</v>
      </c>
      <c r="AG12" s="67" t="str">
        <f>D12&amp;" "</f>
        <v xml:space="preserve">Blackpool Bowmen </v>
      </c>
      <c r="AH12" s="32">
        <v>108</v>
      </c>
      <c r="AI12" s="32">
        <v>45</v>
      </c>
      <c r="AJ12" s="32"/>
      <c r="AK12" s="42">
        <f>AE12</f>
        <v>790</v>
      </c>
    </row>
    <row r="13" spans="1:38" ht="21.95" customHeight="1">
      <c r="A13" s="21">
        <v>57</v>
      </c>
      <c r="B13" s="3" t="s">
        <v>141</v>
      </c>
      <c r="C13" s="3" t="s">
        <v>200</v>
      </c>
      <c r="D13" s="3" t="s">
        <v>131</v>
      </c>
      <c r="E13" s="14" t="s">
        <v>8</v>
      </c>
      <c r="F13" s="9" t="s">
        <v>21</v>
      </c>
      <c r="G13" s="25" t="s">
        <v>87</v>
      </c>
      <c r="H13" s="18">
        <v>80</v>
      </c>
      <c r="I13" s="17">
        <f>H13</f>
        <v>80</v>
      </c>
      <c r="J13" s="18">
        <v>84</v>
      </c>
      <c r="K13" s="17">
        <f>I13+J13</f>
        <v>164</v>
      </c>
      <c r="L13" s="18">
        <v>96</v>
      </c>
      <c r="M13" s="17">
        <f>K13+L13</f>
        <v>260</v>
      </c>
      <c r="N13" s="18">
        <v>96</v>
      </c>
      <c r="O13" s="17">
        <f>M13+N13</f>
        <v>356</v>
      </c>
      <c r="P13" s="18">
        <v>102</v>
      </c>
      <c r="Q13" s="17">
        <f>O13+P13</f>
        <v>458</v>
      </c>
      <c r="R13" s="18">
        <v>98</v>
      </c>
      <c r="S13" s="17">
        <f>Q13+R13</f>
        <v>556</v>
      </c>
      <c r="T13" s="18">
        <v>96</v>
      </c>
      <c r="U13" s="17">
        <f>S13+T13</f>
        <v>652</v>
      </c>
      <c r="V13" s="18">
        <v>100</v>
      </c>
      <c r="W13" s="17">
        <f>U13+V13</f>
        <v>752</v>
      </c>
      <c r="X13" s="18">
        <v>102</v>
      </c>
      <c r="Y13" s="17">
        <f>W13+X13</f>
        <v>854</v>
      </c>
      <c r="Z13" s="18"/>
      <c r="AA13" s="17">
        <f>Y13+Z13</f>
        <v>854</v>
      </c>
      <c r="AB13" s="18"/>
      <c r="AC13" s="17">
        <f>AA13+AB13</f>
        <v>854</v>
      </c>
      <c r="AD13" s="18"/>
      <c r="AE13" s="19">
        <f>AC13+AD13</f>
        <v>854</v>
      </c>
      <c r="AF13" s="67" t="str">
        <f>B13&amp;" "&amp;C13</f>
        <v>Paul Tittensor</v>
      </c>
      <c r="AG13" s="67" t="str">
        <f>D13&amp;" "</f>
        <v xml:space="preserve">Eccles </v>
      </c>
      <c r="AH13" s="32">
        <v>108</v>
      </c>
      <c r="AI13" s="32">
        <v>60</v>
      </c>
      <c r="AJ13" s="32"/>
      <c r="AK13" s="42">
        <f>AE13</f>
        <v>854</v>
      </c>
      <c r="AL13" s="1" t="s">
        <v>243</v>
      </c>
    </row>
    <row r="14" spans="1:38" ht="21.95" hidden="1" customHeight="1">
      <c r="A14" s="21">
        <v>5</v>
      </c>
      <c r="B14" s="3" t="s">
        <v>143</v>
      </c>
      <c r="C14" s="3" t="s">
        <v>144</v>
      </c>
      <c r="D14" s="3" t="s">
        <v>106</v>
      </c>
      <c r="E14" s="14" t="s">
        <v>9</v>
      </c>
      <c r="F14" s="9" t="s">
        <v>12</v>
      </c>
      <c r="G14" s="25" t="s">
        <v>87</v>
      </c>
      <c r="H14" s="18">
        <v>66</v>
      </c>
      <c r="I14" s="17">
        <f>H14</f>
        <v>66</v>
      </c>
      <c r="J14" s="18">
        <v>58</v>
      </c>
      <c r="K14" s="17">
        <f>I14+J14</f>
        <v>124</v>
      </c>
      <c r="L14" s="18">
        <v>60</v>
      </c>
      <c r="M14" s="17">
        <f>K14+L14</f>
        <v>184</v>
      </c>
      <c r="N14" s="18">
        <v>72</v>
      </c>
      <c r="O14" s="17">
        <f>M14+N14</f>
        <v>256</v>
      </c>
      <c r="P14" s="18">
        <v>92</v>
      </c>
      <c r="Q14" s="17">
        <f>O14+P14</f>
        <v>348</v>
      </c>
      <c r="R14" s="18">
        <v>88</v>
      </c>
      <c r="S14" s="17">
        <f>Q14+R14</f>
        <v>436</v>
      </c>
      <c r="T14" s="18">
        <v>82</v>
      </c>
      <c r="U14" s="17">
        <f>S14+T14</f>
        <v>518</v>
      </c>
      <c r="V14" s="18">
        <v>90</v>
      </c>
      <c r="W14" s="17">
        <f>U14+V14</f>
        <v>608</v>
      </c>
      <c r="X14" s="18">
        <v>85</v>
      </c>
      <c r="Y14" s="17">
        <f>W14+X14</f>
        <v>693</v>
      </c>
      <c r="Z14" s="18"/>
      <c r="AA14" s="17">
        <f>Y14+Z14</f>
        <v>693</v>
      </c>
      <c r="AB14" s="18"/>
      <c r="AC14" s="17">
        <f>AA14+AB14</f>
        <v>693</v>
      </c>
      <c r="AD14" s="18"/>
      <c r="AE14" s="19">
        <f>AC14+AD14</f>
        <v>693</v>
      </c>
      <c r="AF14" s="67" t="str">
        <f>B14&amp;" "&amp;C14</f>
        <v>Lucy Bretherton</v>
      </c>
      <c r="AG14" s="67" t="str">
        <f>D14&amp;" "</f>
        <v xml:space="preserve">Chorley Bowmen </v>
      </c>
      <c r="AH14" s="32">
        <v>107</v>
      </c>
      <c r="AI14" s="32">
        <v>24</v>
      </c>
      <c r="AJ14" s="32"/>
      <c r="AK14" s="42">
        <f>AE14</f>
        <v>693</v>
      </c>
    </row>
    <row r="15" spans="1:38" ht="21.95" hidden="1" customHeight="1">
      <c r="A15" s="21">
        <v>17</v>
      </c>
      <c r="B15" s="3" t="s">
        <v>112</v>
      </c>
      <c r="C15" s="3" t="s">
        <v>113</v>
      </c>
      <c r="D15" s="3" t="s">
        <v>114</v>
      </c>
      <c r="E15" s="14" t="s">
        <v>8</v>
      </c>
      <c r="F15" s="9" t="s">
        <v>21</v>
      </c>
      <c r="G15" s="25" t="s">
        <v>88</v>
      </c>
      <c r="H15" s="18">
        <v>92</v>
      </c>
      <c r="I15" s="17">
        <f>H15</f>
        <v>92</v>
      </c>
      <c r="J15" s="18">
        <v>90</v>
      </c>
      <c r="K15" s="17">
        <f>I15+J15</f>
        <v>182</v>
      </c>
      <c r="L15" s="18">
        <v>90</v>
      </c>
      <c r="M15" s="17">
        <f>K15+L15</f>
        <v>272</v>
      </c>
      <c r="N15" s="18">
        <v>92</v>
      </c>
      <c r="O15" s="17">
        <f>M15+N15</f>
        <v>364</v>
      </c>
      <c r="P15" s="18">
        <v>86</v>
      </c>
      <c r="Q15" s="17">
        <f>O15+P15</f>
        <v>450</v>
      </c>
      <c r="R15" s="18">
        <v>94</v>
      </c>
      <c r="S15" s="17">
        <f>Q15+R15</f>
        <v>544</v>
      </c>
      <c r="T15" s="18">
        <v>92</v>
      </c>
      <c r="U15" s="17">
        <f>S15+T15</f>
        <v>636</v>
      </c>
      <c r="V15" s="18">
        <v>92</v>
      </c>
      <c r="W15" s="17">
        <f>U15+V15</f>
        <v>728</v>
      </c>
      <c r="X15" s="18">
        <v>108</v>
      </c>
      <c r="Y15" s="17">
        <f>W15+X15</f>
        <v>836</v>
      </c>
      <c r="Z15" s="18"/>
      <c r="AA15" s="17">
        <f>Y15+Z15</f>
        <v>836</v>
      </c>
      <c r="AB15" s="18"/>
      <c r="AC15" s="17">
        <f>AA15+AB15</f>
        <v>836</v>
      </c>
      <c r="AD15" s="18"/>
      <c r="AE15" s="19">
        <f>AC15+AD15</f>
        <v>836</v>
      </c>
      <c r="AF15" s="67" t="str">
        <f>B15&amp;" "&amp;C15</f>
        <v>Jeff Grayshon</v>
      </c>
      <c r="AG15" s="67" t="str">
        <f>D15&amp;" "</f>
        <v xml:space="preserve">Rochdale Co. Archers </v>
      </c>
      <c r="AH15" s="32">
        <v>108</v>
      </c>
      <c r="AI15" s="32">
        <v>50</v>
      </c>
      <c r="AJ15" s="32"/>
      <c r="AK15" s="42">
        <f>AE15</f>
        <v>836</v>
      </c>
    </row>
    <row r="16" spans="1:38" ht="21.95" hidden="1" customHeight="1">
      <c r="A16" s="21">
        <v>80</v>
      </c>
      <c r="B16" s="3" t="s">
        <v>69</v>
      </c>
      <c r="C16" s="3" t="s">
        <v>67</v>
      </c>
      <c r="D16" s="3" t="s">
        <v>106</v>
      </c>
      <c r="E16" s="14" t="s">
        <v>9</v>
      </c>
      <c r="F16" s="9" t="s">
        <v>12</v>
      </c>
      <c r="G16" s="25" t="s">
        <v>87</v>
      </c>
      <c r="H16" s="18">
        <v>70</v>
      </c>
      <c r="I16" s="17">
        <f>H16</f>
        <v>70</v>
      </c>
      <c r="J16" s="18">
        <v>72</v>
      </c>
      <c r="K16" s="17">
        <f>I16+J16</f>
        <v>142</v>
      </c>
      <c r="L16" s="18">
        <v>84</v>
      </c>
      <c r="M16" s="17">
        <f>K16+L16</f>
        <v>226</v>
      </c>
      <c r="N16" s="18">
        <v>88</v>
      </c>
      <c r="O16" s="17">
        <f>M16+N16</f>
        <v>314</v>
      </c>
      <c r="P16" s="18">
        <v>94</v>
      </c>
      <c r="Q16" s="17">
        <f>O16+P16</f>
        <v>408</v>
      </c>
      <c r="R16" s="18">
        <v>88</v>
      </c>
      <c r="S16" s="17">
        <f>Q16+R16</f>
        <v>496</v>
      </c>
      <c r="T16" s="18">
        <v>90</v>
      </c>
      <c r="U16" s="17">
        <f>S16+T16</f>
        <v>586</v>
      </c>
      <c r="V16" s="18">
        <v>94</v>
      </c>
      <c r="W16" s="17">
        <f>U16+V16</f>
        <v>680</v>
      </c>
      <c r="X16" s="18">
        <v>81</v>
      </c>
      <c r="Y16" s="17">
        <f>W16+X16</f>
        <v>761</v>
      </c>
      <c r="Z16" s="18"/>
      <c r="AA16" s="17">
        <f>Y16+Z16</f>
        <v>761</v>
      </c>
      <c r="AB16" s="18"/>
      <c r="AC16" s="17">
        <f>AA16+AB16</f>
        <v>761</v>
      </c>
      <c r="AD16" s="18"/>
      <c r="AE16" s="19">
        <f>AC16+AD16</f>
        <v>761</v>
      </c>
      <c r="AF16" s="67" t="str">
        <f>B16&amp;" "&amp;C16</f>
        <v>Angela Fox</v>
      </c>
      <c r="AG16" s="67" t="str">
        <f>D16&amp;" "</f>
        <v xml:space="preserve">Chorley Bowmen </v>
      </c>
      <c r="AH16" s="32">
        <v>107</v>
      </c>
      <c r="AI16" s="32">
        <v>36</v>
      </c>
      <c r="AJ16" s="32"/>
      <c r="AK16" s="42">
        <f>AE16</f>
        <v>761</v>
      </c>
    </row>
    <row r="17" spans="1:37" ht="21.95" customHeight="1">
      <c r="A17" s="21">
        <v>2</v>
      </c>
      <c r="B17" s="3" t="s">
        <v>149</v>
      </c>
      <c r="C17" s="3" t="s">
        <v>150</v>
      </c>
      <c r="D17" s="3" t="s">
        <v>114</v>
      </c>
      <c r="E17" s="14" t="s">
        <v>8</v>
      </c>
      <c r="F17" s="9" t="s">
        <v>21</v>
      </c>
      <c r="G17" s="25" t="s">
        <v>87</v>
      </c>
      <c r="H17" s="18">
        <v>86</v>
      </c>
      <c r="I17" s="17">
        <f>H17</f>
        <v>86</v>
      </c>
      <c r="J17" s="18">
        <v>86</v>
      </c>
      <c r="K17" s="17">
        <f>I17+J17</f>
        <v>172</v>
      </c>
      <c r="L17" s="18">
        <v>96</v>
      </c>
      <c r="M17" s="17">
        <f>K17+L17</f>
        <v>268</v>
      </c>
      <c r="N17" s="18">
        <v>83</v>
      </c>
      <c r="O17" s="17">
        <f>M17+N17</f>
        <v>351</v>
      </c>
      <c r="P17" s="18">
        <v>104</v>
      </c>
      <c r="Q17" s="17">
        <f>O17+P17</f>
        <v>455</v>
      </c>
      <c r="R17" s="18">
        <v>91</v>
      </c>
      <c r="S17" s="17">
        <f>Q17+R17</f>
        <v>546</v>
      </c>
      <c r="T17" s="18">
        <v>96</v>
      </c>
      <c r="U17" s="17">
        <f>S17+T17</f>
        <v>642</v>
      </c>
      <c r="V17" s="18">
        <v>90</v>
      </c>
      <c r="W17" s="17">
        <f>U17+V17</f>
        <v>732</v>
      </c>
      <c r="X17" s="18">
        <v>102</v>
      </c>
      <c r="Y17" s="17">
        <f>W17+X17</f>
        <v>834</v>
      </c>
      <c r="Z17" s="18"/>
      <c r="AA17" s="17">
        <f>Y17+Z17</f>
        <v>834</v>
      </c>
      <c r="AB17" s="18"/>
      <c r="AC17" s="17">
        <f>AA17+AB17</f>
        <v>834</v>
      </c>
      <c r="AD17" s="18"/>
      <c r="AE17" s="19">
        <f>AC17+AD17</f>
        <v>834</v>
      </c>
      <c r="AF17" s="67" t="str">
        <f>B17&amp;" "&amp;C17</f>
        <v>Russell Reader</v>
      </c>
      <c r="AG17" s="67" t="str">
        <f>D17&amp;" "</f>
        <v xml:space="preserve">Rochdale Co. Archers </v>
      </c>
      <c r="AH17" s="32">
        <v>106</v>
      </c>
      <c r="AI17" s="32">
        <v>61</v>
      </c>
      <c r="AJ17" s="32"/>
      <c r="AK17" s="42">
        <f>AE17</f>
        <v>834</v>
      </c>
    </row>
    <row r="18" spans="1:37" ht="21.95" hidden="1" customHeight="1">
      <c r="A18" s="21">
        <v>1</v>
      </c>
      <c r="B18" s="3" t="s">
        <v>157</v>
      </c>
      <c r="C18" s="3" t="s">
        <v>158</v>
      </c>
      <c r="D18" s="3" t="s">
        <v>160</v>
      </c>
      <c r="E18" s="14" t="s">
        <v>9</v>
      </c>
      <c r="F18" s="9" t="s">
        <v>21</v>
      </c>
      <c r="G18" s="25" t="s">
        <v>87</v>
      </c>
      <c r="H18" s="18">
        <v>90</v>
      </c>
      <c r="I18" s="17">
        <f>H18</f>
        <v>90</v>
      </c>
      <c r="J18" s="18">
        <v>76</v>
      </c>
      <c r="K18" s="17">
        <f>I18+J18</f>
        <v>166</v>
      </c>
      <c r="L18" s="18">
        <v>84</v>
      </c>
      <c r="M18" s="17">
        <f>K18+L18</f>
        <v>250</v>
      </c>
      <c r="N18" s="18">
        <v>88</v>
      </c>
      <c r="O18" s="17">
        <f>M18+N18</f>
        <v>338</v>
      </c>
      <c r="P18" s="18">
        <v>102</v>
      </c>
      <c r="Q18" s="17">
        <f>O18+P18</f>
        <v>440</v>
      </c>
      <c r="R18" s="18">
        <v>102</v>
      </c>
      <c r="S18" s="17">
        <f>Q18+R18</f>
        <v>542</v>
      </c>
      <c r="T18" s="18">
        <v>102</v>
      </c>
      <c r="U18" s="17">
        <f>S18+T18</f>
        <v>644</v>
      </c>
      <c r="V18" s="18">
        <v>92</v>
      </c>
      <c r="W18" s="17">
        <f>U18+V18</f>
        <v>736</v>
      </c>
      <c r="X18" s="18">
        <v>100</v>
      </c>
      <c r="Y18" s="17">
        <f>W18+X18</f>
        <v>836</v>
      </c>
      <c r="Z18" s="18"/>
      <c r="AA18" s="17">
        <f>Y18+Z18</f>
        <v>836</v>
      </c>
      <c r="AB18" s="18"/>
      <c r="AC18" s="17">
        <f>AA18+AB18</f>
        <v>836</v>
      </c>
      <c r="AD18" s="18"/>
      <c r="AE18" s="19">
        <f>AC18+AD18</f>
        <v>836</v>
      </c>
      <c r="AF18" s="67" t="str">
        <f>B18&amp;" "&amp;C18</f>
        <v>John  Batt</v>
      </c>
      <c r="AG18" s="67" t="str">
        <f>D18&amp;" "</f>
        <v xml:space="preserve">Nethermoss Archers </v>
      </c>
      <c r="AH18" s="32">
        <v>108</v>
      </c>
      <c r="AI18" s="32">
        <v>59</v>
      </c>
      <c r="AJ18" s="32"/>
      <c r="AK18" s="42">
        <f>AE18</f>
        <v>836</v>
      </c>
    </row>
    <row r="19" spans="1:37" ht="21.95" hidden="1" customHeight="1">
      <c r="A19" s="21">
        <v>35</v>
      </c>
      <c r="B19" s="3" t="s">
        <v>161</v>
      </c>
      <c r="C19" s="3" t="s">
        <v>162</v>
      </c>
      <c r="D19" s="3" t="s">
        <v>121</v>
      </c>
      <c r="E19" s="14" t="s">
        <v>9</v>
      </c>
      <c r="F19" s="9" t="s">
        <v>21</v>
      </c>
      <c r="G19" s="25" t="s">
        <v>87</v>
      </c>
      <c r="H19" s="18">
        <v>96</v>
      </c>
      <c r="I19" s="17">
        <f>H19</f>
        <v>96</v>
      </c>
      <c r="J19" s="18">
        <v>106</v>
      </c>
      <c r="K19" s="17">
        <f>I19+J19</f>
        <v>202</v>
      </c>
      <c r="L19" s="18">
        <v>100</v>
      </c>
      <c r="M19" s="17">
        <f>K19+L19</f>
        <v>302</v>
      </c>
      <c r="N19" s="18">
        <v>104</v>
      </c>
      <c r="O19" s="17">
        <f>M19+N19</f>
        <v>406</v>
      </c>
      <c r="P19" s="18">
        <v>100</v>
      </c>
      <c r="Q19" s="17">
        <f>O19+P19</f>
        <v>506</v>
      </c>
      <c r="R19" s="18">
        <v>94</v>
      </c>
      <c r="S19" s="17">
        <f>Q19+R19</f>
        <v>600</v>
      </c>
      <c r="T19" s="18">
        <v>104</v>
      </c>
      <c r="U19" s="17">
        <f>S19+T19</f>
        <v>704</v>
      </c>
      <c r="V19" s="18">
        <v>100</v>
      </c>
      <c r="W19" s="17">
        <f>U19+V19</f>
        <v>804</v>
      </c>
      <c r="X19" s="18">
        <v>104</v>
      </c>
      <c r="Y19" s="17">
        <f>W19+X19</f>
        <v>908</v>
      </c>
      <c r="Z19" s="18"/>
      <c r="AA19" s="17">
        <f>Y19+Z19</f>
        <v>908</v>
      </c>
      <c r="AB19" s="18"/>
      <c r="AC19" s="17">
        <f>AA19+AB19</f>
        <v>908</v>
      </c>
      <c r="AD19" s="18"/>
      <c r="AE19" s="19">
        <f>AC19+AD19</f>
        <v>908</v>
      </c>
      <c r="AF19" s="67" t="str">
        <f>B19&amp;" "&amp;C19</f>
        <v>Craig  Holmes</v>
      </c>
      <c r="AG19" s="67" t="str">
        <f>D19&amp;" "</f>
        <v xml:space="preserve">Pendle &amp; Samlesbury </v>
      </c>
      <c r="AH19" s="32">
        <v>108</v>
      </c>
      <c r="AI19" s="32">
        <v>86</v>
      </c>
      <c r="AJ19" s="32"/>
      <c r="AK19" s="42">
        <f>AE19</f>
        <v>908</v>
      </c>
    </row>
    <row r="20" spans="1:37" ht="21.95" hidden="1" customHeight="1">
      <c r="A20" s="21">
        <v>19</v>
      </c>
      <c r="B20" s="3" t="s">
        <v>107</v>
      </c>
      <c r="C20" s="3" t="s">
        <v>67</v>
      </c>
      <c r="D20" s="3" t="s">
        <v>106</v>
      </c>
      <c r="E20" s="14" t="s">
        <v>9</v>
      </c>
      <c r="F20" s="9" t="s">
        <v>12</v>
      </c>
      <c r="G20" s="25" t="s">
        <v>87</v>
      </c>
      <c r="H20" s="18">
        <v>62</v>
      </c>
      <c r="I20" s="17">
        <f>H20</f>
        <v>62</v>
      </c>
      <c r="J20" s="18">
        <v>78</v>
      </c>
      <c r="K20" s="17">
        <f>I20+J20</f>
        <v>140</v>
      </c>
      <c r="L20" s="18">
        <v>74</v>
      </c>
      <c r="M20" s="17">
        <f>K20+L20</f>
        <v>214</v>
      </c>
      <c r="N20" s="18">
        <v>80</v>
      </c>
      <c r="O20" s="17">
        <f>M20+N20</f>
        <v>294</v>
      </c>
      <c r="P20" s="18">
        <v>92</v>
      </c>
      <c r="Q20" s="17">
        <f>O20+P20</f>
        <v>386</v>
      </c>
      <c r="R20" s="18">
        <v>84</v>
      </c>
      <c r="S20" s="17">
        <f>Q20+R20</f>
        <v>470</v>
      </c>
      <c r="T20" s="18">
        <v>84</v>
      </c>
      <c r="U20" s="17">
        <f>S20+T20</f>
        <v>554</v>
      </c>
      <c r="V20" s="18">
        <v>86</v>
      </c>
      <c r="W20" s="17">
        <f>U20+V20</f>
        <v>640</v>
      </c>
      <c r="X20" s="18">
        <v>90</v>
      </c>
      <c r="Y20" s="17">
        <f>W20+X20</f>
        <v>730</v>
      </c>
      <c r="Z20" s="18"/>
      <c r="AA20" s="17">
        <f>Y20+Z20</f>
        <v>730</v>
      </c>
      <c r="AB20" s="18"/>
      <c r="AC20" s="17">
        <f>AA20+AB20</f>
        <v>730</v>
      </c>
      <c r="AD20" s="18"/>
      <c r="AE20" s="19">
        <f>AC20+AD20</f>
        <v>730</v>
      </c>
      <c r="AF20" s="67" t="str">
        <f>B20&amp;" "&amp;C20</f>
        <v>Pat Fox</v>
      </c>
      <c r="AG20" s="67" t="str">
        <f>D20&amp;" "</f>
        <v xml:space="preserve">Chorley Bowmen </v>
      </c>
      <c r="AH20" s="32">
        <v>106</v>
      </c>
      <c r="AI20" s="32">
        <v>34</v>
      </c>
      <c r="AJ20" s="32"/>
      <c r="AK20" s="42">
        <f>AE20</f>
        <v>730</v>
      </c>
    </row>
    <row r="21" spans="1:37" ht="21.95" hidden="1" customHeight="1">
      <c r="A21" s="21">
        <v>28</v>
      </c>
      <c r="B21" s="3" t="s">
        <v>159</v>
      </c>
      <c r="C21" s="3" t="s">
        <v>158</v>
      </c>
      <c r="D21" s="3" t="s">
        <v>160</v>
      </c>
      <c r="E21" s="14" t="s">
        <v>8</v>
      </c>
      <c r="F21" s="9" t="s">
        <v>12</v>
      </c>
      <c r="G21" s="25" t="s">
        <v>87</v>
      </c>
      <c r="H21" s="18">
        <v>57</v>
      </c>
      <c r="I21" s="17">
        <f>H21</f>
        <v>57</v>
      </c>
      <c r="J21" s="18">
        <v>42</v>
      </c>
      <c r="K21" s="17">
        <f>I21+J21</f>
        <v>99</v>
      </c>
      <c r="L21" s="18">
        <v>55</v>
      </c>
      <c r="M21" s="17">
        <f>K21+L21</f>
        <v>154</v>
      </c>
      <c r="N21" s="18">
        <v>82</v>
      </c>
      <c r="O21" s="17">
        <f>M21+N21</f>
        <v>236</v>
      </c>
      <c r="P21" s="18">
        <v>94</v>
      </c>
      <c r="Q21" s="17">
        <f>O21+P21</f>
        <v>330</v>
      </c>
      <c r="R21" s="18">
        <v>84</v>
      </c>
      <c r="S21" s="17">
        <f>Q21+R21</f>
        <v>414</v>
      </c>
      <c r="T21" s="18">
        <v>84</v>
      </c>
      <c r="U21" s="17">
        <f>S21+T21</f>
        <v>498</v>
      </c>
      <c r="V21" s="18">
        <v>90</v>
      </c>
      <c r="W21" s="17">
        <f>U21+V21</f>
        <v>588</v>
      </c>
      <c r="X21" s="18">
        <v>96</v>
      </c>
      <c r="Y21" s="17">
        <f>W21+X21</f>
        <v>684</v>
      </c>
      <c r="Z21" s="18"/>
      <c r="AA21" s="17">
        <f>Y21+Z21</f>
        <v>684</v>
      </c>
      <c r="AB21" s="18"/>
      <c r="AC21" s="17">
        <f>AA21+AB21</f>
        <v>684</v>
      </c>
      <c r="AD21" s="18"/>
      <c r="AE21" s="19">
        <f>AC21+AD21</f>
        <v>684</v>
      </c>
      <c r="AF21" s="67" t="str">
        <f>B21&amp;" "&amp;C21</f>
        <v>Carmen Batt</v>
      </c>
      <c r="AG21" s="67" t="str">
        <f>D21&amp;" "</f>
        <v xml:space="preserve">Nethermoss Archers </v>
      </c>
      <c r="AH21" s="32">
        <v>104</v>
      </c>
      <c r="AI21" s="32">
        <v>31</v>
      </c>
      <c r="AJ21" s="32"/>
      <c r="AK21" s="42">
        <f>AE21</f>
        <v>684</v>
      </c>
    </row>
    <row r="22" spans="1:37" ht="21.95" hidden="1" customHeight="1">
      <c r="A22" s="21">
        <v>13</v>
      </c>
      <c r="B22" s="3" t="s">
        <v>108</v>
      </c>
      <c r="C22" s="3" t="s">
        <v>108</v>
      </c>
      <c r="D22" s="3"/>
      <c r="E22" s="14"/>
      <c r="F22" s="9"/>
      <c r="G22" s="25" t="s">
        <v>87</v>
      </c>
      <c r="H22" s="18"/>
      <c r="I22" s="17">
        <f>H22</f>
        <v>0</v>
      </c>
      <c r="J22" s="18"/>
      <c r="K22" s="17">
        <f>I22+J22</f>
        <v>0</v>
      </c>
      <c r="L22" s="18">
        <v>0</v>
      </c>
      <c r="M22" s="17">
        <f>K22+L22</f>
        <v>0</v>
      </c>
      <c r="N22" s="18"/>
      <c r="O22" s="17">
        <f>M22+N22</f>
        <v>0</v>
      </c>
      <c r="P22" s="18"/>
      <c r="Q22" s="17">
        <f>O22+P22</f>
        <v>0</v>
      </c>
      <c r="R22" s="18"/>
      <c r="S22" s="17">
        <f>Q22+R22</f>
        <v>0</v>
      </c>
      <c r="T22" s="18"/>
      <c r="U22" s="17">
        <f>S22+T22</f>
        <v>0</v>
      </c>
      <c r="V22" s="18"/>
      <c r="W22" s="17">
        <f>U22+V22</f>
        <v>0</v>
      </c>
      <c r="X22" s="18"/>
      <c r="Y22" s="17">
        <f>W22+X22</f>
        <v>0</v>
      </c>
      <c r="Z22" s="18"/>
      <c r="AA22" s="17">
        <f>Y22+Z22</f>
        <v>0</v>
      </c>
      <c r="AB22" s="18"/>
      <c r="AC22" s="17">
        <f>AA22+AB22</f>
        <v>0</v>
      </c>
      <c r="AD22" s="18"/>
      <c r="AE22" s="19">
        <f>AC22+AD22</f>
        <v>0</v>
      </c>
      <c r="AF22" s="67" t="str">
        <f>B22&amp;" "&amp;C22</f>
        <v>BLANK BLANK</v>
      </c>
      <c r="AG22" s="67" t="str">
        <f>D22&amp;" "</f>
        <v xml:space="preserve"> </v>
      </c>
      <c r="AH22" s="32"/>
      <c r="AI22" s="32"/>
      <c r="AJ22" s="32"/>
      <c r="AK22" s="42">
        <f>AE22</f>
        <v>0</v>
      </c>
    </row>
    <row r="23" spans="1:37" ht="21.95" hidden="1" customHeight="1">
      <c r="A23" s="21">
        <v>36</v>
      </c>
      <c r="B23" s="3" t="s">
        <v>102</v>
      </c>
      <c r="C23" s="3" t="s">
        <v>162</v>
      </c>
      <c r="D23" s="3" t="s">
        <v>121</v>
      </c>
      <c r="E23" s="14" t="s">
        <v>9</v>
      </c>
      <c r="F23" s="9" t="s">
        <v>21</v>
      </c>
      <c r="G23" s="25" t="s">
        <v>87</v>
      </c>
      <c r="H23" s="18">
        <v>100</v>
      </c>
      <c r="I23" s="17">
        <f>H23</f>
        <v>100</v>
      </c>
      <c r="J23" s="18">
        <v>94</v>
      </c>
      <c r="K23" s="17">
        <f>I23+J23</f>
        <v>194</v>
      </c>
      <c r="L23" s="18">
        <v>94</v>
      </c>
      <c r="M23" s="17">
        <f>K23+L23</f>
        <v>288</v>
      </c>
      <c r="N23" s="18">
        <v>100</v>
      </c>
      <c r="O23" s="17">
        <f>M23+N23</f>
        <v>388</v>
      </c>
      <c r="P23" s="18">
        <v>92</v>
      </c>
      <c r="Q23" s="17">
        <f>O23+P23</f>
        <v>480</v>
      </c>
      <c r="R23" s="18">
        <v>106</v>
      </c>
      <c r="S23" s="17">
        <f>Q23+R23</f>
        <v>586</v>
      </c>
      <c r="T23" s="18">
        <v>106</v>
      </c>
      <c r="U23" s="17">
        <f>S23+T23</f>
        <v>692</v>
      </c>
      <c r="V23" s="18">
        <v>106</v>
      </c>
      <c r="W23" s="17">
        <f>U23+V23</f>
        <v>798</v>
      </c>
      <c r="X23" s="18">
        <v>106</v>
      </c>
      <c r="Y23" s="17">
        <f>W23+X23</f>
        <v>904</v>
      </c>
      <c r="Z23" s="18"/>
      <c r="AA23" s="17">
        <f>Y23+Z23</f>
        <v>904</v>
      </c>
      <c r="AB23" s="18"/>
      <c r="AC23" s="17">
        <f>AA23+AB23</f>
        <v>904</v>
      </c>
      <c r="AD23" s="18"/>
      <c r="AE23" s="19">
        <f>AC23+AD23</f>
        <v>904</v>
      </c>
      <c r="AF23" s="67" t="str">
        <f>B23&amp;" "&amp;C23</f>
        <v>John Holmes</v>
      </c>
      <c r="AG23" s="67" t="str">
        <f>D23&amp;" "</f>
        <v xml:space="preserve">Pendle &amp; Samlesbury </v>
      </c>
      <c r="AH23" s="32">
        <v>108</v>
      </c>
      <c r="AI23" s="32">
        <v>75</v>
      </c>
      <c r="AJ23" s="32"/>
      <c r="AK23" s="42">
        <f>AE23</f>
        <v>904</v>
      </c>
    </row>
    <row r="24" spans="1:37" ht="21.95" hidden="1" customHeight="1">
      <c r="A24" s="21">
        <v>34</v>
      </c>
      <c r="B24" s="3" t="s">
        <v>140</v>
      </c>
      <c r="C24" s="3" t="s">
        <v>71</v>
      </c>
      <c r="D24" s="3" t="s">
        <v>106</v>
      </c>
      <c r="E24" s="14" t="s">
        <v>9</v>
      </c>
      <c r="F24" s="9" t="s">
        <v>12</v>
      </c>
      <c r="G24" s="25" t="s">
        <v>87</v>
      </c>
      <c r="H24" s="18">
        <v>78</v>
      </c>
      <c r="I24" s="17">
        <f>H24</f>
        <v>78</v>
      </c>
      <c r="J24" s="18">
        <v>96</v>
      </c>
      <c r="K24" s="17">
        <f>I24+J24</f>
        <v>174</v>
      </c>
      <c r="L24" s="18">
        <v>88</v>
      </c>
      <c r="M24" s="17">
        <f>K24+L24</f>
        <v>262</v>
      </c>
      <c r="N24" s="18">
        <v>102</v>
      </c>
      <c r="O24" s="17">
        <f>M24+N24</f>
        <v>364</v>
      </c>
      <c r="P24" s="18">
        <v>96</v>
      </c>
      <c r="Q24" s="17">
        <f>O24+P24</f>
        <v>460</v>
      </c>
      <c r="R24" s="18">
        <v>98</v>
      </c>
      <c r="S24" s="17">
        <f>Q24+R24</f>
        <v>558</v>
      </c>
      <c r="T24" s="18">
        <v>106</v>
      </c>
      <c r="U24" s="17">
        <f>S24+T24</f>
        <v>664</v>
      </c>
      <c r="V24" s="18">
        <v>102</v>
      </c>
      <c r="W24" s="17">
        <f>U24+V24</f>
        <v>766</v>
      </c>
      <c r="X24" s="18">
        <v>104</v>
      </c>
      <c r="Y24" s="17">
        <f>W24+X24</f>
        <v>870</v>
      </c>
      <c r="Z24" s="18"/>
      <c r="AA24" s="17">
        <f>Y24+Z24</f>
        <v>870</v>
      </c>
      <c r="AB24" s="18"/>
      <c r="AC24" s="17">
        <f>AA24+AB24</f>
        <v>870</v>
      </c>
      <c r="AD24" s="18"/>
      <c r="AE24" s="19">
        <f>AC24+AD24</f>
        <v>870</v>
      </c>
      <c r="AF24" s="67" t="str">
        <f>B24&amp;" "&amp;C24</f>
        <v>Eileen Izzat</v>
      </c>
      <c r="AG24" s="67" t="str">
        <f>D24&amp;" "</f>
        <v xml:space="preserve">Chorley Bowmen </v>
      </c>
      <c r="AH24" s="32">
        <v>107</v>
      </c>
      <c r="AI24" s="32">
        <v>69</v>
      </c>
      <c r="AJ24" s="32"/>
      <c r="AK24" s="42">
        <f>AE24</f>
        <v>870</v>
      </c>
    </row>
    <row r="25" spans="1:37" ht="21.95" hidden="1" customHeight="1">
      <c r="A25" s="21">
        <v>31</v>
      </c>
      <c r="B25" s="3" t="s">
        <v>134</v>
      </c>
      <c r="C25" s="3" t="s">
        <v>135</v>
      </c>
      <c r="D25" s="3" t="s">
        <v>131</v>
      </c>
      <c r="E25" s="14" t="s">
        <v>8</v>
      </c>
      <c r="F25" s="9" t="s">
        <v>12</v>
      </c>
      <c r="G25" s="25" t="s">
        <v>87</v>
      </c>
      <c r="H25" s="18">
        <v>31</v>
      </c>
      <c r="I25" s="17">
        <f>H25</f>
        <v>31</v>
      </c>
      <c r="J25" s="18">
        <v>51</v>
      </c>
      <c r="K25" s="17">
        <f>I25+J25</f>
        <v>82</v>
      </c>
      <c r="L25" s="18">
        <v>48</v>
      </c>
      <c r="M25" s="17">
        <f>K25+L25</f>
        <v>130</v>
      </c>
      <c r="N25" s="18">
        <v>68</v>
      </c>
      <c r="O25" s="17">
        <f>M25+N25</f>
        <v>198</v>
      </c>
      <c r="P25" s="18">
        <v>78</v>
      </c>
      <c r="Q25" s="17">
        <f>O25+P25</f>
        <v>276</v>
      </c>
      <c r="R25" s="18">
        <v>61</v>
      </c>
      <c r="S25" s="17">
        <f>Q25+R25</f>
        <v>337</v>
      </c>
      <c r="T25" s="18">
        <v>88</v>
      </c>
      <c r="U25" s="17">
        <f>S25+T25</f>
        <v>425</v>
      </c>
      <c r="V25" s="18">
        <v>82</v>
      </c>
      <c r="W25" s="17">
        <f>U25+V25</f>
        <v>507</v>
      </c>
      <c r="X25" s="18">
        <v>86</v>
      </c>
      <c r="Y25" s="17">
        <f>W25+X25</f>
        <v>593</v>
      </c>
      <c r="Z25" s="18"/>
      <c r="AA25" s="17">
        <f>Y25+Z25</f>
        <v>593</v>
      </c>
      <c r="AB25" s="18"/>
      <c r="AC25" s="17">
        <f>AA25+AB25</f>
        <v>593</v>
      </c>
      <c r="AD25" s="18"/>
      <c r="AE25" s="19">
        <f>AC25+AD25</f>
        <v>593</v>
      </c>
      <c r="AF25" s="67" t="str">
        <f>B25&amp;" "&amp;C25</f>
        <v>Audrey Buckley</v>
      </c>
      <c r="AG25" s="67" t="str">
        <f>D25&amp;" "</f>
        <v xml:space="preserve">Eccles </v>
      </c>
      <c r="AH25" s="32">
        <v>102</v>
      </c>
      <c r="AI25" s="32">
        <v>17</v>
      </c>
      <c r="AJ25" s="32"/>
      <c r="AK25" s="42">
        <f>AE25</f>
        <v>593</v>
      </c>
    </row>
    <row r="26" spans="1:37" ht="21.95" hidden="1" customHeight="1">
      <c r="A26" s="21">
        <v>29</v>
      </c>
      <c r="B26" s="3" t="s">
        <v>108</v>
      </c>
      <c r="C26" s="3" t="s">
        <v>108</v>
      </c>
      <c r="D26" s="3"/>
      <c r="E26" s="14"/>
      <c r="F26" s="9"/>
      <c r="G26" s="25"/>
      <c r="H26" s="18"/>
      <c r="I26" s="17">
        <f>H26</f>
        <v>0</v>
      </c>
      <c r="J26" s="18"/>
      <c r="K26" s="17">
        <f>I26+J26</f>
        <v>0</v>
      </c>
      <c r="L26" s="18"/>
      <c r="M26" s="17">
        <f>K26+L26</f>
        <v>0</v>
      </c>
      <c r="N26" s="18"/>
      <c r="O26" s="17">
        <f>M26+N26</f>
        <v>0</v>
      </c>
      <c r="P26" s="18"/>
      <c r="Q26" s="17">
        <f>O26+P26</f>
        <v>0</v>
      </c>
      <c r="R26" s="18"/>
      <c r="S26" s="17">
        <f>Q26+R26</f>
        <v>0</v>
      </c>
      <c r="T26" s="18"/>
      <c r="U26" s="17">
        <f>S26+T26</f>
        <v>0</v>
      </c>
      <c r="V26" s="18"/>
      <c r="W26" s="17">
        <f>U26+V26</f>
        <v>0</v>
      </c>
      <c r="X26" s="18"/>
      <c r="Y26" s="17">
        <f>W26+X26</f>
        <v>0</v>
      </c>
      <c r="Z26" s="18"/>
      <c r="AA26" s="17">
        <f>Y26+Z26</f>
        <v>0</v>
      </c>
      <c r="AB26" s="18"/>
      <c r="AC26" s="17">
        <f>AA26+AB26</f>
        <v>0</v>
      </c>
      <c r="AD26" s="18"/>
      <c r="AE26" s="19">
        <f>AC26+AD26</f>
        <v>0</v>
      </c>
      <c r="AF26" s="67" t="str">
        <f>B26&amp;" "&amp;C26</f>
        <v>BLANK BLANK</v>
      </c>
      <c r="AG26" s="67" t="str">
        <f>D26&amp;" "</f>
        <v xml:space="preserve"> </v>
      </c>
      <c r="AH26" s="32"/>
      <c r="AI26" s="32"/>
      <c r="AJ26" s="32"/>
      <c r="AK26" s="42">
        <f>AE26</f>
        <v>0</v>
      </c>
    </row>
    <row r="27" spans="1:37" ht="21.95" customHeight="1">
      <c r="A27" s="21">
        <v>26</v>
      </c>
      <c r="B27" s="3" t="s">
        <v>132</v>
      </c>
      <c r="C27" s="3" t="s">
        <v>133</v>
      </c>
      <c r="D27" s="3" t="s">
        <v>131</v>
      </c>
      <c r="E27" s="14" t="s">
        <v>8</v>
      </c>
      <c r="F27" s="9" t="s">
        <v>21</v>
      </c>
      <c r="G27" s="25" t="s">
        <v>87</v>
      </c>
      <c r="H27" s="18">
        <v>90</v>
      </c>
      <c r="I27" s="17">
        <f>H27</f>
        <v>90</v>
      </c>
      <c r="J27" s="18">
        <v>86</v>
      </c>
      <c r="K27" s="17">
        <f>I27+J27</f>
        <v>176</v>
      </c>
      <c r="L27" s="18">
        <v>80</v>
      </c>
      <c r="M27" s="17">
        <f>K27+L27</f>
        <v>256</v>
      </c>
      <c r="N27" s="18">
        <v>83</v>
      </c>
      <c r="O27" s="17">
        <f>M27+N27</f>
        <v>339</v>
      </c>
      <c r="P27" s="18">
        <v>96</v>
      </c>
      <c r="Q27" s="17">
        <f>O27+P27</f>
        <v>435</v>
      </c>
      <c r="R27" s="18">
        <v>96</v>
      </c>
      <c r="S27" s="17">
        <f>Q27+R27</f>
        <v>531</v>
      </c>
      <c r="T27" s="18">
        <v>92</v>
      </c>
      <c r="U27" s="17">
        <f>S27+T27</f>
        <v>623</v>
      </c>
      <c r="V27" s="18">
        <v>96</v>
      </c>
      <c r="W27" s="17">
        <f>U27+V27</f>
        <v>719</v>
      </c>
      <c r="X27" s="18">
        <v>96</v>
      </c>
      <c r="Y27" s="17">
        <f>W27+X27</f>
        <v>815</v>
      </c>
      <c r="Z27" s="18"/>
      <c r="AA27" s="17">
        <f>Y27+Z27</f>
        <v>815</v>
      </c>
      <c r="AB27" s="18"/>
      <c r="AC27" s="17">
        <f>AA27+AB27</f>
        <v>815</v>
      </c>
      <c r="AD27" s="18"/>
      <c r="AE27" s="19">
        <f>AC27+AD27</f>
        <v>815</v>
      </c>
      <c r="AF27" s="67" t="str">
        <f>B27&amp;" "&amp;C27</f>
        <v>Mark  Leach</v>
      </c>
      <c r="AG27" s="67" t="str">
        <f>D27&amp;" "</f>
        <v xml:space="preserve">Eccles </v>
      </c>
      <c r="AH27" s="32">
        <v>107</v>
      </c>
      <c r="AI27" s="32">
        <v>49</v>
      </c>
      <c r="AJ27" s="32"/>
      <c r="AK27" s="42">
        <f>AE27</f>
        <v>815</v>
      </c>
    </row>
    <row r="28" spans="1:37" ht="21.95" customHeight="1">
      <c r="A28" s="21">
        <v>58</v>
      </c>
      <c r="B28" s="3" t="s">
        <v>102</v>
      </c>
      <c r="C28" s="3" t="s">
        <v>239</v>
      </c>
      <c r="D28" s="3" t="s">
        <v>101</v>
      </c>
      <c r="E28" s="14" t="s">
        <v>8</v>
      </c>
      <c r="F28" s="9" t="s">
        <v>21</v>
      </c>
      <c r="G28" s="25" t="s">
        <v>87</v>
      </c>
      <c r="H28" s="18">
        <v>76</v>
      </c>
      <c r="I28" s="17">
        <f>H28</f>
        <v>76</v>
      </c>
      <c r="J28" s="18">
        <v>90</v>
      </c>
      <c r="K28" s="17">
        <f>I28+J28</f>
        <v>166</v>
      </c>
      <c r="L28" s="18">
        <v>84</v>
      </c>
      <c r="M28" s="17">
        <f>K28+L28</f>
        <v>250</v>
      </c>
      <c r="N28" s="18">
        <v>82</v>
      </c>
      <c r="O28" s="17">
        <f>M28+N28</f>
        <v>332</v>
      </c>
      <c r="P28" s="18">
        <v>88</v>
      </c>
      <c r="Q28" s="17">
        <f>O28+P28</f>
        <v>420</v>
      </c>
      <c r="R28" s="18">
        <v>98</v>
      </c>
      <c r="S28" s="17">
        <f>Q28+R28</f>
        <v>518</v>
      </c>
      <c r="T28" s="18">
        <v>94</v>
      </c>
      <c r="U28" s="17">
        <f>S28+T28</f>
        <v>612</v>
      </c>
      <c r="V28" s="18">
        <v>104</v>
      </c>
      <c r="W28" s="17">
        <f>U28+V28</f>
        <v>716</v>
      </c>
      <c r="X28" s="18">
        <v>96</v>
      </c>
      <c r="Y28" s="17">
        <f>W28+X28</f>
        <v>812</v>
      </c>
      <c r="Z28" s="18"/>
      <c r="AA28" s="17">
        <f>Y28+Z28</f>
        <v>812</v>
      </c>
      <c r="AB28" s="18"/>
      <c r="AC28" s="17">
        <f>AA28+AB28</f>
        <v>812</v>
      </c>
      <c r="AD28" s="18"/>
      <c r="AE28" s="19">
        <f>AC28+AD28</f>
        <v>812</v>
      </c>
      <c r="AF28" s="67" t="str">
        <f>B28&amp;" "&amp;C28</f>
        <v>John Cunliffe</v>
      </c>
      <c r="AG28" s="67" t="str">
        <f>D28&amp;" "</f>
        <v xml:space="preserve">Assheton Bowmen </v>
      </c>
      <c r="AH28" s="32">
        <v>108</v>
      </c>
      <c r="AI28" s="32">
        <v>46</v>
      </c>
      <c r="AJ28" s="32"/>
      <c r="AK28" s="42">
        <f>AE28</f>
        <v>812</v>
      </c>
    </row>
    <row r="29" spans="1:37" ht="21.95" customHeight="1">
      <c r="A29" s="21">
        <v>73</v>
      </c>
      <c r="B29" s="3" t="s">
        <v>141</v>
      </c>
      <c r="C29" s="3" t="s">
        <v>227</v>
      </c>
      <c r="D29" s="3" t="s">
        <v>228</v>
      </c>
      <c r="E29" s="14" t="s">
        <v>8</v>
      </c>
      <c r="F29" s="9" t="s">
        <v>21</v>
      </c>
      <c r="G29" s="25" t="s">
        <v>87</v>
      </c>
      <c r="H29" s="18">
        <v>67</v>
      </c>
      <c r="I29" s="17">
        <f>H29</f>
        <v>67</v>
      </c>
      <c r="J29" s="18">
        <v>88</v>
      </c>
      <c r="K29" s="17">
        <f>I29+J29</f>
        <v>155</v>
      </c>
      <c r="L29" s="18">
        <v>76</v>
      </c>
      <c r="M29" s="17">
        <f>K29+L29</f>
        <v>231</v>
      </c>
      <c r="N29" s="18">
        <v>81</v>
      </c>
      <c r="O29" s="17">
        <f>M29+N29</f>
        <v>312</v>
      </c>
      <c r="P29" s="18">
        <v>96</v>
      </c>
      <c r="Q29" s="17">
        <f>O29+P29</f>
        <v>408</v>
      </c>
      <c r="R29" s="18">
        <v>96</v>
      </c>
      <c r="S29" s="17">
        <f>Q29+R29</f>
        <v>504</v>
      </c>
      <c r="T29" s="18">
        <v>100</v>
      </c>
      <c r="U29" s="17">
        <f>S29+T29</f>
        <v>604</v>
      </c>
      <c r="V29" s="18">
        <v>94</v>
      </c>
      <c r="W29" s="17">
        <f>U29+V29</f>
        <v>698</v>
      </c>
      <c r="X29" s="18">
        <v>102</v>
      </c>
      <c r="Y29" s="17">
        <f>W29+X29</f>
        <v>800</v>
      </c>
      <c r="Z29" s="18"/>
      <c r="AA29" s="17">
        <f>Y29+Z29</f>
        <v>800</v>
      </c>
      <c r="AB29" s="18"/>
      <c r="AC29" s="17">
        <f>AA29+AB29</f>
        <v>800</v>
      </c>
      <c r="AD29" s="18"/>
      <c r="AE29" s="19">
        <f>AC29+AD29</f>
        <v>800</v>
      </c>
      <c r="AF29" s="67" t="str">
        <f>B29&amp;" "&amp;C29</f>
        <v>Paul Sutton</v>
      </c>
      <c r="AG29" s="67" t="str">
        <f>D29&amp;" "</f>
        <v xml:space="preserve">Wigan &amp; Orrel Archers </v>
      </c>
      <c r="AH29" s="32">
        <v>106</v>
      </c>
      <c r="AI29" s="32">
        <v>51</v>
      </c>
      <c r="AJ29" s="32"/>
      <c r="AK29" s="42">
        <f>AE29</f>
        <v>800</v>
      </c>
    </row>
    <row r="30" spans="1:37" ht="21.95" hidden="1" customHeight="1">
      <c r="A30" s="21">
        <v>21</v>
      </c>
      <c r="B30" s="3" t="s">
        <v>85</v>
      </c>
      <c r="C30" s="3" t="s">
        <v>71</v>
      </c>
      <c r="D30" s="3" t="s">
        <v>106</v>
      </c>
      <c r="E30" s="14" t="s">
        <v>9</v>
      </c>
      <c r="F30" s="9" t="s">
        <v>21</v>
      </c>
      <c r="G30" s="25" t="s">
        <v>87</v>
      </c>
      <c r="H30" s="18">
        <v>92</v>
      </c>
      <c r="I30" s="17">
        <f>H30</f>
        <v>92</v>
      </c>
      <c r="J30" s="18">
        <v>90</v>
      </c>
      <c r="K30" s="17">
        <f>I30+J30</f>
        <v>182</v>
      </c>
      <c r="L30" s="18">
        <v>92</v>
      </c>
      <c r="M30" s="17">
        <f>K30+L30</f>
        <v>274</v>
      </c>
      <c r="N30" s="18">
        <v>104</v>
      </c>
      <c r="O30" s="17">
        <f>M30+N30</f>
        <v>378</v>
      </c>
      <c r="P30" s="18">
        <v>102</v>
      </c>
      <c r="Q30" s="17">
        <f>O30+P30</f>
        <v>480</v>
      </c>
      <c r="R30" s="18">
        <v>102</v>
      </c>
      <c r="S30" s="17">
        <f>Q30+R30</f>
        <v>582</v>
      </c>
      <c r="T30" s="18">
        <v>102</v>
      </c>
      <c r="U30" s="17">
        <f>S30+T30</f>
        <v>684</v>
      </c>
      <c r="V30" s="18">
        <v>104</v>
      </c>
      <c r="W30" s="17">
        <f>U30+V30</f>
        <v>788</v>
      </c>
      <c r="X30" s="18">
        <v>100</v>
      </c>
      <c r="Y30" s="17">
        <f>W30+X30</f>
        <v>888</v>
      </c>
      <c r="Z30" s="18"/>
      <c r="AA30" s="17">
        <f>Y30+Z30</f>
        <v>888</v>
      </c>
      <c r="AB30" s="18"/>
      <c r="AC30" s="17">
        <f>AA30+AB30</f>
        <v>888</v>
      </c>
      <c r="AD30" s="18"/>
      <c r="AE30" s="19">
        <f>AC30+AD30</f>
        <v>888</v>
      </c>
      <c r="AF30" s="67" t="str">
        <f>B30&amp;" "&amp;C30</f>
        <v>Steve Izzat</v>
      </c>
      <c r="AG30" s="67" t="str">
        <f>D30&amp;" "</f>
        <v xml:space="preserve">Chorley Bowmen </v>
      </c>
      <c r="AH30" s="32">
        <v>108</v>
      </c>
      <c r="AI30" s="32">
        <v>71</v>
      </c>
      <c r="AJ30" s="32"/>
      <c r="AK30" s="42">
        <f>AE30</f>
        <v>888</v>
      </c>
    </row>
    <row r="31" spans="1:37" ht="21.95" customHeight="1">
      <c r="A31" s="21">
        <v>68</v>
      </c>
      <c r="B31" s="3" t="s">
        <v>219</v>
      </c>
      <c r="C31" s="3" t="s">
        <v>222</v>
      </c>
      <c r="D31" s="3" t="s">
        <v>101</v>
      </c>
      <c r="E31" s="14" t="s">
        <v>8</v>
      </c>
      <c r="F31" s="9" t="s">
        <v>21</v>
      </c>
      <c r="G31" s="25" t="s">
        <v>87</v>
      </c>
      <c r="H31" s="18">
        <v>68</v>
      </c>
      <c r="I31" s="17">
        <f>H31</f>
        <v>68</v>
      </c>
      <c r="J31" s="18">
        <v>86</v>
      </c>
      <c r="K31" s="17">
        <f>I31+J31</f>
        <v>154</v>
      </c>
      <c r="L31" s="18">
        <v>86</v>
      </c>
      <c r="M31" s="17">
        <f>K31+L31</f>
        <v>240</v>
      </c>
      <c r="N31" s="18">
        <v>88</v>
      </c>
      <c r="O31" s="17">
        <f>M31+N31</f>
        <v>328</v>
      </c>
      <c r="P31" s="18">
        <v>76</v>
      </c>
      <c r="Q31" s="17">
        <f>O31+P31</f>
        <v>404</v>
      </c>
      <c r="R31" s="18">
        <v>94</v>
      </c>
      <c r="S31" s="17">
        <f>Q31+R31</f>
        <v>498</v>
      </c>
      <c r="T31" s="18">
        <v>94</v>
      </c>
      <c r="U31" s="17">
        <f>S31+T31</f>
        <v>592</v>
      </c>
      <c r="V31" s="18">
        <v>98</v>
      </c>
      <c r="W31" s="17">
        <f>U31+V31</f>
        <v>690</v>
      </c>
      <c r="X31" s="18">
        <v>84</v>
      </c>
      <c r="Y31" s="17">
        <f>W31+X31</f>
        <v>774</v>
      </c>
      <c r="Z31" s="18"/>
      <c r="AA31" s="17">
        <f>Y31+Z31</f>
        <v>774</v>
      </c>
      <c r="AB31" s="18"/>
      <c r="AC31" s="17">
        <f>AA31+AB31</f>
        <v>774</v>
      </c>
      <c r="AD31" s="18"/>
      <c r="AE31" s="19">
        <f>AC31+AD31</f>
        <v>774</v>
      </c>
      <c r="AF31" s="67" t="str">
        <f>B31&amp;" "&amp;C31</f>
        <v>Dave Hunter</v>
      </c>
      <c r="AG31" s="67" t="str">
        <f>D31&amp;" "</f>
        <v xml:space="preserve">Assheton Bowmen </v>
      </c>
      <c r="AH31" s="32">
        <v>106</v>
      </c>
      <c r="AI31" s="32">
        <v>41</v>
      </c>
      <c r="AJ31" s="32"/>
      <c r="AK31" s="42">
        <f>AE31</f>
        <v>774</v>
      </c>
    </row>
    <row r="32" spans="1:37" ht="21.95" hidden="1" customHeight="1">
      <c r="A32" s="21">
        <v>20</v>
      </c>
      <c r="B32" s="3" t="s">
        <v>145</v>
      </c>
      <c r="C32" s="3" t="s">
        <v>146</v>
      </c>
      <c r="D32" s="3" t="s">
        <v>106</v>
      </c>
      <c r="E32" s="14" t="s">
        <v>9</v>
      </c>
      <c r="F32" s="9" t="s">
        <v>21</v>
      </c>
      <c r="G32" s="25" t="s">
        <v>87</v>
      </c>
      <c r="H32" s="18">
        <v>72</v>
      </c>
      <c r="I32" s="17">
        <f>H32</f>
        <v>72</v>
      </c>
      <c r="J32" s="18">
        <v>76</v>
      </c>
      <c r="K32" s="17">
        <f>I32+J32</f>
        <v>148</v>
      </c>
      <c r="L32" s="18">
        <v>88</v>
      </c>
      <c r="M32" s="17">
        <f>K32+L32</f>
        <v>236</v>
      </c>
      <c r="N32" s="18">
        <v>85</v>
      </c>
      <c r="O32" s="17">
        <f>M32+N32</f>
        <v>321</v>
      </c>
      <c r="P32" s="18">
        <v>100</v>
      </c>
      <c r="Q32" s="17">
        <f>O32+P32</f>
        <v>421</v>
      </c>
      <c r="R32" s="18">
        <v>100</v>
      </c>
      <c r="S32" s="17">
        <f>Q32+R32</f>
        <v>521</v>
      </c>
      <c r="T32" s="18">
        <v>83</v>
      </c>
      <c r="U32" s="17">
        <f>S32+T32</f>
        <v>604</v>
      </c>
      <c r="V32" s="18">
        <v>100</v>
      </c>
      <c r="W32" s="17">
        <f>U32+V32</f>
        <v>704</v>
      </c>
      <c r="X32" s="18">
        <v>91</v>
      </c>
      <c r="Y32" s="17">
        <f>W32+X32</f>
        <v>795</v>
      </c>
      <c r="Z32" s="18"/>
      <c r="AA32" s="17">
        <f>Y32+Z32</f>
        <v>795</v>
      </c>
      <c r="AB32" s="18"/>
      <c r="AC32" s="17">
        <f>AA32+AB32</f>
        <v>795</v>
      </c>
      <c r="AD32" s="18"/>
      <c r="AE32" s="19">
        <f>AC32+AD32</f>
        <v>795</v>
      </c>
      <c r="AF32" s="67" t="str">
        <f>B32&amp;" "&amp;C32</f>
        <v>Stephen Saxson</v>
      </c>
      <c r="AG32" s="67" t="str">
        <f>D32&amp;" "</f>
        <v xml:space="preserve">Chorley Bowmen </v>
      </c>
      <c r="AH32" s="32">
        <v>105</v>
      </c>
      <c r="AI32" s="32">
        <v>51</v>
      </c>
      <c r="AJ32" s="32"/>
      <c r="AK32" s="42">
        <f>AE32</f>
        <v>795</v>
      </c>
    </row>
    <row r="33" spans="1:37" ht="21.95" customHeight="1">
      <c r="A33" s="21">
        <v>50</v>
      </c>
      <c r="B33" s="3" t="s">
        <v>187</v>
      </c>
      <c r="C33" s="3" t="s">
        <v>188</v>
      </c>
      <c r="D33" s="3" t="s">
        <v>176</v>
      </c>
      <c r="E33" s="14" t="s">
        <v>8</v>
      </c>
      <c r="F33" s="9" t="s">
        <v>21</v>
      </c>
      <c r="G33" s="25" t="s">
        <v>87</v>
      </c>
      <c r="H33" s="18">
        <v>76</v>
      </c>
      <c r="I33" s="17">
        <f>H33</f>
        <v>76</v>
      </c>
      <c r="J33" s="18">
        <v>90</v>
      </c>
      <c r="K33" s="17">
        <f>I33+J33</f>
        <v>166</v>
      </c>
      <c r="L33" s="18">
        <v>68</v>
      </c>
      <c r="M33" s="17">
        <f>K33+L33</f>
        <v>234</v>
      </c>
      <c r="N33" s="18">
        <v>90</v>
      </c>
      <c r="O33" s="17">
        <f>M33+N33</f>
        <v>324</v>
      </c>
      <c r="P33" s="18">
        <v>82</v>
      </c>
      <c r="Q33" s="17">
        <f>O33+P33</f>
        <v>406</v>
      </c>
      <c r="R33" s="18">
        <v>78</v>
      </c>
      <c r="S33" s="17">
        <f>Q33+R33</f>
        <v>484</v>
      </c>
      <c r="T33" s="18">
        <v>88</v>
      </c>
      <c r="U33" s="17">
        <f>S33+T33</f>
        <v>572</v>
      </c>
      <c r="V33" s="18">
        <v>90</v>
      </c>
      <c r="W33" s="17">
        <f>U33+V33</f>
        <v>662</v>
      </c>
      <c r="X33" s="18">
        <v>90</v>
      </c>
      <c r="Y33" s="17">
        <f>W33+X33</f>
        <v>752</v>
      </c>
      <c r="Z33" s="18"/>
      <c r="AA33" s="17">
        <f>Y33+Z33</f>
        <v>752</v>
      </c>
      <c r="AB33" s="18"/>
      <c r="AC33" s="17">
        <f>AA33+AB33</f>
        <v>752</v>
      </c>
      <c r="AD33" s="18"/>
      <c r="AE33" s="19">
        <f>AC33+AD33</f>
        <v>752</v>
      </c>
      <c r="AF33" s="67" t="str">
        <f>B33&amp;" "&amp;C33</f>
        <v>Rick  Chaisty</v>
      </c>
      <c r="AG33" s="67" t="str">
        <f>D33&amp;" "</f>
        <v xml:space="preserve">Goldcrest Archers </v>
      </c>
      <c r="AH33" s="32">
        <v>108</v>
      </c>
      <c r="AI33" s="32">
        <v>45</v>
      </c>
      <c r="AJ33" s="32"/>
      <c r="AK33" s="42">
        <f>AE33</f>
        <v>752</v>
      </c>
    </row>
    <row r="34" spans="1:37" ht="21.95" hidden="1" customHeight="1">
      <c r="A34" s="21">
        <v>63</v>
      </c>
      <c r="B34" s="3" t="s">
        <v>209</v>
      </c>
      <c r="C34" s="3" t="s">
        <v>210</v>
      </c>
      <c r="D34" s="3" t="s">
        <v>213</v>
      </c>
      <c r="E34" s="14" t="s">
        <v>8</v>
      </c>
      <c r="F34" s="9" t="s">
        <v>21</v>
      </c>
      <c r="G34" s="25" t="s">
        <v>88</v>
      </c>
      <c r="H34" s="18">
        <v>76</v>
      </c>
      <c r="I34" s="17">
        <f>H34</f>
        <v>76</v>
      </c>
      <c r="J34" s="18">
        <v>72</v>
      </c>
      <c r="K34" s="17">
        <f>I34+J34</f>
        <v>148</v>
      </c>
      <c r="L34" s="18">
        <v>81</v>
      </c>
      <c r="M34" s="17">
        <f>K34+L34</f>
        <v>229</v>
      </c>
      <c r="N34" s="18">
        <v>82</v>
      </c>
      <c r="O34" s="17">
        <f>M34+N34</f>
        <v>311</v>
      </c>
      <c r="P34" s="18">
        <v>88</v>
      </c>
      <c r="Q34" s="17">
        <f>O34+P34</f>
        <v>399</v>
      </c>
      <c r="R34" s="18">
        <v>84</v>
      </c>
      <c r="S34" s="17">
        <f>Q34+R34</f>
        <v>483</v>
      </c>
      <c r="T34" s="18">
        <v>94</v>
      </c>
      <c r="U34" s="17">
        <f>S34+T34</f>
        <v>577</v>
      </c>
      <c r="V34" s="18">
        <v>84</v>
      </c>
      <c r="W34" s="17">
        <f>U34+V34</f>
        <v>661</v>
      </c>
      <c r="X34" s="18">
        <v>84</v>
      </c>
      <c r="Y34" s="17">
        <f>W34+X34</f>
        <v>745</v>
      </c>
      <c r="Z34" s="18"/>
      <c r="AA34" s="17">
        <f>Y34+Z34</f>
        <v>745</v>
      </c>
      <c r="AB34" s="18"/>
      <c r="AC34" s="17">
        <f>AA34+AB34</f>
        <v>745</v>
      </c>
      <c r="AD34" s="18"/>
      <c r="AE34" s="19">
        <f>AC34+AD34</f>
        <v>745</v>
      </c>
      <c r="AF34" s="67" t="str">
        <f>B34&amp;" "&amp;C34</f>
        <v>Keith Eustace</v>
      </c>
      <c r="AG34" s="67" t="str">
        <f>D34&amp;" "</f>
        <v xml:space="preserve">St Helens Archers </v>
      </c>
      <c r="AH34" s="32">
        <v>108</v>
      </c>
      <c r="AI34" s="32">
        <v>28</v>
      </c>
      <c r="AJ34" s="32"/>
      <c r="AK34" s="42">
        <f>AE34</f>
        <v>745</v>
      </c>
    </row>
    <row r="35" spans="1:37" ht="21.95" hidden="1" customHeight="1">
      <c r="A35" s="21">
        <v>9</v>
      </c>
      <c r="B35" s="3" t="s">
        <v>105</v>
      </c>
      <c r="C35" s="3" t="s">
        <v>103</v>
      </c>
      <c r="D35" s="3" t="s">
        <v>104</v>
      </c>
      <c r="E35" s="14" t="s">
        <v>10</v>
      </c>
      <c r="F35" s="9" t="s">
        <v>12</v>
      </c>
      <c r="G35" s="25" t="s">
        <v>87</v>
      </c>
      <c r="H35" s="18">
        <v>16</v>
      </c>
      <c r="I35" s="17">
        <f>H35</f>
        <v>16</v>
      </c>
      <c r="J35" s="18">
        <v>11</v>
      </c>
      <c r="K35" s="17">
        <f>I35+J35</f>
        <v>27</v>
      </c>
      <c r="L35" s="18">
        <v>22</v>
      </c>
      <c r="M35" s="17">
        <f>K35+L35</f>
        <v>49</v>
      </c>
      <c r="N35" s="18">
        <v>15</v>
      </c>
      <c r="O35" s="17">
        <f>M35+N35</f>
        <v>64</v>
      </c>
      <c r="P35" s="18">
        <v>28</v>
      </c>
      <c r="Q35" s="17">
        <f>O35+P35</f>
        <v>92</v>
      </c>
      <c r="R35" s="18">
        <v>39</v>
      </c>
      <c r="S35" s="17">
        <f>Q35+R35</f>
        <v>131</v>
      </c>
      <c r="T35" s="18">
        <v>37</v>
      </c>
      <c r="U35" s="17">
        <f>S35+T35</f>
        <v>168</v>
      </c>
      <c r="V35" s="18">
        <v>35</v>
      </c>
      <c r="W35" s="17">
        <f>U35+V35</f>
        <v>203</v>
      </c>
      <c r="X35" s="18">
        <v>41</v>
      </c>
      <c r="Y35" s="17">
        <f>W35+X35</f>
        <v>244</v>
      </c>
      <c r="Z35" s="18"/>
      <c r="AA35" s="17">
        <f>Y35+Z35</f>
        <v>244</v>
      </c>
      <c r="AB35" s="18"/>
      <c r="AC35" s="17">
        <f>AA35+AB35</f>
        <v>244</v>
      </c>
      <c r="AD35" s="18"/>
      <c r="AE35" s="19">
        <f>AC35+AD35</f>
        <v>244</v>
      </c>
      <c r="AF35" s="67" t="str">
        <f>B35&amp;" "&amp;C35</f>
        <v>Sarah Davnall</v>
      </c>
      <c r="AG35" s="67" t="str">
        <f>D35&amp;" "</f>
        <v xml:space="preserve">Bowmen of Bruntwood </v>
      </c>
      <c r="AH35" s="32">
        <v>64</v>
      </c>
      <c r="AI35" s="32">
        <v>7</v>
      </c>
      <c r="AJ35" s="32"/>
      <c r="AK35" s="42">
        <f>AE35</f>
        <v>244</v>
      </c>
    </row>
    <row r="36" spans="1:37" ht="21.95" hidden="1" customHeight="1">
      <c r="A36" s="21">
        <v>10</v>
      </c>
      <c r="B36" s="3" t="s">
        <v>111</v>
      </c>
      <c r="C36" s="3" t="s">
        <v>109</v>
      </c>
      <c r="D36" s="3" t="s">
        <v>110</v>
      </c>
      <c r="E36" s="14" t="s">
        <v>10</v>
      </c>
      <c r="F36" s="9" t="s">
        <v>21</v>
      </c>
      <c r="G36" s="25" t="s">
        <v>87</v>
      </c>
      <c r="H36" s="18">
        <v>34</v>
      </c>
      <c r="I36" s="17">
        <f>H36</f>
        <v>34</v>
      </c>
      <c r="J36" s="18">
        <v>34</v>
      </c>
      <c r="K36" s="17">
        <f>I36+J36</f>
        <v>68</v>
      </c>
      <c r="L36" s="18">
        <v>23</v>
      </c>
      <c r="M36" s="17">
        <f>K36+L36</f>
        <v>91</v>
      </c>
      <c r="N36" s="18">
        <v>46</v>
      </c>
      <c r="O36" s="17">
        <f>M36+N36</f>
        <v>137</v>
      </c>
      <c r="P36" s="18">
        <v>61</v>
      </c>
      <c r="Q36" s="17">
        <f>O36+P36</f>
        <v>198</v>
      </c>
      <c r="R36" s="18">
        <v>53</v>
      </c>
      <c r="S36" s="17">
        <f>Q36+R36</f>
        <v>251</v>
      </c>
      <c r="T36" s="18">
        <v>43</v>
      </c>
      <c r="U36" s="17">
        <f>S36+T36</f>
        <v>294</v>
      </c>
      <c r="V36" s="18">
        <v>50</v>
      </c>
      <c r="W36" s="17">
        <f>U36+V36</f>
        <v>344</v>
      </c>
      <c r="X36" s="18">
        <v>64</v>
      </c>
      <c r="Y36" s="17">
        <f>W36+X36</f>
        <v>408</v>
      </c>
      <c r="Z36" s="18"/>
      <c r="AA36" s="17">
        <f>Y36+Z36</f>
        <v>408</v>
      </c>
      <c r="AB36" s="18"/>
      <c r="AC36" s="17">
        <f>AA36+AB36</f>
        <v>408</v>
      </c>
      <c r="AD36" s="18"/>
      <c r="AE36" s="19">
        <f>AC36+AD36</f>
        <v>408</v>
      </c>
      <c r="AF36" s="67" t="str">
        <f>B36&amp;" "&amp;C36</f>
        <v>M.S. Christison</v>
      </c>
      <c r="AG36" s="67" t="str">
        <f>D36&amp;" "</f>
        <v xml:space="preserve">The Longbow Club </v>
      </c>
      <c r="AH36" s="32">
        <v>88</v>
      </c>
      <c r="AI36" s="32">
        <v>9</v>
      </c>
      <c r="AJ36" s="32"/>
      <c r="AK36" s="42">
        <f>AE36</f>
        <v>408</v>
      </c>
    </row>
    <row r="37" spans="1:37" ht="21.95" hidden="1" customHeight="1">
      <c r="A37" s="21">
        <v>41</v>
      </c>
      <c r="B37" s="3" t="s">
        <v>170</v>
      </c>
      <c r="C37" s="3" t="s">
        <v>171</v>
      </c>
      <c r="D37" s="3" t="s">
        <v>172</v>
      </c>
      <c r="E37" s="14" t="s">
        <v>10</v>
      </c>
      <c r="F37" s="9" t="s">
        <v>21</v>
      </c>
      <c r="G37" s="25" t="s">
        <v>87</v>
      </c>
      <c r="H37" s="18">
        <v>5</v>
      </c>
      <c r="I37" s="17">
        <f>H37</f>
        <v>5</v>
      </c>
      <c r="J37" s="18">
        <v>7</v>
      </c>
      <c r="K37" s="17">
        <f>I37+J37</f>
        <v>12</v>
      </c>
      <c r="L37" s="18">
        <v>9</v>
      </c>
      <c r="M37" s="17">
        <f>K37+L37</f>
        <v>21</v>
      </c>
      <c r="N37" s="18">
        <v>8</v>
      </c>
      <c r="O37" s="17">
        <f>M37+N37</f>
        <v>29</v>
      </c>
      <c r="P37" s="18">
        <v>19</v>
      </c>
      <c r="Q37" s="17">
        <f>O37+P37</f>
        <v>48</v>
      </c>
      <c r="R37" s="18">
        <v>19</v>
      </c>
      <c r="S37" s="17">
        <f>Q37+R37</f>
        <v>67</v>
      </c>
      <c r="T37" s="18">
        <v>20</v>
      </c>
      <c r="U37" s="17">
        <f>S37+T37</f>
        <v>87</v>
      </c>
      <c r="V37" s="18">
        <v>19</v>
      </c>
      <c r="W37" s="17">
        <f>U37+V37</f>
        <v>106</v>
      </c>
      <c r="X37" s="18">
        <v>27</v>
      </c>
      <c r="Y37" s="17">
        <f>W37+X37</f>
        <v>133</v>
      </c>
      <c r="Z37" s="18"/>
      <c r="AA37" s="17">
        <f>Y37+Z37</f>
        <v>133</v>
      </c>
      <c r="AB37" s="18"/>
      <c r="AC37" s="17">
        <f>AA37+AB37</f>
        <v>133</v>
      </c>
      <c r="AD37" s="18"/>
      <c r="AE37" s="19">
        <f>AC37+AD37</f>
        <v>133</v>
      </c>
      <c r="AF37" s="67" t="str">
        <f>B37&amp;" "&amp;C37</f>
        <v>Hugh Foster</v>
      </c>
      <c r="AG37" s="67" t="str">
        <f>D37&amp;" "</f>
        <v xml:space="preserve">North Cheshire Bowmen </v>
      </c>
      <c r="AH37" s="32">
        <v>43</v>
      </c>
      <c r="AI37" s="32">
        <v>0</v>
      </c>
      <c r="AJ37" s="32"/>
      <c r="AK37" s="42">
        <f>AE37</f>
        <v>133</v>
      </c>
    </row>
    <row r="38" spans="1:37" ht="21.95" hidden="1" customHeight="1">
      <c r="A38" s="21">
        <v>7</v>
      </c>
      <c r="B38" s="3" t="s">
        <v>102</v>
      </c>
      <c r="C38" s="3" t="s">
        <v>103</v>
      </c>
      <c r="D38" s="3" t="s">
        <v>104</v>
      </c>
      <c r="E38" s="14" t="s">
        <v>10</v>
      </c>
      <c r="F38" s="9" t="s">
        <v>21</v>
      </c>
      <c r="G38" s="25" t="s">
        <v>87</v>
      </c>
      <c r="H38" s="18">
        <v>4</v>
      </c>
      <c r="I38" s="17">
        <f>H38</f>
        <v>4</v>
      </c>
      <c r="J38" s="18">
        <v>14</v>
      </c>
      <c r="K38" s="17">
        <f>I38+J38</f>
        <v>18</v>
      </c>
      <c r="L38" s="18">
        <v>3</v>
      </c>
      <c r="M38" s="17">
        <f>K38+L38</f>
        <v>21</v>
      </c>
      <c r="N38" s="18">
        <v>25</v>
      </c>
      <c r="O38" s="17">
        <f>M38+N38</f>
        <v>46</v>
      </c>
      <c r="P38" s="18">
        <v>26</v>
      </c>
      <c r="Q38" s="17">
        <f>O38+P38</f>
        <v>72</v>
      </c>
      <c r="R38" s="18">
        <v>22</v>
      </c>
      <c r="S38" s="17">
        <f>Q38+R38</f>
        <v>94</v>
      </c>
      <c r="T38" s="18">
        <v>25</v>
      </c>
      <c r="U38" s="17">
        <f>S38+T38</f>
        <v>119</v>
      </c>
      <c r="V38" s="18">
        <v>34</v>
      </c>
      <c r="W38" s="17">
        <f>U38+V38</f>
        <v>153</v>
      </c>
      <c r="X38" s="18">
        <v>20</v>
      </c>
      <c r="Y38" s="17">
        <f>W38+X38</f>
        <v>173</v>
      </c>
      <c r="Z38" s="18"/>
      <c r="AA38" s="17">
        <f>Y38+Z38</f>
        <v>173</v>
      </c>
      <c r="AB38" s="18"/>
      <c r="AC38" s="17">
        <f>AA38+AB38</f>
        <v>173</v>
      </c>
      <c r="AD38" s="18"/>
      <c r="AE38" s="19">
        <f>AC38+AD38</f>
        <v>173</v>
      </c>
      <c r="AF38" s="67" t="str">
        <f>B38&amp;" "&amp;C38</f>
        <v>John Davnall</v>
      </c>
      <c r="AG38" s="67" t="str">
        <f>D38&amp;" "</f>
        <v xml:space="preserve">Bowmen of Bruntwood </v>
      </c>
      <c r="AH38" s="32">
        <v>43</v>
      </c>
      <c r="AI38" s="32">
        <v>3</v>
      </c>
      <c r="AJ38" s="32"/>
      <c r="AK38" s="42">
        <f>AE38</f>
        <v>173</v>
      </c>
    </row>
    <row r="39" spans="1:37" ht="21.95" hidden="1" customHeight="1">
      <c r="A39" s="21">
        <v>42</v>
      </c>
      <c r="B39" s="3" t="s">
        <v>85</v>
      </c>
      <c r="C39" s="3" t="s">
        <v>173</v>
      </c>
      <c r="D39" s="3" t="s">
        <v>172</v>
      </c>
      <c r="E39" s="14" t="s">
        <v>10</v>
      </c>
      <c r="F39" s="9" t="s">
        <v>21</v>
      </c>
      <c r="G39" s="25" t="s">
        <v>87</v>
      </c>
      <c r="H39" s="18">
        <v>32</v>
      </c>
      <c r="I39" s="17">
        <f>H39</f>
        <v>32</v>
      </c>
      <c r="J39" s="18">
        <v>10</v>
      </c>
      <c r="K39" s="17">
        <f>I39+J39</f>
        <v>42</v>
      </c>
      <c r="L39" s="18">
        <v>22</v>
      </c>
      <c r="M39" s="17">
        <f>K39+L39</f>
        <v>64</v>
      </c>
      <c r="N39" s="18">
        <v>25</v>
      </c>
      <c r="O39" s="17">
        <f>M39+N39</f>
        <v>89</v>
      </c>
      <c r="P39" s="18">
        <v>43</v>
      </c>
      <c r="Q39" s="17">
        <f>O39+P39</f>
        <v>132</v>
      </c>
      <c r="R39" s="18">
        <v>39</v>
      </c>
      <c r="S39" s="17">
        <f>Q39+R39</f>
        <v>171</v>
      </c>
      <c r="T39" s="18">
        <v>42</v>
      </c>
      <c r="U39" s="17">
        <f>S39+T39</f>
        <v>213</v>
      </c>
      <c r="V39" s="18">
        <v>18</v>
      </c>
      <c r="W39" s="17">
        <f>U39+V39</f>
        <v>231</v>
      </c>
      <c r="X39" s="18">
        <v>25</v>
      </c>
      <c r="Y39" s="17">
        <f>W39+X39</f>
        <v>256</v>
      </c>
      <c r="Z39" s="18"/>
      <c r="AA39" s="17">
        <f>Y39+Z39</f>
        <v>256</v>
      </c>
      <c r="AB39" s="18"/>
      <c r="AC39" s="17">
        <f>AA39+AB39</f>
        <v>256</v>
      </c>
      <c r="AD39" s="18"/>
      <c r="AE39" s="19">
        <f>AC39+AD39</f>
        <v>256</v>
      </c>
      <c r="AF39" s="67" t="str">
        <f>B39&amp;" "&amp;C39</f>
        <v>Steve Mudd</v>
      </c>
      <c r="AG39" s="67" t="str">
        <f>D39&amp;" "</f>
        <v xml:space="preserve">North Cheshire Bowmen </v>
      </c>
      <c r="AH39" s="32">
        <v>68</v>
      </c>
      <c r="AI39" s="32">
        <v>5</v>
      </c>
      <c r="AJ39" s="32"/>
      <c r="AK39" s="42">
        <f>AE39</f>
        <v>256</v>
      </c>
    </row>
    <row r="40" spans="1:37" ht="21.95" hidden="1" customHeight="1">
      <c r="A40" s="21">
        <v>75</v>
      </c>
      <c r="B40" s="3" t="s">
        <v>230</v>
      </c>
      <c r="C40" s="3" t="s">
        <v>231</v>
      </c>
      <c r="D40" s="3" t="s">
        <v>101</v>
      </c>
      <c r="E40" s="14" t="s">
        <v>10</v>
      </c>
      <c r="F40" s="9" t="s">
        <v>21</v>
      </c>
      <c r="G40" s="25" t="s">
        <v>87</v>
      </c>
      <c r="H40" s="18">
        <v>39</v>
      </c>
      <c r="I40" s="17">
        <f>H40</f>
        <v>39</v>
      </c>
      <c r="J40" s="18">
        <v>46</v>
      </c>
      <c r="K40" s="17">
        <f>I40+J40</f>
        <v>85</v>
      </c>
      <c r="L40" s="18">
        <v>29</v>
      </c>
      <c r="M40" s="17">
        <f>K40+L40</f>
        <v>114</v>
      </c>
      <c r="N40" s="18">
        <v>59</v>
      </c>
      <c r="O40" s="17">
        <f>M40+N40</f>
        <v>173</v>
      </c>
      <c r="P40" s="18">
        <v>63</v>
      </c>
      <c r="Q40" s="17">
        <f>O40+P40</f>
        <v>236</v>
      </c>
      <c r="R40" s="18">
        <v>54</v>
      </c>
      <c r="S40" s="17">
        <f>Q40+R40</f>
        <v>290</v>
      </c>
      <c r="T40" s="18">
        <v>71</v>
      </c>
      <c r="U40" s="17">
        <f>S40+T40</f>
        <v>361</v>
      </c>
      <c r="V40" s="18">
        <v>80</v>
      </c>
      <c r="W40" s="17">
        <f>U40+V40</f>
        <v>441</v>
      </c>
      <c r="X40" s="18">
        <v>65</v>
      </c>
      <c r="Y40" s="17">
        <f>W40+X40</f>
        <v>506</v>
      </c>
      <c r="Z40" s="18"/>
      <c r="AA40" s="17">
        <f>Y40+Z40</f>
        <v>506</v>
      </c>
      <c r="AB40" s="18"/>
      <c r="AC40" s="17">
        <f>AA40+AB40</f>
        <v>506</v>
      </c>
      <c r="AD40" s="18"/>
      <c r="AE40" s="19">
        <f>AC40+AD40</f>
        <v>506</v>
      </c>
      <c r="AF40" s="67" t="str">
        <f>B40&amp;" "&amp;C40</f>
        <v>Dale Message</v>
      </c>
      <c r="AG40" s="67" t="str">
        <f>D40&amp;" "</f>
        <v xml:space="preserve">Assheton Bowmen </v>
      </c>
      <c r="AH40" s="32">
        <v>92</v>
      </c>
      <c r="AI40" s="32">
        <v>7</v>
      </c>
      <c r="AJ40" s="32"/>
      <c r="AK40" s="42">
        <f>AE40</f>
        <v>506</v>
      </c>
    </row>
    <row r="41" spans="1:37" ht="21.95" hidden="1" customHeight="1">
      <c r="A41" s="21">
        <v>79</v>
      </c>
      <c r="B41" s="3" t="s">
        <v>237</v>
      </c>
      <c r="C41" s="3" t="s">
        <v>238</v>
      </c>
      <c r="D41" s="3" t="s">
        <v>101</v>
      </c>
      <c r="E41" s="14" t="s">
        <v>8</v>
      </c>
      <c r="F41" s="9" t="s">
        <v>12</v>
      </c>
      <c r="G41" s="25" t="s">
        <v>87</v>
      </c>
      <c r="H41" s="18">
        <v>60</v>
      </c>
      <c r="I41" s="17">
        <f>H41</f>
        <v>60</v>
      </c>
      <c r="J41" s="18">
        <v>59</v>
      </c>
      <c r="K41" s="17">
        <f>I41+J41</f>
        <v>119</v>
      </c>
      <c r="L41" s="18">
        <v>65</v>
      </c>
      <c r="M41" s="17">
        <f>K41+L41</f>
        <v>184</v>
      </c>
      <c r="N41" s="18">
        <v>86</v>
      </c>
      <c r="O41" s="17">
        <f>M41+N41</f>
        <v>270</v>
      </c>
      <c r="P41" s="18">
        <v>80</v>
      </c>
      <c r="Q41" s="17">
        <f>O41+P41</f>
        <v>350</v>
      </c>
      <c r="R41" s="18">
        <v>82</v>
      </c>
      <c r="S41" s="17">
        <f>Q41+R41</f>
        <v>432</v>
      </c>
      <c r="T41" s="18">
        <v>73</v>
      </c>
      <c r="U41" s="17">
        <f>S41+T41</f>
        <v>505</v>
      </c>
      <c r="V41" s="18">
        <v>92</v>
      </c>
      <c r="W41" s="17">
        <f>U41+V41</f>
        <v>597</v>
      </c>
      <c r="X41" s="18">
        <v>85</v>
      </c>
      <c r="Y41" s="17">
        <f>W41+X41</f>
        <v>682</v>
      </c>
      <c r="Z41" s="18"/>
      <c r="AA41" s="17">
        <f>Y41+Z41</f>
        <v>682</v>
      </c>
      <c r="AB41" s="18"/>
      <c r="AC41" s="17">
        <f>AA41+AB41</f>
        <v>682</v>
      </c>
      <c r="AD41" s="18"/>
      <c r="AE41" s="19">
        <f>AC41+AD41</f>
        <v>682</v>
      </c>
      <c r="AF41" s="67" t="str">
        <f>B41&amp;" "&amp;C41</f>
        <v>Sue  Macsorley</v>
      </c>
      <c r="AG41" s="67" t="str">
        <f>D41&amp;" "</f>
        <v xml:space="preserve">Assheton Bowmen </v>
      </c>
      <c r="AH41" s="32">
        <v>105</v>
      </c>
      <c r="AI41" s="32">
        <v>28</v>
      </c>
      <c r="AJ41" s="32"/>
      <c r="AK41" s="42">
        <f>AE41</f>
        <v>682</v>
      </c>
    </row>
    <row r="42" spans="1:37" ht="21.95" hidden="1" customHeight="1">
      <c r="A42" s="21">
        <v>8</v>
      </c>
      <c r="B42" s="3" t="s">
        <v>85</v>
      </c>
      <c r="C42" s="3" t="s">
        <v>86</v>
      </c>
      <c r="D42" s="3" t="s">
        <v>217</v>
      </c>
      <c r="E42" s="14" t="s">
        <v>11</v>
      </c>
      <c r="F42" s="9" t="s">
        <v>21</v>
      </c>
      <c r="G42" s="25" t="s">
        <v>87</v>
      </c>
      <c r="H42" s="18">
        <v>59</v>
      </c>
      <c r="I42" s="17">
        <f>H42</f>
        <v>59</v>
      </c>
      <c r="J42" s="18">
        <v>66</v>
      </c>
      <c r="K42" s="17">
        <f>I42+J42</f>
        <v>125</v>
      </c>
      <c r="L42" s="18">
        <v>73</v>
      </c>
      <c r="M42" s="17">
        <f>K42+L42</f>
        <v>198</v>
      </c>
      <c r="N42" s="18">
        <v>78</v>
      </c>
      <c r="O42" s="17">
        <f>M42+N42</f>
        <v>276</v>
      </c>
      <c r="P42" s="18">
        <v>70</v>
      </c>
      <c r="Q42" s="17">
        <f>O42+P42</f>
        <v>346</v>
      </c>
      <c r="R42" s="18">
        <v>82</v>
      </c>
      <c r="S42" s="17">
        <f>Q42+R42</f>
        <v>428</v>
      </c>
      <c r="T42" s="18">
        <v>94</v>
      </c>
      <c r="U42" s="17">
        <f>S42+T42</f>
        <v>522</v>
      </c>
      <c r="V42" s="18">
        <v>76</v>
      </c>
      <c r="W42" s="17">
        <f>U42+V42</f>
        <v>598</v>
      </c>
      <c r="X42" s="18">
        <v>86</v>
      </c>
      <c r="Y42" s="17">
        <f>W42+X42</f>
        <v>684</v>
      </c>
      <c r="Z42" s="18"/>
      <c r="AA42" s="17">
        <f>Y42+Z42</f>
        <v>684</v>
      </c>
      <c r="AB42" s="18"/>
      <c r="AC42" s="17">
        <f>AA42+AB42</f>
        <v>684</v>
      </c>
      <c r="AD42" s="18"/>
      <c r="AE42" s="19">
        <f>AC42+AD42</f>
        <v>684</v>
      </c>
      <c r="AF42" s="67" t="str">
        <f>B42&amp;" "&amp;C42</f>
        <v>Steve Newton</v>
      </c>
      <c r="AG42" s="67" t="str">
        <f>D42&amp;" "</f>
        <v xml:space="preserve">New Century Bowmen </v>
      </c>
      <c r="AH42" s="32">
        <v>106</v>
      </c>
      <c r="AI42" s="32">
        <v>24</v>
      </c>
      <c r="AJ42" s="32"/>
      <c r="AK42" s="42">
        <f>AE42</f>
        <v>684</v>
      </c>
    </row>
    <row r="43" spans="1:37" ht="21.95" hidden="1" customHeight="1">
      <c r="A43" s="21">
        <v>4</v>
      </c>
      <c r="B43" s="3" t="s">
        <v>147</v>
      </c>
      <c r="C43" s="3" t="s">
        <v>148</v>
      </c>
      <c r="D43" s="3" t="s">
        <v>114</v>
      </c>
      <c r="E43" s="14" t="s">
        <v>11</v>
      </c>
      <c r="F43" s="9" t="s">
        <v>12</v>
      </c>
      <c r="G43" s="25" t="s">
        <v>87</v>
      </c>
      <c r="H43" s="18">
        <v>40</v>
      </c>
      <c r="I43" s="17">
        <f>H43</f>
        <v>40</v>
      </c>
      <c r="J43" s="18">
        <v>41</v>
      </c>
      <c r="K43" s="17">
        <f>I43+J43</f>
        <v>81</v>
      </c>
      <c r="L43" s="18">
        <v>40</v>
      </c>
      <c r="M43" s="17">
        <f>K43+L43</f>
        <v>121</v>
      </c>
      <c r="N43" s="18">
        <v>77</v>
      </c>
      <c r="O43" s="17">
        <f>M43+N43</f>
        <v>198</v>
      </c>
      <c r="P43" s="18">
        <v>65</v>
      </c>
      <c r="Q43" s="17">
        <f>O43+P43</f>
        <v>263</v>
      </c>
      <c r="R43" s="18">
        <v>63</v>
      </c>
      <c r="S43" s="17">
        <f>Q43+R43</f>
        <v>326</v>
      </c>
      <c r="T43" s="18">
        <v>72</v>
      </c>
      <c r="U43" s="17">
        <f>S43+T43</f>
        <v>398</v>
      </c>
      <c r="V43" s="18">
        <v>80</v>
      </c>
      <c r="W43" s="17">
        <f>U43+V43</f>
        <v>478</v>
      </c>
      <c r="X43" s="18">
        <v>86</v>
      </c>
      <c r="Y43" s="17">
        <f>W43+X43</f>
        <v>564</v>
      </c>
      <c r="Z43" s="18"/>
      <c r="AA43" s="17">
        <f>Y43+Z43</f>
        <v>564</v>
      </c>
      <c r="AB43" s="18"/>
      <c r="AC43" s="17">
        <f>AA43+AB43</f>
        <v>564</v>
      </c>
      <c r="AD43" s="18"/>
      <c r="AE43" s="19">
        <f>AC43+AD43</f>
        <v>564</v>
      </c>
      <c r="AF43" s="67" t="str">
        <f>B43&amp;" "&amp;C43</f>
        <v>Samantha Clare</v>
      </c>
      <c r="AG43" s="67" t="str">
        <f>D43&amp;" "</f>
        <v xml:space="preserve">Rochdale Co. Archers </v>
      </c>
      <c r="AH43" s="32">
        <v>96</v>
      </c>
      <c r="AI43" s="32">
        <v>20</v>
      </c>
      <c r="AJ43" s="32"/>
      <c r="AK43" s="42">
        <f>AE43</f>
        <v>564</v>
      </c>
    </row>
    <row r="44" spans="1:37" ht="21.95" hidden="1" customHeight="1">
      <c r="A44" s="21">
        <v>55</v>
      </c>
      <c r="B44" s="3" t="s">
        <v>195</v>
      </c>
      <c r="C44" s="3" t="s">
        <v>196</v>
      </c>
      <c r="D44" s="3" t="s">
        <v>197</v>
      </c>
      <c r="E44" s="14" t="s">
        <v>11</v>
      </c>
      <c r="F44" s="9" t="s">
        <v>12</v>
      </c>
      <c r="G44" s="25" t="s">
        <v>87</v>
      </c>
      <c r="H44" s="18" t="s">
        <v>240</v>
      </c>
      <c r="I44" s="17" t="str">
        <f>H44</f>
        <v>DNS</v>
      </c>
      <c r="J44" s="18"/>
      <c r="K44" s="17" t="e">
        <f>I44+J44</f>
        <v>#VALUE!</v>
      </c>
      <c r="L44" s="18"/>
      <c r="M44" s="17" t="e">
        <f>K44+L44</f>
        <v>#VALUE!</v>
      </c>
      <c r="N44" s="18"/>
      <c r="O44" s="17" t="e">
        <f>M44+N44</f>
        <v>#VALUE!</v>
      </c>
      <c r="P44" s="18"/>
      <c r="Q44" s="17" t="e">
        <f>O44+P44</f>
        <v>#VALUE!</v>
      </c>
      <c r="R44" s="18"/>
      <c r="S44" s="17" t="e">
        <f>Q44+R44</f>
        <v>#VALUE!</v>
      </c>
      <c r="T44" s="18"/>
      <c r="U44" s="17" t="e">
        <f>S44+T44</f>
        <v>#VALUE!</v>
      </c>
      <c r="V44" s="18"/>
      <c r="W44" s="17" t="e">
        <f>U44+V44</f>
        <v>#VALUE!</v>
      </c>
      <c r="X44" s="18"/>
      <c r="Y44" s="17" t="e">
        <f>W44+X44</f>
        <v>#VALUE!</v>
      </c>
      <c r="Z44" s="18"/>
      <c r="AA44" s="17" t="e">
        <f>Y44+Z44</f>
        <v>#VALUE!</v>
      </c>
      <c r="AB44" s="18"/>
      <c r="AC44" s="17" t="e">
        <f>AA44+AB44</f>
        <v>#VALUE!</v>
      </c>
      <c r="AD44" s="18"/>
      <c r="AE44" s="19" t="e">
        <f>AC44+AD44</f>
        <v>#VALUE!</v>
      </c>
      <c r="AF44" s="67" t="str">
        <f>B44&amp;" "&amp;C44</f>
        <v>Alison Williams</v>
      </c>
      <c r="AG44" s="67" t="str">
        <f>D44&amp;" "</f>
        <v xml:space="preserve">Wirral Archers </v>
      </c>
      <c r="AH44" s="32"/>
      <c r="AI44" s="32"/>
      <c r="AJ44" s="32"/>
      <c r="AK44" s="42" t="e">
        <f>AE44</f>
        <v>#VALUE!</v>
      </c>
    </row>
    <row r="45" spans="1:37" ht="21.95" hidden="1" customHeight="1">
      <c r="A45" s="21">
        <v>72</v>
      </c>
      <c r="B45" s="3" t="s">
        <v>225</v>
      </c>
      <c r="C45" s="3" t="s">
        <v>226</v>
      </c>
      <c r="D45" s="3" t="s">
        <v>101</v>
      </c>
      <c r="E45" s="14" t="s">
        <v>11</v>
      </c>
      <c r="F45" s="9" t="s">
        <v>21</v>
      </c>
      <c r="G45" s="25" t="s">
        <v>87</v>
      </c>
      <c r="H45" s="18">
        <v>5</v>
      </c>
      <c r="I45" s="17">
        <f>H45</f>
        <v>5</v>
      </c>
      <c r="J45" s="18">
        <v>15</v>
      </c>
      <c r="K45" s="17">
        <f>I45+J45</f>
        <v>20</v>
      </c>
      <c r="L45" s="18">
        <v>24</v>
      </c>
      <c r="M45" s="17">
        <f>K45+L45</f>
        <v>44</v>
      </c>
      <c r="N45" s="18">
        <v>61</v>
      </c>
      <c r="O45" s="17">
        <f>M45+N45</f>
        <v>105</v>
      </c>
      <c r="P45" s="18">
        <v>40</v>
      </c>
      <c r="Q45" s="17">
        <f>O45+P45</f>
        <v>145</v>
      </c>
      <c r="R45" s="18">
        <v>15</v>
      </c>
      <c r="S45" s="17">
        <f>Q45+R45</f>
        <v>160</v>
      </c>
      <c r="T45" s="18">
        <v>34</v>
      </c>
      <c r="U45" s="17">
        <f>S45+T45</f>
        <v>194</v>
      </c>
      <c r="V45" s="18">
        <v>22</v>
      </c>
      <c r="W45" s="17">
        <f>U45+V45</f>
        <v>216</v>
      </c>
      <c r="X45" s="18">
        <v>1</v>
      </c>
      <c r="Y45" s="17">
        <f>W45+X45</f>
        <v>217</v>
      </c>
      <c r="Z45" s="18"/>
      <c r="AA45" s="17">
        <f>Y45+Z45</f>
        <v>217</v>
      </c>
      <c r="AB45" s="18"/>
      <c r="AC45" s="17">
        <f>AA45+AB45</f>
        <v>217</v>
      </c>
      <c r="AD45" s="18"/>
      <c r="AE45" s="19">
        <f>AC45+AD45</f>
        <v>217</v>
      </c>
      <c r="AF45" s="67" t="str">
        <f>B45&amp;" "&amp;C45</f>
        <v>Ken Mills</v>
      </c>
      <c r="AG45" s="67" t="str">
        <f>D45&amp;" "</f>
        <v xml:space="preserve">Assheton Bowmen </v>
      </c>
      <c r="AH45" s="32">
        <v>58</v>
      </c>
      <c r="AI45" s="32">
        <v>2</v>
      </c>
      <c r="AJ45" s="32"/>
      <c r="AK45" s="42">
        <f>AE45</f>
        <v>217</v>
      </c>
    </row>
    <row r="46" spans="1:37" ht="21.95" customHeight="1">
      <c r="A46" s="21">
        <v>49</v>
      </c>
      <c r="B46" s="3" t="s">
        <v>183</v>
      </c>
      <c r="C46" s="3" t="s">
        <v>184</v>
      </c>
      <c r="D46" s="3" t="s">
        <v>176</v>
      </c>
      <c r="E46" s="14" t="s">
        <v>8</v>
      </c>
      <c r="F46" s="9" t="s">
        <v>21</v>
      </c>
      <c r="G46" s="25" t="s">
        <v>87</v>
      </c>
      <c r="H46" s="18">
        <v>68</v>
      </c>
      <c r="I46" s="17">
        <f>H46</f>
        <v>68</v>
      </c>
      <c r="J46" s="18">
        <v>75</v>
      </c>
      <c r="K46" s="17">
        <f>I46+J46</f>
        <v>143</v>
      </c>
      <c r="L46" s="18">
        <v>73</v>
      </c>
      <c r="M46" s="17">
        <f>K46+L46</f>
        <v>216</v>
      </c>
      <c r="N46" s="18">
        <v>79</v>
      </c>
      <c r="O46" s="17">
        <f>M46+N46</f>
        <v>295</v>
      </c>
      <c r="P46" s="18">
        <v>82</v>
      </c>
      <c r="Q46" s="17">
        <f>O46+P46</f>
        <v>377</v>
      </c>
      <c r="R46" s="18">
        <v>86</v>
      </c>
      <c r="S46" s="17">
        <f>Q46+R46</f>
        <v>463</v>
      </c>
      <c r="T46" s="18">
        <v>88</v>
      </c>
      <c r="U46" s="17">
        <f>S46+T46</f>
        <v>551</v>
      </c>
      <c r="V46" s="18">
        <v>88</v>
      </c>
      <c r="W46" s="17">
        <f>U46+V46</f>
        <v>639</v>
      </c>
      <c r="X46" s="18">
        <v>88</v>
      </c>
      <c r="Y46" s="17">
        <f>W46+X46</f>
        <v>727</v>
      </c>
      <c r="Z46" s="18"/>
      <c r="AA46" s="17">
        <f>Y46+Z46</f>
        <v>727</v>
      </c>
      <c r="AB46" s="18"/>
      <c r="AC46" s="17">
        <f>AA46+AB46</f>
        <v>727</v>
      </c>
      <c r="AD46" s="18"/>
      <c r="AE46" s="19">
        <f>AC46+AD46</f>
        <v>727</v>
      </c>
      <c r="AF46" s="67" t="str">
        <f>B46&amp;" "&amp;C46</f>
        <v>Peter Gregory</v>
      </c>
      <c r="AG46" s="67" t="str">
        <f>D46&amp;" "</f>
        <v xml:space="preserve">Goldcrest Archers </v>
      </c>
      <c r="AH46" s="32">
        <v>105</v>
      </c>
      <c r="AI46" s="32">
        <v>28</v>
      </c>
      <c r="AJ46" s="32"/>
      <c r="AK46" s="42">
        <f>AE46</f>
        <v>727</v>
      </c>
    </row>
    <row r="47" spans="1:37" ht="21.95" hidden="1" customHeight="1">
      <c r="A47" s="21">
        <v>46</v>
      </c>
      <c r="B47" s="3" t="s">
        <v>141</v>
      </c>
      <c r="C47" s="3" t="s">
        <v>179</v>
      </c>
      <c r="D47" s="3" t="s">
        <v>176</v>
      </c>
      <c r="E47" s="14" t="s">
        <v>8</v>
      </c>
      <c r="F47" s="9" t="s">
        <v>21</v>
      </c>
      <c r="G47" s="25" t="s">
        <v>89</v>
      </c>
      <c r="H47" s="18">
        <v>60</v>
      </c>
      <c r="I47" s="17">
        <f>H47</f>
        <v>60</v>
      </c>
      <c r="J47" s="18">
        <v>84</v>
      </c>
      <c r="K47" s="17">
        <f>I47+J47</f>
        <v>144</v>
      </c>
      <c r="L47" s="18">
        <v>68</v>
      </c>
      <c r="M47" s="17">
        <f>K47+L47</f>
        <v>212</v>
      </c>
      <c r="N47" s="18">
        <v>78</v>
      </c>
      <c r="O47" s="17">
        <f>M47+N47</f>
        <v>290</v>
      </c>
      <c r="P47" s="18">
        <v>80</v>
      </c>
      <c r="Q47" s="17">
        <f>O47+P47</f>
        <v>370</v>
      </c>
      <c r="R47" s="18">
        <v>74</v>
      </c>
      <c r="S47" s="17">
        <f>Q47+R47</f>
        <v>444</v>
      </c>
      <c r="T47" s="18">
        <v>88</v>
      </c>
      <c r="U47" s="17">
        <f>S47+T47</f>
        <v>532</v>
      </c>
      <c r="V47" s="18">
        <v>100</v>
      </c>
      <c r="W47" s="17">
        <f>U47+V47</f>
        <v>632</v>
      </c>
      <c r="X47" s="18">
        <v>94</v>
      </c>
      <c r="Y47" s="17">
        <f>W47+X47</f>
        <v>726</v>
      </c>
      <c r="Z47" s="18"/>
      <c r="AA47" s="17">
        <f>Y47+Z47</f>
        <v>726</v>
      </c>
      <c r="AB47" s="18"/>
      <c r="AC47" s="17">
        <f>AA47+AB47</f>
        <v>726</v>
      </c>
      <c r="AD47" s="18"/>
      <c r="AE47" s="19">
        <f>AC47+AD47</f>
        <v>726</v>
      </c>
      <c r="AF47" s="67" t="str">
        <f>B47&amp;" "&amp;C47</f>
        <v>Paul Susca</v>
      </c>
      <c r="AG47" s="67" t="str">
        <f>D47&amp;" "</f>
        <v xml:space="preserve">Goldcrest Archers </v>
      </c>
      <c r="AH47" s="32">
        <v>108</v>
      </c>
      <c r="AI47" s="32">
        <v>35</v>
      </c>
      <c r="AJ47" s="32"/>
      <c r="AK47" s="42">
        <f>AE47</f>
        <v>726</v>
      </c>
    </row>
    <row r="48" spans="1:37" ht="21.95" customHeight="1">
      <c r="A48" s="21">
        <v>33</v>
      </c>
      <c r="B48" s="3" t="s">
        <v>115</v>
      </c>
      <c r="C48" s="3" t="s">
        <v>116</v>
      </c>
      <c r="D48" s="3" t="s">
        <v>114</v>
      </c>
      <c r="E48" s="14" t="s">
        <v>8</v>
      </c>
      <c r="F48" s="9" t="s">
        <v>21</v>
      </c>
      <c r="G48" s="25" t="s">
        <v>87</v>
      </c>
      <c r="H48" s="18">
        <v>79</v>
      </c>
      <c r="I48" s="17">
        <f>H48</f>
        <v>79</v>
      </c>
      <c r="J48" s="18">
        <v>64</v>
      </c>
      <c r="K48" s="17">
        <f>I48+J48</f>
        <v>143</v>
      </c>
      <c r="L48" s="18">
        <v>74</v>
      </c>
      <c r="M48" s="17">
        <f>K48+L48</f>
        <v>217</v>
      </c>
      <c r="N48" s="18">
        <v>84</v>
      </c>
      <c r="O48" s="17">
        <f>M48+N48</f>
        <v>301</v>
      </c>
      <c r="P48" s="18">
        <v>70</v>
      </c>
      <c r="Q48" s="17">
        <f>O48+P48</f>
        <v>371</v>
      </c>
      <c r="R48" s="18">
        <v>88</v>
      </c>
      <c r="S48" s="17">
        <f>Q48+R48</f>
        <v>459</v>
      </c>
      <c r="T48" s="18">
        <v>92</v>
      </c>
      <c r="U48" s="17">
        <f>S48+T48</f>
        <v>551</v>
      </c>
      <c r="V48" s="18">
        <v>88</v>
      </c>
      <c r="W48" s="17">
        <f>U48+V48</f>
        <v>639</v>
      </c>
      <c r="X48" s="18">
        <v>76</v>
      </c>
      <c r="Y48" s="17">
        <f>W48+X48</f>
        <v>715</v>
      </c>
      <c r="Z48" s="18"/>
      <c r="AA48" s="17">
        <f>Y48+Z48</f>
        <v>715</v>
      </c>
      <c r="AB48" s="18"/>
      <c r="AC48" s="17">
        <f>AA48+AB48</f>
        <v>715</v>
      </c>
      <c r="AD48" s="18"/>
      <c r="AE48" s="19">
        <f>AC48+AD48</f>
        <v>715</v>
      </c>
      <c r="AF48" s="67" t="str">
        <f>B48&amp;" "&amp;C48</f>
        <v>Richard Kearns</v>
      </c>
      <c r="AG48" s="67" t="str">
        <f>D48&amp;" "</f>
        <v xml:space="preserve">Rochdale Co. Archers </v>
      </c>
      <c r="AH48" s="32">
        <v>107</v>
      </c>
      <c r="AI48" s="32">
        <v>23</v>
      </c>
      <c r="AJ48" s="32"/>
      <c r="AK48" s="42">
        <f>AE48</f>
        <v>715</v>
      </c>
    </row>
    <row r="49" spans="1:37" ht="21.95" hidden="1" customHeight="1">
      <c r="A49" s="21">
        <v>78</v>
      </c>
      <c r="B49" s="3" t="s">
        <v>163</v>
      </c>
      <c r="C49" s="3" t="s">
        <v>236</v>
      </c>
      <c r="D49" s="3" t="s">
        <v>101</v>
      </c>
      <c r="E49" s="14" t="s">
        <v>9</v>
      </c>
      <c r="F49" s="9" t="s">
        <v>21</v>
      </c>
      <c r="G49" s="25" t="s">
        <v>87</v>
      </c>
      <c r="H49" s="18">
        <v>100</v>
      </c>
      <c r="I49" s="17">
        <f>H49</f>
        <v>100</v>
      </c>
      <c r="J49" s="18">
        <v>102</v>
      </c>
      <c r="K49" s="17">
        <f>I49+J49</f>
        <v>202</v>
      </c>
      <c r="L49" s="18">
        <v>96</v>
      </c>
      <c r="M49" s="17">
        <f>K49+L49</f>
        <v>298</v>
      </c>
      <c r="N49" s="18">
        <v>94</v>
      </c>
      <c r="O49" s="17">
        <f>M49+N49</f>
        <v>392</v>
      </c>
      <c r="P49" s="18">
        <v>100</v>
      </c>
      <c r="Q49" s="17">
        <f>O49+P49</f>
        <v>492</v>
      </c>
      <c r="R49" s="18">
        <v>108</v>
      </c>
      <c r="S49" s="17">
        <f>Q49+R49</f>
        <v>600</v>
      </c>
      <c r="T49" s="18">
        <v>104</v>
      </c>
      <c r="U49" s="17">
        <f>S49+T49</f>
        <v>704</v>
      </c>
      <c r="V49" s="18">
        <v>102</v>
      </c>
      <c r="W49" s="17">
        <f>U49+V49</f>
        <v>806</v>
      </c>
      <c r="X49" s="18">
        <v>108</v>
      </c>
      <c r="Y49" s="17">
        <f>W49+X49</f>
        <v>914</v>
      </c>
      <c r="Z49" s="18"/>
      <c r="AA49" s="17">
        <f>Y49+Z49</f>
        <v>914</v>
      </c>
      <c r="AB49" s="18"/>
      <c r="AC49" s="17">
        <f>AA49+AB49</f>
        <v>914</v>
      </c>
      <c r="AD49" s="18"/>
      <c r="AE49" s="19">
        <f>AC49+AD49</f>
        <v>914</v>
      </c>
      <c r="AF49" s="67" t="str">
        <f>B49&amp;" "&amp;C49</f>
        <v>David Bateson</v>
      </c>
      <c r="AG49" s="67" t="str">
        <f>D49&amp;" "</f>
        <v xml:space="preserve">Assheton Bowmen </v>
      </c>
      <c r="AH49" s="32">
        <v>108</v>
      </c>
      <c r="AI49" s="32">
        <v>79</v>
      </c>
      <c r="AJ49" s="32"/>
      <c r="AK49" s="42">
        <f>AE49</f>
        <v>914</v>
      </c>
    </row>
    <row r="50" spans="1:37" ht="21.95" hidden="1" customHeight="1">
      <c r="A50" s="21">
        <v>45</v>
      </c>
      <c r="B50" s="3" t="s">
        <v>185</v>
      </c>
      <c r="C50" s="3" t="s">
        <v>186</v>
      </c>
      <c r="D50" s="3" t="s">
        <v>176</v>
      </c>
      <c r="E50" s="14" t="s">
        <v>8</v>
      </c>
      <c r="F50" s="9" t="s">
        <v>21</v>
      </c>
      <c r="G50" s="25" t="s">
        <v>89</v>
      </c>
      <c r="H50" s="18">
        <v>70</v>
      </c>
      <c r="I50" s="17">
        <f>H50</f>
        <v>70</v>
      </c>
      <c r="J50" s="18">
        <v>61</v>
      </c>
      <c r="K50" s="17">
        <f>I50+J50</f>
        <v>131</v>
      </c>
      <c r="L50" s="18">
        <v>72</v>
      </c>
      <c r="M50" s="17">
        <f>K50+L50</f>
        <v>203</v>
      </c>
      <c r="N50" s="18">
        <v>78</v>
      </c>
      <c r="O50" s="17">
        <f>M50+N50</f>
        <v>281</v>
      </c>
      <c r="P50" s="18">
        <v>90</v>
      </c>
      <c r="Q50" s="17">
        <f>O50+P50</f>
        <v>371</v>
      </c>
      <c r="R50" s="18">
        <v>75</v>
      </c>
      <c r="S50" s="17">
        <f>Q50+R50</f>
        <v>446</v>
      </c>
      <c r="T50" s="18">
        <v>79</v>
      </c>
      <c r="U50" s="17">
        <f>S50+T50</f>
        <v>525</v>
      </c>
      <c r="V50" s="18">
        <v>94</v>
      </c>
      <c r="W50" s="17">
        <f>U50+V50</f>
        <v>619</v>
      </c>
      <c r="X50" s="18">
        <v>82</v>
      </c>
      <c r="Y50" s="17">
        <f>W50+X50</f>
        <v>701</v>
      </c>
      <c r="Z50" s="18"/>
      <c r="AA50" s="17">
        <f>Y50+Z50</f>
        <v>701</v>
      </c>
      <c r="AB50" s="18"/>
      <c r="AC50" s="17">
        <f>AA50+AB50</f>
        <v>701</v>
      </c>
      <c r="AD50" s="18"/>
      <c r="AE50" s="19">
        <f>AC50+AD50</f>
        <v>701</v>
      </c>
      <c r="AF50" s="67" t="str">
        <f>B50&amp;" "&amp;C50</f>
        <v>Khervin Oomajee</v>
      </c>
      <c r="AG50" s="67" t="str">
        <f>D50&amp;" "</f>
        <v xml:space="preserve">Goldcrest Archers </v>
      </c>
      <c r="AH50" s="32">
        <v>105</v>
      </c>
      <c r="AI50" s="32">
        <v>27</v>
      </c>
      <c r="AJ50" s="32"/>
      <c r="AK50" s="42">
        <f>AE50</f>
        <v>701</v>
      </c>
    </row>
    <row r="51" spans="1:37" ht="21.95" hidden="1" customHeight="1">
      <c r="A51" s="21">
        <v>66</v>
      </c>
      <c r="B51" s="3" t="s">
        <v>215</v>
      </c>
      <c r="C51" s="3" t="s">
        <v>216</v>
      </c>
      <c r="D51" s="3" t="s">
        <v>121</v>
      </c>
      <c r="E51" s="14" t="s">
        <v>9</v>
      </c>
      <c r="F51" s="9" t="s">
        <v>21</v>
      </c>
      <c r="G51" s="25" t="s">
        <v>87</v>
      </c>
      <c r="H51" s="18">
        <v>96</v>
      </c>
      <c r="I51" s="17">
        <f>H51</f>
        <v>96</v>
      </c>
      <c r="J51" s="18">
        <v>100</v>
      </c>
      <c r="K51" s="17">
        <f>I51+J51</f>
        <v>196</v>
      </c>
      <c r="L51" s="18">
        <v>96</v>
      </c>
      <c r="M51" s="17">
        <f>K51+L51</f>
        <v>292</v>
      </c>
      <c r="N51" s="18">
        <v>98</v>
      </c>
      <c r="O51" s="17">
        <f>M51+N51</f>
        <v>390</v>
      </c>
      <c r="P51" s="18">
        <v>98</v>
      </c>
      <c r="Q51" s="17">
        <f>O51+P51</f>
        <v>488</v>
      </c>
      <c r="R51" s="18">
        <v>102</v>
      </c>
      <c r="S51" s="17">
        <f>Q51+R51</f>
        <v>590</v>
      </c>
      <c r="T51" s="18">
        <v>104</v>
      </c>
      <c r="U51" s="17">
        <f>S51+T51</f>
        <v>694</v>
      </c>
      <c r="V51" s="18">
        <v>96</v>
      </c>
      <c r="W51" s="17">
        <f>U51+V51</f>
        <v>790</v>
      </c>
      <c r="X51" s="18">
        <v>104</v>
      </c>
      <c r="Y51" s="17">
        <f>W51+X51</f>
        <v>894</v>
      </c>
      <c r="Z51" s="18"/>
      <c r="AA51" s="17">
        <f>Y51+Z51</f>
        <v>894</v>
      </c>
      <c r="AB51" s="18"/>
      <c r="AC51" s="17">
        <f>AA51+AB51</f>
        <v>894</v>
      </c>
      <c r="AD51" s="18"/>
      <c r="AE51" s="19">
        <f>AC51+AD51</f>
        <v>894</v>
      </c>
      <c r="AF51" s="67" t="str">
        <f>B51&amp;" "&amp;C51</f>
        <v>Michael Aubrey</v>
      </c>
      <c r="AG51" s="67" t="str">
        <f>D51&amp;" "</f>
        <v xml:space="preserve">Pendle &amp; Samlesbury </v>
      </c>
      <c r="AH51" s="32">
        <v>108</v>
      </c>
      <c r="AI51" s="32">
        <v>75</v>
      </c>
      <c r="AJ51" s="32"/>
      <c r="AK51" s="42">
        <f>AE51</f>
        <v>894</v>
      </c>
    </row>
    <row r="52" spans="1:37" ht="21.95" customHeight="1">
      <c r="A52" s="21">
        <v>61</v>
      </c>
      <c r="B52" s="3" t="s">
        <v>205</v>
      </c>
      <c r="C52" s="3" t="s">
        <v>206</v>
      </c>
      <c r="D52" s="3" t="s">
        <v>213</v>
      </c>
      <c r="E52" s="14" t="s">
        <v>8</v>
      </c>
      <c r="F52" s="9" t="s">
        <v>21</v>
      </c>
      <c r="G52" s="25" t="s">
        <v>87</v>
      </c>
      <c r="H52" s="18">
        <v>74</v>
      </c>
      <c r="I52" s="17">
        <f>H52</f>
        <v>74</v>
      </c>
      <c r="J52" s="18">
        <v>70</v>
      </c>
      <c r="K52" s="17">
        <f>I52+J52</f>
        <v>144</v>
      </c>
      <c r="L52" s="18">
        <v>55</v>
      </c>
      <c r="M52" s="17">
        <f>K52+L52</f>
        <v>199</v>
      </c>
      <c r="N52" s="18">
        <v>78</v>
      </c>
      <c r="O52" s="17">
        <f>M52+N52</f>
        <v>277</v>
      </c>
      <c r="P52" s="18">
        <v>82</v>
      </c>
      <c r="Q52" s="17">
        <f>O52+P52</f>
        <v>359</v>
      </c>
      <c r="R52" s="18">
        <v>86</v>
      </c>
      <c r="S52" s="17">
        <f>Q52+R52</f>
        <v>445</v>
      </c>
      <c r="T52" s="18">
        <v>88</v>
      </c>
      <c r="U52" s="17">
        <f>S52+T52</f>
        <v>533</v>
      </c>
      <c r="V52" s="18">
        <v>78</v>
      </c>
      <c r="W52" s="17">
        <f>U52+V52</f>
        <v>611</v>
      </c>
      <c r="X52" s="18">
        <v>86</v>
      </c>
      <c r="Y52" s="17">
        <f>W52+X52</f>
        <v>697</v>
      </c>
      <c r="Z52" s="18"/>
      <c r="AA52" s="17">
        <f>Y52+Z52</f>
        <v>697</v>
      </c>
      <c r="AB52" s="18"/>
      <c r="AC52" s="17">
        <f>AA52+AB52</f>
        <v>697</v>
      </c>
      <c r="AD52" s="18"/>
      <c r="AE52" s="19">
        <f>AC52+AD52</f>
        <v>697</v>
      </c>
      <c r="AF52" s="67" t="str">
        <f>B52&amp;" "&amp;C52</f>
        <v>Jason Longley</v>
      </c>
      <c r="AG52" s="67" t="str">
        <f>D52&amp;" "</f>
        <v xml:space="preserve">St Helens Archers </v>
      </c>
      <c r="AH52" s="32">
        <v>107</v>
      </c>
      <c r="AI52" s="32">
        <v>24</v>
      </c>
      <c r="AJ52" s="32"/>
      <c r="AK52" s="42">
        <f>AE52</f>
        <v>697</v>
      </c>
    </row>
    <row r="53" spans="1:37" ht="21.95" customHeight="1">
      <c r="A53" s="21">
        <v>44</v>
      </c>
      <c r="B53" s="3" t="s">
        <v>177</v>
      </c>
      <c r="C53" s="3" t="s">
        <v>178</v>
      </c>
      <c r="D53" s="3" t="s">
        <v>176</v>
      </c>
      <c r="E53" s="14" t="s">
        <v>8</v>
      </c>
      <c r="F53" s="9" t="s">
        <v>21</v>
      </c>
      <c r="G53" s="25" t="s">
        <v>87</v>
      </c>
      <c r="H53" s="18">
        <v>63</v>
      </c>
      <c r="I53" s="17">
        <f>H53</f>
        <v>63</v>
      </c>
      <c r="J53" s="18">
        <v>72</v>
      </c>
      <c r="K53" s="17">
        <f>I53+J53</f>
        <v>135</v>
      </c>
      <c r="L53" s="18">
        <v>62</v>
      </c>
      <c r="M53" s="17">
        <f>K53+L53</f>
        <v>197</v>
      </c>
      <c r="N53" s="18">
        <v>69</v>
      </c>
      <c r="O53" s="17">
        <f>M53+N53</f>
        <v>266</v>
      </c>
      <c r="P53" s="18">
        <v>86</v>
      </c>
      <c r="Q53" s="17">
        <f>O53+P53</f>
        <v>352</v>
      </c>
      <c r="R53" s="18">
        <v>92</v>
      </c>
      <c r="S53" s="17">
        <f>Q53+R53</f>
        <v>444</v>
      </c>
      <c r="T53" s="18">
        <v>88</v>
      </c>
      <c r="U53" s="17">
        <f>S53+T53</f>
        <v>532</v>
      </c>
      <c r="V53" s="18">
        <v>74</v>
      </c>
      <c r="W53" s="17">
        <f>U53+V53</f>
        <v>606</v>
      </c>
      <c r="X53" s="18">
        <v>86</v>
      </c>
      <c r="Y53" s="17">
        <f>W53+X53</f>
        <v>692</v>
      </c>
      <c r="Z53" s="18"/>
      <c r="AA53" s="17">
        <f>Y53+Z53</f>
        <v>692</v>
      </c>
      <c r="AB53" s="18"/>
      <c r="AC53" s="17">
        <f>AA53+AB53</f>
        <v>692</v>
      </c>
      <c r="AD53" s="18"/>
      <c r="AE53" s="19">
        <f>AC53+AD53</f>
        <v>692</v>
      </c>
      <c r="AF53" s="67" t="str">
        <f>B53&amp;" "&amp;C53</f>
        <v>Mick White</v>
      </c>
      <c r="AG53" s="67" t="str">
        <f>D53&amp;" "</f>
        <v xml:space="preserve">Goldcrest Archers </v>
      </c>
      <c r="AH53" s="32">
        <v>107</v>
      </c>
      <c r="AI53" s="32">
        <v>21</v>
      </c>
      <c r="AJ53" s="32"/>
      <c r="AK53" s="42">
        <f>AE53</f>
        <v>692</v>
      </c>
    </row>
    <row r="54" spans="1:37" ht="21.95" hidden="1" customHeight="1">
      <c r="A54" s="21">
        <v>71</v>
      </c>
      <c r="B54" s="3" t="s">
        <v>223</v>
      </c>
      <c r="C54" s="3" t="s">
        <v>224</v>
      </c>
      <c r="D54" s="3" t="s">
        <v>101</v>
      </c>
      <c r="E54" s="14" t="s">
        <v>8</v>
      </c>
      <c r="F54" s="9" t="s">
        <v>21</v>
      </c>
      <c r="G54" s="25" t="s">
        <v>88</v>
      </c>
      <c r="H54" s="18">
        <v>60</v>
      </c>
      <c r="I54" s="17">
        <f>H54</f>
        <v>60</v>
      </c>
      <c r="J54" s="18">
        <v>78</v>
      </c>
      <c r="K54" s="17">
        <f>I54+J54</f>
        <v>138</v>
      </c>
      <c r="L54" s="18">
        <v>60</v>
      </c>
      <c r="M54" s="17">
        <f>K54+L54</f>
        <v>198</v>
      </c>
      <c r="N54" s="18">
        <v>78</v>
      </c>
      <c r="O54" s="17">
        <f>M54+N54</f>
        <v>276</v>
      </c>
      <c r="P54" s="18">
        <v>72</v>
      </c>
      <c r="Q54" s="17">
        <f>O54+P54</f>
        <v>348</v>
      </c>
      <c r="R54" s="18">
        <v>81</v>
      </c>
      <c r="S54" s="17">
        <f>Q54+R54</f>
        <v>429</v>
      </c>
      <c r="T54" s="18">
        <v>90</v>
      </c>
      <c r="U54" s="17">
        <f>S54+T54</f>
        <v>519</v>
      </c>
      <c r="V54" s="18">
        <v>88</v>
      </c>
      <c r="W54" s="17">
        <f>U54+V54</f>
        <v>607</v>
      </c>
      <c r="X54" s="18">
        <v>84</v>
      </c>
      <c r="Y54" s="17">
        <f>W54+X54</f>
        <v>691</v>
      </c>
      <c r="Z54" s="18"/>
      <c r="AA54" s="17">
        <f>Y54+Z54</f>
        <v>691</v>
      </c>
      <c r="AB54" s="18"/>
      <c r="AC54" s="17">
        <f>AA54+AB54</f>
        <v>691</v>
      </c>
      <c r="AD54" s="18"/>
      <c r="AE54" s="19">
        <f>AC54+AD54</f>
        <v>691</v>
      </c>
      <c r="AF54" s="67" t="str">
        <f>B54&amp;" "&amp;C54</f>
        <v>Duncan Jessop</v>
      </c>
      <c r="AG54" s="67" t="str">
        <f>D54&amp;" "</f>
        <v xml:space="preserve">Assheton Bowmen </v>
      </c>
      <c r="AH54" s="32">
        <v>107</v>
      </c>
      <c r="AI54" s="32">
        <v>27</v>
      </c>
      <c r="AJ54" s="32"/>
      <c r="AK54" s="42">
        <f>AE54</f>
        <v>691</v>
      </c>
    </row>
    <row r="55" spans="1:37" ht="21.95" customHeight="1">
      <c r="A55" s="21">
        <v>3</v>
      </c>
      <c r="B55" s="3" t="s">
        <v>155</v>
      </c>
      <c r="C55" s="3" t="s">
        <v>156</v>
      </c>
      <c r="D55" s="3" t="s">
        <v>101</v>
      </c>
      <c r="E55" s="14" t="s">
        <v>8</v>
      </c>
      <c r="F55" s="9" t="s">
        <v>21</v>
      </c>
      <c r="G55" s="25" t="s">
        <v>87</v>
      </c>
      <c r="H55" s="18">
        <v>66</v>
      </c>
      <c r="I55" s="17">
        <f>H55</f>
        <v>66</v>
      </c>
      <c r="J55" s="18">
        <v>81</v>
      </c>
      <c r="K55" s="17">
        <f>I55+J55</f>
        <v>147</v>
      </c>
      <c r="L55" s="18">
        <v>52</v>
      </c>
      <c r="M55" s="17">
        <f>K55+L55</f>
        <v>199</v>
      </c>
      <c r="N55" s="18">
        <v>82</v>
      </c>
      <c r="O55" s="17">
        <f>M55+N55</f>
        <v>281</v>
      </c>
      <c r="P55" s="18">
        <v>82</v>
      </c>
      <c r="Q55" s="17">
        <f>O55+P55</f>
        <v>363</v>
      </c>
      <c r="R55" s="18">
        <v>78</v>
      </c>
      <c r="S55" s="17">
        <f>Q55+R55</f>
        <v>441</v>
      </c>
      <c r="T55" s="18">
        <v>82</v>
      </c>
      <c r="U55" s="17">
        <f>S55+T55</f>
        <v>523</v>
      </c>
      <c r="V55" s="18">
        <v>82</v>
      </c>
      <c r="W55" s="17">
        <f>U55+V55</f>
        <v>605</v>
      </c>
      <c r="X55" s="18">
        <v>82</v>
      </c>
      <c r="Y55" s="17">
        <f>W55+X55</f>
        <v>687</v>
      </c>
      <c r="Z55" s="18"/>
      <c r="AA55" s="17">
        <f>Y55+Z55</f>
        <v>687</v>
      </c>
      <c r="AB55" s="18"/>
      <c r="AC55" s="17">
        <f>AA55+AB55</f>
        <v>687</v>
      </c>
      <c r="AD55" s="18"/>
      <c r="AE55" s="19">
        <f>AC55+AD55</f>
        <v>687</v>
      </c>
      <c r="AF55" s="67" t="str">
        <f>B55&amp;" "&amp;C55</f>
        <v>Roy Ward</v>
      </c>
      <c r="AG55" s="67" t="str">
        <f>D55&amp;" "</f>
        <v xml:space="preserve">Assheton Bowmen </v>
      </c>
      <c r="AH55" s="32">
        <v>102</v>
      </c>
      <c r="AI55" s="32">
        <v>23</v>
      </c>
      <c r="AJ55" s="32"/>
      <c r="AK55" s="42">
        <f>AE55</f>
        <v>687</v>
      </c>
    </row>
    <row r="56" spans="1:37" ht="21.95" hidden="1" customHeight="1">
      <c r="A56" s="21">
        <v>67</v>
      </c>
      <c r="B56" s="3" t="s">
        <v>218</v>
      </c>
      <c r="C56" s="3" t="s">
        <v>221</v>
      </c>
      <c r="D56" s="3" t="s">
        <v>101</v>
      </c>
      <c r="E56" s="14" t="s">
        <v>9</v>
      </c>
      <c r="F56" s="9" t="s">
        <v>21</v>
      </c>
      <c r="G56" s="25" t="s">
        <v>87</v>
      </c>
      <c r="H56" s="18">
        <v>66</v>
      </c>
      <c r="I56" s="17">
        <f>H56</f>
        <v>66</v>
      </c>
      <c r="J56" s="18">
        <v>89</v>
      </c>
      <c r="K56" s="17">
        <f>I56+J56</f>
        <v>155</v>
      </c>
      <c r="L56" s="18">
        <v>92</v>
      </c>
      <c r="M56" s="17">
        <f>K56+L56</f>
        <v>247</v>
      </c>
      <c r="N56" s="18">
        <v>96</v>
      </c>
      <c r="O56" s="17">
        <f>M56+N56</f>
        <v>343</v>
      </c>
      <c r="P56" s="18">
        <v>98</v>
      </c>
      <c r="Q56" s="17">
        <f>O56+P56</f>
        <v>441</v>
      </c>
      <c r="R56" s="18">
        <v>88</v>
      </c>
      <c r="S56" s="17">
        <f>Q56+R56</f>
        <v>529</v>
      </c>
      <c r="T56" s="18">
        <v>90</v>
      </c>
      <c r="U56" s="17">
        <f>S56+T56</f>
        <v>619</v>
      </c>
      <c r="V56" s="18">
        <v>98</v>
      </c>
      <c r="W56" s="17">
        <f>U56+V56</f>
        <v>717</v>
      </c>
      <c r="X56" s="18">
        <v>100</v>
      </c>
      <c r="Y56" s="17">
        <f>W56+X56</f>
        <v>817</v>
      </c>
      <c r="Z56" s="18"/>
      <c r="AA56" s="17">
        <f>Y56+Z56</f>
        <v>817</v>
      </c>
      <c r="AB56" s="18"/>
      <c r="AC56" s="17">
        <f>AA56+AB56</f>
        <v>817</v>
      </c>
      <c r="AD56" s="18"/>
      <c r="AE56" s="19">
        <f>AC56+AD56</f>
        <v>817</v>
      </c>
      <c r="AF56" s="67" t="str">
        <f>B56&amp;" "&amp;C56</f>
        <v>Cliff Lewis</v>
      </c>
      <c r="AG56" s="67" t="str">
        <f>D56&amp;" "</f>
        <v xml:space="preserve">Assheton Bowmen </v>
      </c>
      <c r="AH56" s="32">
        <v>105</v>
      </c>
      <c r="AI56" s="32">
        <v>50</v>
      </c>
      <c r="AJ56" s="32"/>
      <c r="AK56" s="42">
        <f>AE56</f>
        <v>817</v>
      </c>
    </row>
    <row r="57" spans="1:37" ht="21.95" customHeight="1">
      <c r="A57" s="21">
        <v>40</v>
      </c>
      <c r="B57" s="3" t="s">
        <v>163</v>
      </c>
      <c r="C57" s="3" t="s">
        <v>168</v>
      </c>
      <c r="D57" s="3" t="s">
        <v>124</v>
      </c>
      <c r="E57" s="14" t="s">
        <v>8</v>
      </c>
      <c r="F57" s="9" t="s">
        <v>21</v>
      </c>
      <c r="G57" s="25" t="s">
        <v>87</v>
      </c>
      <c r="H57" s="18">
        <v>65</v>
      </c>
      <c r="I57" s="17">
        <f>H57</f>
        <v>65</v>
      </c>
      <c r="J57" s="18">
        <v>56</v>
      </c>
      <c r="K57" s="17">
        <f>I57+J57</f>
        <v>121</v>
      </c>
      <c r="L57" s="18">
        <v>57</v>
      </c>
      <c r="M57" s="17">
        <f>K57+L57</f>
        <v>178</v>
      </c>
      <c r="N57" s="18">
        <v>80</v>
      </c>
      <c r="O57" s="17">
        <f>M57+N57</f>
        <v>258</v>
      </c>
      <c r="P57" s="18">
        <v>84</v>
      </c>
      <c r="Q57" s="17">
        <f>O57+P57</f>
        <v>342</v>
      </c>
      <c r="R57" s="18">
        <v>92</v>
      </c>
      <c r="S57" s="17">
        <f>Q57+R57</f>
        <v>434</v>
      </c>
      <c r="T57" s="18">
        <v>78</v>
      </c>
      <c r="U57" s="17">
        <f>S57+T57</f>
        <v>512</v>
      </c>
      <c r="V57" s="18">
        <v>88</v>
      </c>
      <c r="W57" s="17">
        <f>U57+V57</f>
        <v>600</v>
      </c>
      <c r="X57" s="18">
        <v>84</v>
      </c>
      <c r="Y57" s="17">
        <f>W57+X57</f>
        <v>684</v>
      </c>
      <c r="Z57" s="18"/>
      <c r="AA57" s="17">
        <f>Y57+Z57</f>
        <v>684</v>
      </c>
      <c r="AB57" s="18"/>
      <c r="AC57" s="17">
        <f>AA57+AB57</f>
        <v>684</v>
      </c>
      <c r="AD57" s="18"/>
      <c r="AE57" s="19">
        <f>AC57+AD57</f>
        <v>684</v>
      </c>
      <c r="AF57" s="67" t="str">
        <f>B57&amp;" "&amp;C57</f>
        <v>David Littlejohn</v>
      </c>
      <c r="AG57" s="67" t="str">
        <f>D57&amp;" "</f>
        <v xml:space="preserve">Stalybridge </v>
      </c>
      <c r="AH57" s="32">
        <v>106</v>
      </c>
      <c r="AI57" s="32">
        <v>26</v>
      </c>
      <c r="AJ57" s="32"/>
      <c r="AK57" s="42">
        <f>AE57</f>
        <v>684</v>
      </c>
    </row>
    <row r="58" spans="1:37" ht="21.95" customHeight="1">
      <c r="A58" s="21">
        <v>12</v>
      </c>
      <c r="B58" s="3" t="s">
        <v>163</v>
      </c>
      <c r="C58" s="3" t="s">
        <v>164</v>
      </c>
      <c r="D58" s="3" t="s">
        <v>121</v>
      </c>
      <c r="E58" s="14" t="s">
        <v>8</v>
      </c>
      <c r="F58" s="9" t="s">
        <v>21</v>
      </c>
      <c r="G58" s="25" t="s">
        <v>87</v>
      </c>
      <c r="H58" s="18">
        <v>76</v>
      </c>
      <c r="I58" s="17">
        <f>H58</f>
        <v>76</v>
      </c>
      <c r="J58" s="18">
        <v>53</v>
      </c>
      <c r="K58" s="17">
        <f>I58+J58</f>
        <v>129</v>
      </c>
      <c r="L58" s="18">
        <v>72</v>
      </c>
      <c r="M58" s="17">
        <f>K58+L58</f>
        <v>201</v>
      </c>
      <c r="N58" s="18">
        <v>69</v>
      </c>
      <c r="O58" s="17">
        <f>M58+N58</f>
        <v>270</v>
      </c>
      <c r="P58" s="18">
        <v>78</v>
      </c>
      <c r="Q58" s="17">
        <f>O58+P58</f>
        <v>348</v>
      </c>
      <c r="R58" s="18">
        <v>74</v>
      </c>
      <c r="S58" s="17">
        <f>Q58+R58</f>
        <v>422</v>
      </c>
      <c r="T58" s="18">
        <v>92</v>
      </c>
      <c r="U58" s="17">
        <f>S58+T58</f>
        <v>514</v>
      </c>
      <c r="V58" s="18">
        <v>80</v>
      </c>
      <c r="W58" s="17">
        <f>U58+V58</f>
        <v>594</v>
      </c>
      <c r="X58" s="18">
        <v>84</v>
      </c>
      <c r="Y58" s="17">
        <f>W58+X58</f>
        <v>678</v>
      </c>
      <c r="Z58" s="18"/>
      <c r="AA58" s="17">
        <f>Y58+Z58</f>
        <v>678</v>
      </c>
      <c r="AB58" s="18"/>
      <c r="AC58" s="17">
        <f>AA58+AB58</f>
        <v>678</v>
      </c>
      <c r="AD58" s="18"/>
      <c r="AE58" s="19">
        <f>AC58+AD58</f>
        <v>678</v>
      </c>
      <c r="AF58" s="67" t="str">
        <f>B58&amp;" "&amp;C58</f>
        <v>David Worden</v>
      </c>
      <c r="AG58" s="67" t="str">
        <f>D58&amp;" "</f>
        <v xml:space="preserve">Pendle &amp; Samlesbury </v>
      </c>
      <c r="AH58" s="32">
        <v>104</v>
      </c>
      <c r="AI58" s="32">
        <v>24</v>
      </c>
      <c r="AJ58" s="32"/>
      <c r="AK58" s="42">
        <f>AE58</f>
        <v>678</v>
      </c>
    </row>
    <row r="59" spans="1:37" ht="21.95" customHeight="1">
      <c r="A59" s="21">
        <v>16</v>
      </c>
      <c r="B59" s="3" t="s">
        <v>102</v>
      </c>
      <c r="C59" s="3" t="s">
        <v>138</v>
      </c>
      <c r="D59" s="3" t="s">
        <v>139</v>
      </c>
      <c r="E59" s="14" t="s">
        <v>8</v>
      </c>
      <c r="F59" s="9" t="s">
        <v>21</v>
      </c>
      <c r="G59" s="25" t="s">
        <v>87</v>
      </c>
      <c r="H59" s="18">
        <v>72</v>
      </c>
      <c r="I59" s="17">
        <f>H59</f>
        <v>72</v>
      </c>
      <c r="J59" s="18">
        <v>52</v>
      </c>
      <c r="K59" s="17">
        <f>I59+J59</f>
        <v>124</v>
      </c>
      <c r="L59" s="18">
        <v>57</v>
      </c>
      <c r="M59" s="17">
        <f>K59+L59</f>
        <v>181</v>
      </c>
      <c r="N59" s="18">
        <v>76</v>
      </c>
      <c r="O59" s="17">
        <f>M59+N59</f>
        <v>257</v>
      </c>
      <c r="P59" s="18">
        <v>82</v>
      </c>
      <c r="Q59" s="17">
        <f>O59+P59</f>
        <v>339</v>
      </c>
      <c r="R59" s="18">
        <v>61</v>
      </c>
      <c r="S59" s="17">
        <f>Q59+R59</f>
        <v>400</v>
      </c>
      <c r="T59" s="18">
        <v>78</v>
      </c>
      <c r="U59" s="17">
        <f>S59+T59</f>
        <v>478</v>
      </c>
      <c r="V59" s="18">
        <v>82</v>
      </c>
      <c r="W59" s="17">
        <f>U59+V59</f>
        <v>560</v>
      </c>
      <c r="X59" s="18">
        <v>86</v>
      </c>
      <c r="Y59" s="17">
        <f>W59+X59</f>
        <v>646</v>
      </c>
      <c r="Z59" s="18"/>
      <c r="AA59" s="17">
        <f>Y59+Z59</f>
        <v>646</v>
      </c>
      <c r="AB59" s="18"/>
      <c r="AC59" s="17">
        <f>AA59+AB59</f>
        <v>646</v>
      </c>
      <c r="AD59" s="18"/>
      <c r="AE59" s="19">
        <f>AC59+AD59</f>
        <v>646</v>
      </c>
      <c r="AF59" s="67" t="str">
        <f>B59&amp;" "&amp;C59</f>
        <v>John Proctor</v>
      </c>
      <c r="AG59" s="67" t="str">
        <f>D59&amp;" "</f>
        <v xml:space="preserve">Blackpool Bowmen </v>
      </c>
      <c r="AH59" s="32">
        <v>106</v>
      </c>
      <c r="AI59" s="32">
        <v>22</v>
      </c>
      <c r="AJ59" s="32"/>
      <c r="AK59" s="42">
        <f>AE59</f>
        <v>646</v>
      </c>
    </row>
    <row r="60" spans="1:37" ht="21.95" customHeight="1">
      <c r="A60" s="21">
        <v>6</v>
      </c>
      <c r="B60" s="3" t="s">
        <v>153</v>
      </c>
      <c r="C60" s="3" t="s">
        <v>154</v>
      </c>
      <c r="D60" s="3" t="s">
        <v>114</v>
      </c>
      <c r="E60" s="14" t="s">
        <v>8</v>
      </c>
      <c r="F60" s="9" t="s">
        <v>21</v>
      </c>
      <c r="G60" s="25" t="s">
        <v>87</v>
      </c>
      <c r="H60" s="18">
        <v>70</v>
      </c>
      <c r="I60" s="17">
        <f>H60</f>
        <v>70</v>
      </c>
      <c r="J60" s="18">
        <v>62</v>
      </c>
      <c r="K60" s="17">
        <f>I60+J60</f>
        <v>132</v>
      </c>
      <c r="L60" s="18">
        <v>58</v>
      </c>
      <c r="M60" s="17">
        <f>K60+L60</f>
        <v>190</v>
      </c>
      <c r="N60" s="18">
        <v>84</v>
      </c>
      <c r="O60" s="17">
        <f>M60+N60</f>
        <v>274</v>
      </c>
      <c r="P60" s="18">
        <v>72</v>
      </c>
      <c r="Q60" s="17">
        <f>O60+P60</f>
        <v>346</v>
      </c>
      <c r="R60" s="18">
        <v>68</v>
      </c>
      <c r="S60" s="17">
        <f>Q60+R60</f>
        <v>414</v>
      </c>
      <c r="T60" s="18">
        <v>62</v>
      </c>
      <c r="U60" s="17">
        <f>S60+T60</f>
        <v>476</v>
      </c>
      <c r="V60" s="18">
        <v>74</v>
      </c>
      <c r="W60" s="17">
        <f>U60+V60</f>
        <v>550</v>
      </c>
      <c r="X60" s="18">
        <v>88</v>
      </c>
      <c r="Y60" s="17">
        <f>W60+X60</f>
        <v>638</v>
      </c>
      <c r="Z60" s="18"/>
      <c r="AA60" s="17">
        <f>Y60+Z60</f>
        <v>638</v>
      </c>
      <c r="AB60" s="18"/>
      <c r="AC60" s="17">
        <f>AA60+AB60</f>
        <v>638</v>
      </c>
      <c r="AD60" s="18"/>
      <c r="AE60" s="19">
        <f>AC60+AD60</f>
        <v>638</v>
      </c>
      <c r="AF60" s="67" t="str">
        <f>B60&amp;" "&amp;C60</f>
        <v>Alex Dixon</v>
      </c>
      <c r="AG60" s="67" t="str">
        <f>D60&amp;" "</f>
        <v xml:space="preserve">Rochdale Co. Archers </v>
      </c>
      <c r="AH60" s="32">
        <v>106</v>
      </c>
      <c r="AI60" s="32">
        <v>21</v>
      </c>
      <c r="AJ60" s="32"/>
      <c r="AK60" s="42">
        <f>AE60</f>
        <v>638</v>
      </c>
    </row>
    <row r="61" spans="1:37" ht="21.95" hidden="1" customHeight="1">
      <c r="A61" s="21">
        <v>38</v>
      </c>
      <c r="B61" s="3" t="s">
        <v>166</v>
      </c>
      <c r="C61" s="3" t="s">
        <v>165</v>
      </c>
      <c r="D61" s="3" t="s">
        <v>124</v>
      </c>
      <c r="E61" s="14" t="s">
        <v>9</v>
      </c>
      <c r="F61" s="9" t="s">
        <v>12</v>
      </c>
      <c r="G61" s="25" t="s">
        <v>87</v>
      </c>
      <c r="H61" s="18">
        <v>86</v>
      </c>
      <c r="I61" s="17">
        <f>H61</f>
        <v>86</v>
      </c>
      <c r="J61" s="18">
        <v>84</v>
      </c>
      <c r="K61" s="17">
        <f>I61+J61</f>
        <v>170</v>
      </c>
      <c r="L61" s="18">
        <v>74</v>
      </c>
      <c r="M61" s="17">
        <f>K61+L61</f>
        <v>244</v>
      </c>
      <c r="N61" s="18">
        <v>82</v>
      </c>
      <c r="O61" s="17">
        <f>M61+N61</f>
        <v>326</v>
      </c>
      <c r="P61" s="18">
        <v>88</v>
      </c>
      <c r="Q61" s="17">
        <f>O61+P61</f>
        <v>414</v>
      </c>
      <c r="R61" s="18">
        <v>92</v>
      </c>
      <c r="S61" s="17">
        <f>Q61+R61</f>
        <v>506</v>
      </c>
      <c r="T61" s="18">
        <v>88</v>
      </c>
      <c r="U61" s="17">
        <f>S61+T61</f>
        <v>594</v>
      </c>
      <c r="V61" s="18">
        <v>86</v>
      </c>
      <c r="W61" s="17">
        <f>U61+V61</f>
        <v>680</v>
      </c>
      <c r="X61" s="18">
        <v>96</v>
      </c>
      <c r="Y61" s="17">
        <f>W61+X61</f>
        <v>776</v>
      </c>
      <c r="Z61" s="18"/>
      <c r="AA61" s="17">
        <f>Y61+Z61</f>
        <v>776</v>
      </c>
      <c r="AB61" s="18"/>
      <c r="AC61" s="17">
        <f>AA61+AB61</f>
        <v>776</v>
      </c>
      <c r="AD61" s="18"/>
      <c r="AE61" s="19">
        <f>AC61+AD61</f>
        <v>776</v>
      </c>
      <c r="AF61" s="67" t="str">
        <f>B61&amp;" "&amp;C61</f>
        <v>Victoria Conduit</v>
      </c>
      <c r="AG61" s="67" t="str">
        <f>D61&amp;" "</f>
        <v xml:space="preserve">Stalybridge </v>
      </c>
      <c r="AH61" s="32">
        <v>108</v>
      </c>
      <c r="AI61" s="32">
        <v>37</v>
      </c>
      <c r="AJ61" s="32"/>
      <c r="AK61" s="42">
        <f>AE61</f>
        <v>776</v>
      </c>
    </row>
    <row r="62" spans="1:37" ht="21.95" hidden="1" customHeight="1">
      <c r="A62" s="21">
        <v>25</v>
      </c>
      <c r="B62" s="3" t="s">
        <v>122</v>
      </c>
      <c r="C62" s="3" t="s">
        <v>123</v>
      </c>
      <c r="D62" s="3" t="s">
        <v>124</v>
      </c>
      <c r="E62" s="14" t="s">
        <v>9</v>
      </c>
      <c r="F62" s="9" t="s">
        <v>21</v>
      </c>
      <c r="G62" s="25" t="s">
        <v>87</v>
      </c>
      <c r="H62" s="18">
        <v>86</v>
      </c>
      <c r="I62" s="17">
        <f>H62</f>
        <v>86</v>
      </c>
      <c r="J62" s="18">
        <v>82</v>
      </c>
      <c r="K62" s="17">
        <f>I62+J62</f>
        <v>168</v>
      </c>
      <c r="L62" s="18">
        <v>82</v>
      </c>
      <c r="M62" s="17">
        <f>K62+L62</f>
        <v>250</v>
      </c>
      <c r="N62" s="18">
        <v>94</v>
      </c>
      <c r="O62" s="17">
        <f>M62+N62</f>
        <v>344</v>
      </c>
      <c r="P62" s="18">
        <v>92</v>
      </c>
      <c r="Q62" s="17">
        <f>O62+P62</f>
        <v>436</v>
      </c>
      <c r="R62" s="18">
        <v>90</v>
      </c>
      <c r="S62" s="17">
        <f>Q62+R62</f>
        <v>526</v>
      </c>
      <c r="T62" s="18">
        <v>96</v>
      </c>
      <c r="U62" s="17">
        <f>S62+T62</f>
        <v>622</v>
      </c>
      <c r="V62" s="18">
        <v>94</v>
      </c>
      <c r="W62" s="17">
        <f>U62+V62</f>
        <v>716</v>
      </c>
      <c r="X62" s="18">
        <v>98</v>
      </c>
      <c r="Y62" s="17">
        <f>W62+X62</f>
        <v>814</v>
      </c>
      <c r="Z62" s="18"/>
      <c r="AA62" s="17">
        <f>Y62+Z62</f>
        <v>814</v>
      </c>
      <c r="AB62" s="18"/>
      <c r="AC62" s="17">
        <f>AA62+AB62</f>
        <v>814</v>
      </c>
      <c r="AD62" s="18"/>
      <c r="AE62" s="19">
        <f>AC62+AD62</f>
        <v>814</v>
      </c>
      <c r="AF62" s="67" t="str">
        <f>B62&amp;" "&amp;C62</f>
        <v>Andy Wardle</v>
      </c>
      <c r="AG62" s="67" t="str">
        <f>D62&amp;" "</f>
        <v xml:space="preserve">Stalybridge </v>
      </c>
      <c r="AH62" s="32">
        <v>108</v>
      </c>
      <c r="AI62" s="32">
        <v>43</v>
      </c>
      <c r="AJ62" s="32"/>
      <c r="AK62" s="42">
        <f>AE62</f>
        <v>814</v>
      </c>
    </row>
    <row r="63" spans="1:37" ht="21.95" hidden="1" customHeight="1">
      <c r="A63" s="21">
        <v>48</v>
      </c>
      <c r="B63" s="3" t="s">
        <v>181</v>
      </c>
      <c r="C63" s="3" t="s">
        <v>182</v>
      </c>
      <c r="D63" s="3" t="s">
        <v>176</v>
      </c>
      <c r="E63" s="14" t="s">
        <v>8</v>
      </c>
      <c r="F63" s="9" t="s">
        <v>12</v>
      </c>
      <c r="G63" s="25" t="s">
        <v>87</v>
      </c>
      <c r="H63" s="18">
        <v>62</v>
      </c>
      <c r="I63" s="17">
        <f>H63</f>
        <v>62</v>
      </c>
      <c r="J63" s="18">
        <v>84</v>
      </c>
      <c r="K63" s="17">
        <f>I63+J63</f>
        <v>146</v>
      </c>
      <c r="L63" s="18">
        <v>53</v>
      </c>
      <c r="M63" s="17">
        <f>K63+L63</f>
        <v>199</v>
      </c>
      <c r="N63" s="18">
        <v>62</v>
      </c>
      <c r="O63" s="17">
        <f>M63+N63</f>
        <v>261</v>
      </c>
      <c r="P63" s="18">
        <v>71</v>
      </c>
      <c r="Q63" s="17">
        <f>O63+P63</f>
        <v>332</v>
      </c>
      <c r="R63" s="18">
        <v>83</v>
      </c>
      <c r="S63" s="17">
        <f>Q63+R63</f>
        <v>415</v>
      </c>
      <c r="T63" s="18">
        <v>64</v>
      </c>
      <c r="U63" s="17">
        <f>S63+T63</f>
        <v>479</v>
      </c>
      <c r="V63" s="18">
        <v>55</v>
      </c>
      <c r="W63" s="17">
        <f>U63+V63</f>
        <v>534</v>
      </c>
      <c r="X63" s="18">
        <v>84</v>
      </c>
      <c r="Y63" s="17">
        <f>W63+X63</f>
        <v>618</v>
      </c>
      <c r="Z63" s="18"/>
      <c r="AA63" s="17">
        <f>Y63+Z63</f>
        <v>618</v>
      </c>
      <c r="AB63" s="18"/>
      <c r="AC63" s="17">
        <f>AA63+AB63</f>
        <v>618</v>
      </c>
      <c r="AD63" s="18"/>
      <c r="AE63" s="19">
        <f>AC63+AD63</f>
        <v>618</v>
      </c>
      <c r="AF63" s="67" t="str">
        <f>B63&amp;" "&amp;C63</f>
        <v>Tracy  Cross</v>
      </c>
      <c r="AG63" s="67" t="str">
        <f>D63&amp;" "</f>
        <v xml:space="preserve">Goldcrest Archers </v>
      </c>
      <c r="AH63" s="32">
        <v>105</v>
      </c>
      <c r="AI63" s="32">
        <v>14</v>
      </c>
      <c r="AJ63" s="32"/>
      <c r="AK63" s="42">
        <f>AE63</f>
        <v>618</v>
      </c>
    </row>
    <row r="64" spans="1:37" ht="21.95" customHeight="1">
      <c r="A64" s="21">
        <v>69</v>
      </c>
      <c r="B64" s="3" t="s">
        <v>220</v>
      </c>
      <c r="C64" s="3" t="s">
        <v>118</v>
      </c>
      <c r="D64" s="3" t="s">
        <v>101</v>
      </c>
      <c r="E64" s="14" t="s">
        <v>8</v>
      </c>
      <c r="F64" s="9" t="s">
        <v>21</v>
      </c>
      <c r="G64" s="25" t="s">
        <v>87</v>
      </c>
      <c r="H64" s="18">
        <v>51</v>
      </c>
      <c r="I64" s="17">
        <f>H64</f>
        <v>51</v>
      </c>
      <c r="J64" s="18">
        <v>54</v>
      </c>
      <c r="K64" s="17">
        <f>I64+J64</f>
        <v>105</v>
      </c>
      <c r="L64" s="18">
        <v>46</v>
      </c>
      <c r="M64" s="17">
        <f>K64+L64</f>
        <v>151</v>
      </c>
      <c r="N64" s="18">
        <v>62</v>
      </c>
      <c r="O64" s="17">
        <f>M64+N64</f>
        <v>213</v>
      </c>
      <c r="P64" s="18">
        <v>70</v>
      </c>
      <c r="Q64" s="17">
        <f>O64+P64</f>
        <v>283</v>
      </c>
      <c r="R64" s="18">
        <v>86</v>
      </c>
      <c r="S64" s="17">
        <f>Q64+R64</f>
        <v>369</v>
      </c>
      <c r="T64" s="18">
        <v>81</v>
      </c>
      <c r="U64" s="17">
        <f>S64+T64</f>
        <v>450</v>
      </c>
      <c r="V64" s="18">
        <v>92</v>
      </c>
      <c r="W64" s="17">
        <f>U64+V64</f>
        <v>542</v>
      </c>
      <c r="X64" s="18">
        <v>94</v>
      </c>
      <c r="Y64" s="17">
        <f>W64+X64</f>
        <v>636</v>
      </c>
      <c r="Z64" s="18"/>
      <c r="AA64" s="17">
        <f>Y64+Z64</f>
        <v>636</v>
      </c>
      <c r="AB64" s="18"/>
      <c r="AC64" s="17">
        <f>AA64+AB64</f>
        <v>636</v>
      </c>
      <c r="AD64" s="18"/>
      <c r="AE64" s="19">
        <f>AC64+AD64</f>
        <v>636</v>
      </c>
      <c r="AF64" s="67" t="str">
        <f>B64&amp;" "&amp;C64</f>
        <v>Bill Campbell</v>
      </c>
      <c r="AG64" s="67" t="str">
        <f>D64&amp;" "</f>
        <v xml:space="preserve">Assheton Bowmen </v>
      </c>
      <c r="AH64" s="32">
        <v>105</v>
      </c>
      <c r="AI64" s="32">
        <v>26</v>
      </c>
      <c r="AJ64" s="32"/>
      <c r="AK64" s="42">
        <f>AE64</f>
        <v>636</v>
      </c>
    </row>
    <row r="65" spans="1:37" ht="21.95" hidden="1" customHeight="1">
      <c r="A65" s="21">
        <v>74</v>
      </c>
      <c r="B65" s="3" t="s">
        <v>163</v>
      </c>
      <c r="C65" s="3" t="s">
        <v>229</v>
      </c>
      <c r="D65" s="3" t="s">
        <v>228</v>
      </c>
      <c r="E65" s="14" t="s">
        <v>9</v>
      </c>
      <c r="F65" s="9" t="s">
        <v>21</v>
      </c>
      <c r="G65" s="25" t="s">
        <v>87</v>
      </c>
      <c r="H65" s="18">
        <v>92</v>
      </c>
      <c r="I65" s="17">
        <f>H65</f>
        <v>92</v>
      </c>
      <c r="J65" s="18">
        <v>104</v>
      </c>
      <c r="K65" s="17">
        <f>I65+J65</f>
        <v>196</v>
      </c>
      <c r="L65" s="18">
        <v>90</v>
      </c>
      <c r="M65" s="17">
        <f>K65+L65</f>
        <v>286</v>
      </c>
      <c r="N65" s="18">
        <v>91</v>
      </c>
      <c r="O65" s="17">
        <f>M65+N65</f>
        <v>377</v>
      </c>
      <c r="P65" s="18">
        <v>102</v>
      </c>
      <c r="Q65" s="17">
        <f>O65+P65</f>
        <v>479</v>
      </c>
      <c r="R65" s="18">
        <v>104</v>
      </c>
      <c r="S65" s="17">
        <f>Q65+R65</f>
        <v>583</v>
      </c>
      <c r="T65" s="18">
        <v>106</v>
      </c>
      <c r="U65" s="17">
        <f>S65+T65</f>
        <v>689</v>
      </c>
      <c r="V65" s="18">
        <v>102</v>
      </c>
      <c r="W65" s="17">
        <f>U65+V65</f>
        <v>791</v>
      </c>
      <c r="X65" s="18">
        <v>102</v>
      </c>
      <c r="Y65" s="17">
        <f>W65+X65</f>
        <v>893</v>
      </c>
      <c r="Z65" s="18"/>
      <c r="AA65" s="17">
        <f>Y65+Z65</f>
        <v>893</v>
      </c>
      <c r="AB65" s="18"/>
      <c r="AC65" s="17">
        <f>AA65+AB65</f>
        <v>893</v>
      </c>
      <c r="AD65" s="18"/>
      <c r="AE65" s="19">
        <f>AC65+AD65</f>
        <v>893</v>
      </c>
      <c r="AF65" s="67" t="str">
        <f>B65&amp;" "&amp;C65</f>
        <v>David Clayton</v>
      </c>
      <c r="AG65" s="67" t="str">
        <f>D65&amp;" "</f>
        <v xml:space="preserve">Wigan &amp; Orrel Archers </v>
      </c>
      <c r="AH65" s="32">
        <v>107</v>
      </c>
      <c r="AI65" s="32">
        <v>72</v>
      </c>
      <c r="AJ65" s="32"/>
      <c r="AK65" s="42">
        <f>AE65</f>
        <v>893</v>
      </c>
    </row>
    <row r="66" spans="1:37" ht="21.95" customHeight="1">
      <c r="A66" s="21">
        <v>62</v>
      </c>
      <c r="B66" s="3" t="s">
        <v>207</v>
      </c>
      <c r="C66" s="3" t="s">
        <v>208</v>
      </c>
      <c r="D66" s="3" t="s">
        <v>213</v>
      </c>
      <c r="E66" s="14" t="s">
        <v>8</v>
      </c>
      <c r="F66" s="9" t="s">
        <v>21</v>
      </c>
      <c r="G66" s="25" t="s">
        <v>87</v>
      </c>
      <c r="H66" s="18">
        <v>50</v>
      </c>
      <c r="I66" s="17">
        <f>H66</f>
        <v>50</v>
      </c>
      <c r="J66" s="18">
        <v>74</v>
      </c>
      <c r="K66" s="17">
        <f>I66+J66</f>
        <v>124</v>
      </c>
      <c r="L66" s="18">
        <v>56</v>
      </c>
      <c r="M66" s="17">
        <f>K66+L66</f>
        <v>180</v>
      </c>
      <c r="N66" s="18">
        <v>92</v>
      </c>
      <c r="O66" s="17">
        <f>M66+N66</f>
        <v>272</v>
      </c>
      <c r="P66" s="18">
        <v>70</v>
      </c>
      <c r="Q66" s="17">
        <f>O66+P66</f>
        <v>342</v>
      </c>
      <c r="R66" s="18">
        <v>82</v>
      </c>
      <c r="S66" s="17">
        <f>Q66+R66</f>
        <v>424</v>
      </c>
      <c r="T66" s="18">
        <v>63</v>
      </c>
      <c r="U66" s="17">
        <f>S66+T66</f>
        <v>487</v>
      </c>
      <c r="V66" s="18">
        <v>74</v>
      </c>
      <c r="W66" s="17">
        <f>U66+V66</f>
        <v>561</v>
      </c>
      <c r="X66" s="18">
        <v>74</v>
      </c>
      <c r="Y66" s="17">
        <f>W66+X66</f>
        <v>635</v>
      </c>
      <c r="Z66" s="18"/>
      <c r="AA66" s="17">
        <f>Y66+Z66</f>
        <v>635</v>
      </c>
      <c r="AB66" s="18"/>
      <c r="AC66" s="17">
        <f>AA66+AB66</f>
        <v>635</v>
      </c>
      <c r="AD66" s="18"/>
      <c r="AE66" s="19">
        <f>AC66+AD66</f>
        <v>635</v>
      </c>
      <c r="AF66" s="67" t="str">
        <f>B66&amp;" "&amp;C66</f>
        <v>Grahame Roberts</v>
      </c>
      <c r="AG66" s="67" t="str">
        <f>D66&amp;" "</f>
        <v xml:space="preserve">St Helens Archers </v>
      </c>
      <c r="AH66" s="32">
        <v>105</v>
      </c>
      <c r="AI66" s="32">
        <v>19</v>
      </c>
      <c r="AJ66" s="32"/>
      <c r="AK66" s="42">
        <f>AE66</f>
        <v>635</v>
      </c>
    </row>
    <row r="67" spans="1:37" ht="21.95" customHeight="1">
      <c r="A67" s="21">
        <v>37</v>
      </c>
      <c r="B67" s="3" t="s">
        <v>149</v>
      </c>
      <c r="C67" s="3" t="s">
        <v>165</v>
      </c>
      <c r="D67" s="3" t="s">
        <v>124</v>
      </c>
      <c r="E67" s="14" t="s">
        <v>8</v>
      </c>
      <c r="F67" s="9" t="s">
        <v>21</v>
      </c>
      <c r="G67" s="25" t="s">
        <v>87</v>
      </c>
      <c r="H67" s="18">
        <v>52</v>
      </c>
      <c r="I67" s="17">
        <f>H67</f>
        <v>52</v>
      </c>
      <c r="J67" s="18">
        <v>55</v>
      </c>
      <c r="K67" s="17">
        <f>I67+J67</f>
        <v>107</v>
      </c>
      <c r="L67" s="18">
        <v>49</v>
      </c>
      <c r="M67" s="17">
        <f>K67+L67</f>
        <v>156</v>
      </c>
      <c r="N67" s="18">
        <v>74</v>
      </c>
      <c r="O67" s="17">
        <f>M67+N67</f>
        <v>230</v>
      </c>
      <c r="P67" s="18">
        <v>82</v>
      </c>
      <c r="Q67" s="17">
        <f>O67+P67</f>
        <v>312</v>
      </c>
      <c r="R67" s="18">
        <v>64</v>
      </c>
      <c r="S67" s="17">
        <f>Q67+R67</f>
        <v>376</v>
      </c>
      <c r="T67" s="18">
        <v>80</v>
      </c>
      <c r="U67" s="17">
        <f>S67+T67</f>
        <v>456</v>
      </c>
      <c r="V67" s="18">
        <v>75</v>
      </c>
      <c r="W67" s="17">
        <f>U67+V67</f>
        <v>531</v>
      </c>
      <c r="X67" s="18">
        <v>90</v>
      </c>
      <c r="Y67" s="17">
        <f>W67+X67</f>
        <v>621</v>
      </c>
      <c r="Z67" s="18"/>
      <c r="AA67" s="17">
        <f>Y67+Z67</f>
        <v>621</v>
      </c>
      <c r="AB67" s="18"/>
      <c r="AC67" s="17">
        <f>AA67+AB67</f>
        <v>621</v>
      </c>
      <c r="AD67" s="18"/>
      <c r="AE67" s="19">
        <f>AC67+AD67</f>
        <v>621</v>
      </c>
      <c r="AF67" s="67" t="str">
        <f>B67&amp;" "&amp;C67</f>
        <v>Russell Conduit</v>
      </c>
      <c r="AG67" s="67" t="str">
        <f>D67&amp;" "</f>
        <v xml:space="preserve">Stalybridge </v>
      </c>
      <c r="AH67" s="32">
        <v>106</v>
      </c>
      <c r="AI67" s="32">
        <v>17</v>
      </c>
      <c r="AJ67" s="32"/>
      <c r="AK67" s="42">
        <f>AE67</f>
        <v>621</v>
      </c>
    </row>
    <row r="68" spans="1:37" ht="21.95" customHeight="1">
      <c r="A68" s="21">
        <v>15</v>
      </c>
      <c r="B68" s="3" t="s">
        <v>119</v>
      </c>
      <c r="C68" s="3" t="s">
        <v>120</v>
      </c>
      <c r="D68" s="3" t="s">
        <v>121</v>
      </c>
      <c r="E68" s="14" t="s">
        <v>8</v>
      </c>
      <c r="F68" s="9" t="s">
        <v>21</v>
      </c>
      <c r="G68" s="25" t="s">
        <v>87</v>
      </c>
      <c r="H68" s="18">
        <v>56</v>
      </c>
      <c r="I68" s="17">
        <f>H68</f>
        <v>56</v>
      </c>
      <c r="J68" s="18">
        <v>54</v>
      </c>
      <c r="K68" s="17">
        <f>I68+J68</f>
        <v>110</v>
      </c>
      <c r="L68" s="18">
        <v>37</v>
      </c>
      <c r="M68" s="17">
        <f>K68+L68</f>
        <v>147</v>
      </c>
      <c r="N68" s="18">
        <v>55</v>
      </c>
      <c r="O68" s="17">
        <f>M68+N68</f>
        <v>202</v>
      </c>
      <c r="P68" s="18">
        <v>74</v>
      </c>
      <c r="Q68" s="17">
        <f>O68+P68</f>
        <v>276</v>
      </c>
      <c r="R68" s="18">
        <v>63</v>
      </c>
      <c r="S68" s="17">
        <f>Q68+R68</f>
        <v>339</v>
      </c>
      <c r="T68" s="18">
        <v>72</v>
      </c>
      <c r="U68" s="17">
        <f>S68+T68</f>
        <v>411</v>
      </c>
      <c r="V68" s="18">
        <v>82</v>
      </c>
      <c r="W68" s="17">
        <f>U68+V68</f>
        <v>493</v>
      </c>
      <c r="X68" s="18">
        <v>86</v>
      </c>
      <c r="Y68" s="17">
        <f>W68+X68</f>
        <v>579</v>
      </c>
      <c r="Z68" s="18"/>
      <c r="AA68" s="17">
        <f>Y68+Z68</f>
        <v>579</v>
      </c>
      <c r="AB68" s="18"/>
      <c r="AC68" s="17">
        <f>AA68+AB68</f>
        <v>579</v>
      </c>
      <c r="AD68" s="18"/>
      <c r="AE68" s="19">
        <f>AC68+AD68</f>
        <v>579</v>
      </c>
      <c r="AF68" s="67" t="str">
        <f>B68&amp;" "&amp;C68</f>
        <v>Phil Morris</v>
      </c>
      <c r="AG68" s="67" t="str">
        <f>D68&amp;" "</f>
        <v xml:space="preserve">Pendle &amp; Samlesbury </v>
      </c>
      <c r="AH68" s="32">
        <v>101</v>
      </c>
      <c r="AI68" s="32">
        <v>22</v>
      </c>
      <c r="AJ68" s="32"/>
      <c r="AK68" s="42">
        <f>AE68</f>
        <v>579</v>
      </c>
    </row>
    <row r="69" spans="1:37" ht="21.95" hidden="1" customHeight="1">
      <c r="A69" s="21">
        <v>56</v>
      </c>
      <c r="B69" s="3" t="s">
        <v>198</v>
      </c>
      <c r="C69" s="3" t="s">
        <v>199</v>
      </c>
      <c r="D69" s="3" t="s">
        <v>176</v>
      </c>
      <c r="E69" s="14" t="s">
        <v>8</v>
      </c>
      <c r="F69" s="9" t="s">
        <v>21</v>
      </c>
      <c r="G69" s="25" t="s">
        <v>88</v>
      </c>
      <c r="H69" s="18">
        <v>44</v>
      </c>
      <c r="I69" s="17">
        <f>H69</f>
        <v>44</v>
      </c>
      <c r="J69" s="18">
        <v>59</v>
      </c>
      <c r="K69" s="17">
        <f>I69+J69</f>
        <v>103</v>
      </c>
      <c r="L69" s="18">
        <v>64</v>
      </c>
      <c r="M69" s="17">
        <f>K69+L69</f>
        <v>167</v>
      </c>
      <c r="N69" s="18">
        <v>37</v>
      </c>
      <c r="O69" s="17">
        <f>M69+N69</f>
        <v>204</v>
      </c>
      <c r="P69" s="18">
        <v>67</v>
      </c>
      <c r="Q69" s="17">
        <f>O69+P69</f>
        <v>271</v>
      </c>
      <c r="R69" s="18">
        <v>49</v>
      </c>
      <c r="S69" s="17">
        <f>Q69+R69</f>
        <v>320</v>
      </c>
      <c r="T69" s="18">
        <v>70</v>
      </c>
      <c r="U69" s="17">
        <f>S69+T69</f>
        <v>390</v>
      </c>
      <c r="V69" s="18">
        <v>76</v>
      </c>
      <c r="W69" s="17">
        <f>U69+V69</f>
        <v>466</v>
      </c>
      <c r="X69" s="18">
        <v>68</v>
      </c>
      <c r="Y69" s="17">
        <f>W69+X69</f>
        <v>534</v>
      </c>
      <c r="Z69" s="18"/>
      <c r="AA69" s="17">
        <f>Y69+Z69</f>
        <v>534</v>
      </c>
      <c r="AB69" s="18"/>
      <c r="AC69" s="17">
        <f>AA69+AB69</f>
        <v>534</v>
      </c>
      <c r="AD69" s="18"/>
      <c r="AE69" s="19">
        <f>AC69+AD69</f>
        <v>534</v>
      </c>
      <c r="AF69" s="67" t="str">
        <f>B69&amp;" "&amp;C69</f>
        <v>Steven  MacNamara</v>
      </c>
      <c r="AG69" s="67" t="str">
        <f>D69&amp;" "</f>
        <v xml:space="preserve">Goldcrest Archers </v>
      </c>
      <c r="AH69" s="32">
        <v>100</v>
      </c>
      <c r="AI69" s="32">
        <v>12</v>
      </c>
      <c r="AJ69" s="32"/>
      <c r="AK69" s="42">
        <f>AE69</f>
        <v>534</v>
      </c>
    </row>
    <row r="70" spans="1:37" ht="21.95" hidden="1" customHeight="1">
      <c r="A70" s="21">
        <v>11</v>
      </c>
      <c r="B70" s="3" t="s">
        <v>117</v>
      </c>
      <c r="C70" s="3" t="s">
        <v>118</v>
      </c>
      <c r="D70" s="3" t="s">
        <v>114</v>
      </c>
      <c r="E70" s="14" t="s">
        <v>8</v>
      </c>
      <c r="F70" s="9" t="s">
        <v>12</v>
      </c>
      <c r="G70" s="25" t="s">
        <v>88</v>
      </c>
      <c r="H70" s="18">
        <v>60</v>
      </c>
      <c r="I70" s="17">
        <f>H70</f>
        <v>60</v>
      </c>
      <c r="J70" s="18">
        <v>70</v>
      </c>
      <c r="K70" s="17">
        <f>I70+J70</f>
        <v>130</v>
      </c>
      <c r="L70" s="18">
        <v>57</v>
      </c>
      <c r="M70" s="17">
        <f>K70+L70</f>
        <v>187</v>
      </c>
      <c r="N70" s="18">
        <v>67</v>
      </c>
      <c r="O70" s="17">
        <f>M70+N70</f>
        <v>254</v>
      </c>
      <c r="P70" s="18">
        <v>57</v>
      </c>
      <c r="Q70" s="17">
        <f>O70+P70</f>
        <v>311</v>
      </c>
      <c r="R70" s="18">
        <v>71</v>
      </c>
      <c r="S70" s="17">
        <f>Q70+R70</f>
        <v>382</v>
      </c>
      <c r="T70" s="18">
        <v>62</v>
      </c>
      <c r="U70" s="17">
        <f>S70+T70</f>
        <v>444</v>
      </c>
      <c r="V70" s="18">
        <v>71</v>
      </c>
      <c r="W70" s="17">
        <f>U70+V70</f>
        <v>515</v>
      </c>
      <c r="X70" s="18">
        <v>85</v>
      </c>
      <c r="Y70" s="17">
        <f>W70+X70</f>
        <v>600</v>
      </c>
      <c r="Z70" s="18"/>
      <c r="AA70" s="17">
        <f>Y70+Z70</f>
        <v>600</v>
      </c>
      <c r="AB70" s="18"/>
      <c r="AC70" s="17">
        <f>AA70+AB70</f>
        <v>600</v>
      </c>
      <c r="AD70" s="18"/>
      <c r="AE70" s="19">
        <f>AC70+AD70</f>
        <v>600</v>
      </c>
      <c r="AF70" s="67" t="str">
        <f>B70&amp;" "&amp;C70</f>
        <v>Lesley Campbell</v>
      </c>
      <c r="AG70" s="67" t="str">
        <f>D70&amp;" "</f>
        <v xml:space="preserve">Rochdale Co. Archers </v>
      </c>
      <c r="AH70" s="32">
        <v>102</v>
      </c>
      <c r="AI70" s="32">
        <v>14</v>
      </c>
      <c r="AJ70" s="32"/>
      <c r="AK70" s="42">
        <f>AE70</f>
        <v>600</v>
      </c>
    </row>
    <row r="71" spans="1:37" ht="21.95" hidden="1" customHeight="1">
      <c r="A71" s="21">
        <v>60</v>
      </c>
      <c r="B71" s="3" t="s">
        <v>203</v>
      </c>
      <c r="C71" s="3" t="s">
        <v>204</v>
      </c>
      <c r="D71" s="3" t="s">
        <v>101</v>
      </c>
      <c r="E71" s="14"/>
      <c r="F71" s="9" t="s">
        <v>12</v>
      </c>
      <c r="G71" s="25" t="s">
        <v>88</v>
      </c>
      <c r="H71" s="18">
        <v>60</v>
      </c>
      <c r="I71" s="17">
        <f>H71</f>
        <v>60</v>
      </c>
      <c r="J71" s="18">
        <v>76</v>
      </c>
      <c r="K71" s="17">
        <f>I71+J71</f>
        <v>136</v>
      </c>
      <c r="L71" s="18">
        <v>78</v>
      </c>
      <c r="M71" s="17">
        <f>K71+L71</f>
        <v>214</v>
      </c>
      <c r="N71" s="18">
        <v>62</v>
      </c>
      <c r="O71" s="17">
        <f>M71+N71</f>
        <v>276</v>
      </c>
      <c r="P71" s="18">
        <v>62</v>
      </c>
      <c r="Q71" s="17">
        <f>O71+P71</f>
        <v>338</v>
      </c>
      <c r="R71" s="18">
        <v>78</v>
      </c>
      <c r="S71" s="17">
        <f>Q71+R71</f>
        <v>416</v>
      </c>
      <c r="T71" s="18">
        <v>90</v>
      </c>
      <c r="U71" s="17">
        <f>S71+T71</f>
        <v>506</v>
      </c>
      <c r="V71" s="18">
        <v>94</v>
      </c>
      <c r="W71" s="17">
        <f>U71+V71</f>
        <v>600</v>
      </c>
      <c r="X71" s="18">
        <v>74</v>
      </c>
      <c r="Y71" s="17">
        <f>W71+X71</f>
        <v>674</v>
      </c>
      <c r="Z71" s="18"/>
      <c r="AA71" s="17">
        <f>Y71+Z71</f>
        <v>674</v>
      </c>
      <c r="AB71" s="18"/>
      <c r="AC71" s="17">
        <f>AA71+AB71</f>
        <v>674</v>
      </c>
      <c r="AD71" s="18"/>
      <c r="AE71" s="19">
        <f>AC71+AD71</f>
        <v>674</v>
      </c>
      <c r="AF71" s="67" t="str">
        <f>B71&amp;" "&amp;C71</f>
        <v>Nicola Holt</v>
      </c>
      <c r="AG71" s="67" t="str">
        <f>D71&amp;" "</f>
        <v xml:space="preserve">Assheton Bowmen </v>
      </c>
      <c r="AH71" s="32">
        <v>108</v>
      </c>
      <c r="AI71" s="32">
        <v>28</v>
      </c>
      <c r="AJ71" s="32"/>
      <c r="AK71" s="42">
        <f>AE71</f>
        <v>674</v>
      </c>
    </row>
    <row r="72" spans="1:37" ht="21.95" hidden="1" customHeight="1">
      <c r="A72" s="21">
        <v>51</v>
      </c>
      <c r="B72" s="3" t="s">
        <v>141</v>
      </c>
      <c r="C72" s="3" t="s">
        <v>189</v>
      </c>
      <c r="D72" s="3" t="s">
        <v>101</v>
      </c>
      <c r="E72" s="14" t="s">
        <v>8</v>
      </c>
      <c r="F72" s="9" t="s">
        <v>21</v>
      </c>
      <c r="G72" s="25" t="s">
        <v>88</v>
      </c>
      <c r="H72" s="18">
        <v>35</v>
      </c>
      <c r="I72" s="17">
        <f>H72</f>
        <v>35</v>
      </c>
      <c r="J72" s="18">
        <v>38</v>
      </c>
      <c r="K72" s="17">
        <f>I72+J72</f>
        <v>73</v>
      </c>
      <c r="L72" s="18">
        <v>47</v>
      </c>
      <c r="M72" s="17">
        <f>K72+L72</f>
        <v>120</v>
      </c>
      <c r="N72" s="18">
        <v>56</v>
      </c>
      <c r="O72" s="17">
        <f>M72+N72</f>
        <v>176</v>
      </c>
      <c r="P72" s="18">
        <v>54</v>
      </c>
      <c r="Q72" s="17">
        <f>O72+P72</f>
        <v>230</v>
      </c>
      <c r="R72" s="18">
        <v>61</v>
      </c>
      <c r="S72" s="17">
        <f>Q72+R72</f>
        <v>291</v>
      </c>
      <c r="T72" s="18">
        <v>70</v>
      </c>
      <c r="U72" s="17">
        <f>S72+T72</f>
        <v>361</v>
      </c>
      <c r="V72" s="18">
        <v>82</v>
      </c>
      <c r="W72" s="17">
        <f>U72+V72</f>
        <v>443</v>
      </c>
      <c r="X72" s="18">
        <v>72</v>
      </c>
      <c r="Y72" s="17">
        <f>W72+X72</f>
        <v>515</v>
      </c>
      <c r="Z72" s="18"/>
      <c r="AA72" s="17">
        <f>Y72+Z72</f>
        <v>515</v>
      </c>
      <c r="AB72" s="18"/>
      <c r="AC72" s="17">
        <f>AA72+AB72</f>
        <v>515</v>
      </c>
      <c r="AD72" s="18"/>
      <c r="AE72" s="19">
        <f>AC72+AD72</f>
        <v>515</v>
      </c>
      <c r="AF72" s="67" t="str">
        <f>B72&amp;" "&amp;C72</f>
        <v>Paul Stanley</v>
      </c>
      <c r="AG72" s="67" t="str">
        <f>D72&amp;" "</f>
        <v xml:space="preserve">Assheton Bowmen </v>
      </c>
      <c r="AH72" s="32">
        <v>95</v>
      </c>
      <c r="AI72" s="32">
        <v>13</v>
      </c>
      <c r="AJ72" s="32"/>
      <c r="AK72" s="42">
        <f>AE72</f>
        <v>515</v>
      </c>
    </row>
    <row r="73" spans="1:37" ht="21.95" hidden="1" customHeight="1">
      <c r="A73" s="21">
        <v>24</v>
      </c>
      <c r="B73" s="3" t="s">
        <v>129</v>
      </c>
      <c r="C73" s="3" t="s">
        <v>130</v>
      </c>
      <c r="D73" s="3" t="s">
        <v>131</v>
      </c>
      <c r="E73" s="14" t="s">
        <v>10</v>
      </c>
      <c r="F73" s="9" t="s">
        <v>12</v>
      </c>
      <c r="G73" s="25" t="s">
        <v>88</v>
      </c>
      <c r="H73" s="18">
        <v>43</v>
      </c>
      <c r="I73" s="17">
        <f>H73</f>
        <v>43</v>
      </c>
      <c r="J73" s="18">
        <v>52</v>
      </c>
      <c r="K73" s="17">
        <f>I73+J73</f>
        <v>95</v>
      </c>
      <c r="L73" s="18">
        <v>24</v>
      </c>
      <c r="M73" s="17">
        <f>K73+L73</f>
        <v>119</v>
      </c>
      <c r="N73" s="18">
        <v>49</v>
      </c>
      <c r="O73" s="17">
        <f>M73+N73</f>
        <v>168</v>
      </c>
      <c r="P73" s="18">
        <v>53</v>
      </c>
      <c r="Q73" s="17">
        <f>O73+P73</f>
        <v>221</v>
      </c>
      <c r="R73" s="18">
        <v>16</v>
      </c>
      <c r="S73" s="17">
        <f>Q73+R73</f>
        <v>237</v>
      </c>
      <c r="T73" s="18">
        <v>59</v>
      </c>
      <c r="U73" s="17">
        <f>S73+T73</f>
        <v>296</v>
      </c>
      <c r="V73" s="18">
        <v>62</v>
      </c>
      <c r="W73" s="17">
        <f>U73+V73</f>
        <v>358</v>
      </c>
      <c r="X73" s="18">
        <v>34</v>
      </c>
      <c r="Y73" s="17">
        <f>W73+X73</f>
        <v>392</v>
      </c>
      <c r="Z73" s="18"/>
      <c r="AA73" s="17">
        <f>Y73+Z73</f>
        <v>392</v>
      </c>
      <c r="AB73" s="18"/>
      <c r="AC73" s="17">
        <f>AA73+AB73</f>
        <v>392</v>
      </c>
      <c r="AD73" s="18"/>
      <c r="AE73" s="19">
        <f>AC73+AD73</f>
        <v>392</v>
      </c>
      <c r="AF73" s="67" t="str">
        <f>B73&amp;" "&amp;C73</f>
        <v>Jude Lane</v>
      </c>
      <c r="AG73" s="67" t="str">
        <f>D73&amp;" "</f>
        <v xml:space="preserve">Eccles </v>
      </c>
      <c r="AH73" s="32">
        <v>82</v>
      </c>
      <c r="AI73" s="32">
        <v>5</v>
      </c>
      <c r="AJ73" s="32"/>
      <c r="AK73" s="42">
        <f>AE73</f>
        <v>392</v>
      </c>
    </row>
    <row r="74" spans="1:37" ht="21.95" customHeight="1">
      <c r="A74" s="21">
        <v>64</v>
      </c>
      <c r="B74" s="3" t="s">
        <v>211</v>
      </c>
      <c r="C74" s="3" t="s">
        <v>212</v>
      </c>
      <c r="D74" s="3" t="s">
        <v>213</v>
      </c>
      <c r="E74" s="14" t="s">
        <v>8</v>
      </c>
      <c r="F74" s="9" t="s">
        <v>21</v>
      </c>
      <c r="G74" s="25" t="s">
        <v>87</v>
      </c>
      <c r="H74" s="18">
        <v>3</v>
      </c>
      <c r="I74" s="17">
        <f>H74</f>
        <v>3</v>
      </c>
      <c r="J74" s="18">
        <v>1</v>
      </c>
      <c r="K74" s="17">
        <f>I74+J74</f>
        <v>4</v>
      </c>
      <c r="L74" s="18">
        <v>4</v>
      </c>
      <c r="M74" s="17">
        <f>K74+L74</f>
        <v>8</v>
      </c>
      <c r="N74" s="18">
        <v>55</v>
      </c>
      <c r="O74" s="17">
        <f>M74+N74</f>
        <v>63</v>
      </c>
      <c r="P74" s="18">
        <v>86</v>
      </c>
      <c r="Q74" s="17">
        <f>O74+P74</f>
        <v>149</v>
      </c>
      <c r="R74" s="18">
        <v>80</v>
      </c>
      <c r="S74" s="17">
        <f>Q74+R74</f>
        <v>229</v>
      </c>
      <c r="T74" s="18">
        <v>94</v>
      </c>
      <c r="U74" s="17">
        <f>S74+T74</f>
        <v>323</v>
      </c>
      <c r="V74" s="18">
        <v>84</v>
      </c>
      <c r="W74" s="17">
        <f>U74+V74</f>
        <v>407</v>
      </c>
      <c r="X74" s="18">
        <v>90</v>
      </c>
      <c r="Y74" s="17">
        <f>W74+X74</f>
        <v>497</v>
      </c>
      <c r="Z74" s="18"/>
      <c r="AA74" s="17">
        <f>Y74+Z74</f>
        <v>497</v>
      </c>
      <c r="AB74" s="18"/>
      <c r="AC74" s="17">
        <f>AA74+AB74</f>
        <v>497</v>
      </c>
      <c r="AD74" s="18"/>
      <c r="AE74" s="19">
        <f>AC74+AD74</f>
        <v>497</v>
      </c>
      <c r="AF74" s="67" t="str">
        <f>B74&amp;" "&amp;C74</f>
        <v>Wei Lee</v>
      </c>
      <c r="AG74" s="67" t="str">
        <f>D74&amp;" "</f>
        <v xml:space="preserve">St Helens Archers </v>
      </c>
      <c r="AH74" s="32">
        <v>76</v>
      </c>
      <c r="AI74" s="32">
        <v>21</v>
      </c>
      <c r="AJ74" s="32"/>
      <c r="AK74" s="42">
        <f>AE74</f>
        <v>497</v>
      </c>
    </row>
    <row r="75" spans="1:37" ht="21.95" hidden="1" customHeight="1">
      <c r="A75" s="21">
        <v>59</v>
      </c>
      <c r="B75" s="3" t="s">
        <v>201</v>
      </c>
      <c r="C75" s="3" t="s">
        <v>202</v>
      </c>
      <c r="D75" s="3" t="s">
        <v>101</v>
      </c>
      <c r="E75" s="14" t="s">
        <v>8</v>
      </c>
      <c r="F75" s="9" t="s">
        <v>12</v>
      </c>
      <c r="G75" s="25" t="s">
        <v>88</v>
      </c>
      <c r="H75" s="18" t="s">
        <v>240</v>
      </c>
      <c r="I75" s="17" t="str">
        <f>H75</f>
        <v>DNS</v>
      </c>
      <c r="J75" s="18"/>
      <c r="K75" s="17" t="e">
        <f>I75+J75</f>
        <v>#VALUE!</v>
      </c>
      <c r="L75" s="18"/>
      <c r="M75" s="17" t="e">
        <f>K75+L75</f>
        <v>#VALUE!</v>
      </c>
      <c r="N75" s="18"/>
      <c r="O75" s="17" t="e">
        <f>M75+N75</f>
        <v>#VALUE!</v>
      </c>
      <c r="P75" s="18"/>
      <c r="Q75" s="17" t="e">
        <f>O75+P75</f>
        <v>#VALUE!</v>
      </c>
      <c r="R75" s="18"/>
      <c r="S75" s="17" t="e">
        <f>Q75+R75</f>
        <v>#VALUE!</v>
      </c>
      <c r="T75" s="18"/>
      <c r="U75" s="17" t="e">
        <f>S75+T75</f>
        <v>#VALUE!</v>
      </c>
      <c r="V75" s="18"/>
      <c r="W75" s="17" t="e">
        <f>U75+V75</f>
        <v>#VALUE!</v>
      </c>
      <c r="X75" s="18"/>
      <c r="Y75" s="17" t="e">
        <f>W75+X75</f>
        <v>#VALUE!</v>
      </c>
      <c r="Z75" s="18"/>
      <c r="AA75" s="17" t="e">
        <f>Y75+Z75</f>
        <v>#VALUE!</v>
      </c>
      <c r="AB75" s="18"/>
      <c r="AC75" s="17" t="e">
        <f>AA75+AB75</f>
        <v>#VALUE!</v>
      </c>
      <c r="AD75" s="18"/>
      <c r="AE75" s="19" t="e">
        <f>AC75+AD75</f>
        <v>#VALUE!</v>
      </c>
      <c r="AF75" s="67" t="str">
        <f>B75&amp;" "&amp;C75</f>
        <v>Elizabeth Webster</v>
      </c>
      <c r="AG75" s="67" t="str">
        <f>D75&amp;" "</f>
        <v xml:space="preserve">Assheton Bowmen </v>
      </c>
      <c r="AH75" s="32"/>
      <c r="AI75" s="32"/>
      <c r="AJ75" s="32"/>
      <c r="AK75" s="42" t="e">
        <f>AE75</f>
        <v>#VALUE!</v>
      </c>
    </row>
    <row r="76" spans="1:37" ht="21.95" hidden="1" customHeight="1">
      <c r="A76" s="21">
        <v>30</v>
      </c>
      <c r="B76" s="3" t="s">
        <v>125</v>
      </c>
      <c r="C76" s="3" t="s">
        <v>127</v>
      </c>
      <c r="D76" s="3" t="s">
        <v>124</v>
      </c>
      <c r="E76" s="14" t="s">
        <v>9</v>
      </c>
      <c r="F76" s="9" t="s">
        <v>50</v>
      </c>
      <c r="G76" s="25" t="s">
        <v>89</v>
      </c>
      <c r="H76" s="18">
        <v>82</v>
      </c>
      <c r="I76" s="17">
        <f>H76</f>
        <v>82</v>
      </c>
      <c r="J76" s="18">
        <v>74</v>
      </c>
      <c r="K76" s="17">
        <f>I76+J76</f>
        <v>156</v>
      </c>
      <c r="L76" s="18">
        <v>74</v>
      </c>
      <c r="M76" s="17">
        <f>K76+L76</f>
        <v>230</v>
      </c>
      <c r="N76" s="18">
        <v>94</v>
      </c>
      <c r="O76" s="17">
        <f>M76+N76</f>
        <v>324</v>
      </c>
      <c r="P76" s="18">
        <v>80</v>
      </c>
      <c r="Q76" s="17">
        <f>O76+P76</f>
        <v>404</v>
      </c>
      <c r="R76" s="18">
        <v>82</v>
      </c>
      <c r="S76" s="17">
        <f>Q76+R76</f>
        <v>486</v>
      </c>
      <c r="T76" s="18">
        <v>92</v>
      </c>
      <c r="U76" s="17">
        <f>S76+T76</f>
        <v>578</v>
      </c>
      <c r="V76" s="18">
        <v>82</v>
      </c>
      <c r="W76" s="17">
        <f>U76+V76</f>
        <v>660</v>
      </c>
      <c r="X76" s="18">
        <v>94</v>
      </c>
      <c r="Y76" s="17">
        <f>W76+X76</f>
        <v>754</v>
      </c>
      <c r="Z76" s="18"/>
      <c r="AA76" s="17">
        <f>Y76+Z76</f>
        <v>754</v>
      </c>
      <c r="AB76" s="18"/>
      <c r="AC76" s="17">
        <f>AA76+AB76</f>
        <v>754</v>
      </c>
      <c r="AD76" s="18"/>
      <c r="AE76" s="19">
        <f>AC76+AD76</f>
        <v>754</v>
      </c>
      <c r="AF76" s="67" t="str">
        <f>B76&amp;" "&amp;C76</f>
        <v>Callum Wardle (15)</v>
      </c>
      <c r="AG76" s="67" t="str">
        <f>D76&amp;" "</f>
        <v xml:space="preserve">Stalybridge </v>
      </c>
      <c r="AH76" s="32">
        <v>108</v>
      </c>
      <c r="AI76" s="32">
        <v>33</v>
      </c>
      <c r="AJ76" s="32"/>
      <c r="AK76" s="42">
        <f>AE76</f>
        <v>754</v>
      </c>
    </row>
    <row r="77" spans="1:37" ht="21.95" customHeight="1">
      <c r="A77" s="21">
        <v>53</v>
      </c>
      <c r="B77" s="3" t="s">
        <v>161</v>
      </c>
      <c r="C77" s="3" t="s">
        <v>192</v>
      </c>
      <c r="D77" s="3" t="s">
        <v>101</v>
      </c>
      <c r="E77" s="14" t="s">
        <v>8</v>
      </c>
      <c r="F77" s="9" t="s">
        <v>21</v>
      </c>
      <c r="G77" s="25" t="s">
        <v>87</v>
      </c>
      <c r="H77" s="18">
        <v>27</v>
      </c>
      <c r="I77" s="17">
        <f>H77</f>
        <v>27</v>
      </c>
      <c r="J77" s="18">
        <v>42</v>
      </c>
      <c r="K77" s="17">
        <f>I77+J77</f>
        <v>69</v>
      </c>
      <c r="L77" s="18">
        <v>30</v>
      </c>
      <c r="M77" s="17">
        <f>K77+L77</f>
        <v>99</v>
      </c>
      <c r="N77" s="18">
        <v>48</v>
      </c>
      <c r="O77" s="17">
        <f>M77+N77</f>
        <v>147</v>
      </c>
      <c r="P77" s="18">
        <v>84</v>
      </c>
      <c r="Q77" s="17">
        <f>O77+P77</f>
        <v>231</v>
      </c>
      <c r="R77" s="18">
        <v>72</v>
      </c>
      <c r="S77" s="17">
        <f>Q77+R77</f>
        <v>303</v>
      </c>
      <c r="T77" s="18">
        <v>41</v>
      </c>
      <c r="U77" s="17">
        <f>S77+T77</f>
        <v>344</v>
      </c>
      <c r="V77" s="18">
        <v>69</v>
      </c>
      <c r="W77" s="17">
        <f>U77+V77</f>
        <v>413</v>
      </c>
      <c r="X77" s="18">
        <v>66</v>
      </c>
      <c r="Y77" s="17">
        <f>W77+X77</f>
        <v>479</v>
      </c>
      <c r="Z77" s="18"/>
      <c r="AA77" s="17">
        <f>Y77+Z77</f>
        <v>479</v>
      </c>
      <c r="AB77" s="18"/>
      <c r="AC77" s="17">
        <f>AA77+AB77</f>
        <v>479</v>
      </c>
      <c r="AD77" s="18"/>
      <c r="AE77" s="19">
        <f>AC77+AD77</f>
        <v>479</v>
      </c>
      <c r="AF77" s="67" t="str">
        <f>B77&amp;" "&amp;C77</f>
        <v>Craig  Linton</v>
      </c>
      <c r="AG77" s="67" t="str">
        <f>D77&amp;" "</f>
        <v xml:space="preserve">Assheton Bowmen </v>
      </c>
      <c r="AH77" s="32">
        <v>93</v>
      </c>
      <c r="AI77" s="32">
        <v>16</v>
      </c>
      <c r="AJ77" s="32"/>
      <c r="AK77" s="42">
        <f>AE77</f>
        <v>479</v>
      </c>
    </row>
    <row r="78" spans="1:37" ht="21.95" hidden="1" customHeight="1">
      <c r="A78" s="21">
        <v>43</v>
      </c>
      <c r="B78" s="3" t="s">
        <v>174</v>
      </c>
      <c r="C78" s="3" t="s">
        <v>175</v>
      </c>
      <c r="D78" s="3" t="s">
        <v>176</v>
      </c>
      <c r="E78" s="14" t="s">
        <v>8</v>
      </c>
      <c r="F78" s="9" t="s">
        <v>12</v>
      </c>
      <c r="G78" s="25" t="s">
        <v>89</v>
      </c>
      <c r="H78" s="18">
        <v>62</v>
      </c>
      <c r="I78" s="17">
        <f>H78</f>
        <v>62</v>
      </c>
      <c r="J78" s="18">
        <v>86</v>
      </c>
      <c r="K78" s="17">
        <f>I78+J78</f>
        <v>148</v>
      </c>
      <c r="L78" s="18">
        <v>76</v>
      </c>
      <c r="M78" s="17">
        <f>K78+L78</f>
        <v>224</v>
      </c>
      <c r="N78" s="18">
        <v>70</v>
      </c>
      <c r="O78" s="17">
        <f>M78+N78</f>
        <v>294</v>
      </c>
      <c r="P78" s="18">
        <v>82</v>
      </c>
      <c r="Q78" s="17">
        <f>O78+P78</f>
        <v>376</v>
      </c>
      <c r="R78" s="18">
        <v>88</v>
      </c>
      <c r="S78" s="17">
        <f>Q78+R78</f>
        <v>464</v>
      </c>
      <c r="T78" s="18">
        <v>90</v>
      </c>
      <c r="U78" s="17">
        <f>S78+T78</f>
        <v>554</v>
      </c>
      <c r="V78" s="18">
        <v>100</v>
      </c>
      <c r="W78" s="17">
        <f>U78+V78</f>
        <v>654</v>
      </c>
      <c r="X78" s="18">
        <v>100</v>
      </c>
      <c r="Y78" s="17">
        <f>W78+X78</f>
        <v>754</v>
      </c>
      <c r="Z78" s="18"/>
      <c r="AA78" s="17">
        <f>Y78+Z78</f>
        <v>754</v>
      </c>
      <c r="AB78" s="18"/>
      <c r="AC78" s="17">
        <f>AA78+AB78</f>
        <v>754</v>
      </c>
      <c r="AD78" s="18"/>
      <c r="AE78" s="19">
        <f>AC78+AD78</f>
        <v>754</v>
      </c>
      <c r="AF78" s="67" t="str">
        <f>B78&amp;" "&amp;C78</f>
        <v>Kristina Kirk</v>
      </c>
      <c r="AG78" s="67" t="str">
        <f>D78&amp;" "</f>
        <v xml:space="preserve">Goldcrest Archers </v>
      </c>
      <c r="AH78" s="32">
        <v>108</v>
      </c>
      <c r="AI78" s="32">
        <v>37</v>
      </c>
      <c r="AJ78" s="32"/>
      <c r="AK78" s="42">
        <f>AE78</f>
        <v>754</v>
      </c>
    </row>
    <row r="79" spans="1:37" ht="21.95" customHeight="1">
      <c r="A79" s="21">
        <v>52</v>
      </c>
      <c r="B79" s="3" t="s">
        <v>190</v>
      </c>
      <c r="C79" s="3" t="s">
        <v>191</v>
      </c>
      <c r="D79" s="3" t="s">
        <v>101</v>
      </c>
      <c r="E79" s="14" t="s">
        <v>8</v>
      </c>
      <c r="F79" s="9" t="s">
        <v>21</v>
      </c>
      <c r="G79" s="25" t="s">
        <v>87</v>
      </c>
      <c r="H79" s="18">
        <v>22</v>
      </c>
      <c r="I79" s="17">
        <f>H79</f>
        <v>22</v>
      </c>
      <c r="J79" s="18">
        <v>17</v>
      </c>
      <c r="K79" s="17">
        <f>I79+J79</f>
        <v>39</v>
      </c>
      <c r="L79" s="18">
        <v>45</v>
      </c>
      <c r="M79" s="17">
        <f>K79+L79</f>
        <v>84</v>
      </c>
      <c r="N79" s="18">
        <v>33</v>
      </c>
      <c r="O79" s="17">
        <f>M79+N79</f>
        <v>117</v>
      </c>
      <c r="P79" s="18">
        <v>36</v>
      </c>
      <c r="Q79" s="17">
        <f>O79+P79</f>
        <v>153</v>
      </c>
      <c r="R79" s="18">
        <v>38</v>
      </c>
      <c r="S79" s="17">
        <f>Q79+R79</f>
        <v>191</v>
      </c>
      <c r="T79" s="18">
        <v>35</v>
      </c>
      <c r="U79" s="17">
        <f>S79+T79</f>
        <v>226</v>
      </c>
      <c r="V79" s="18">
        <v>74</v>
      </c>
      <c r="W79" s="17">
        <f>U79+V79</f>
        <v>300</v>
      </c>
      <c r="X79" s="18">
        <v>74</v>
      </c>
      <c r="Y79" s="17">
        <f>W79+X79</f>
        <v>374</v>
      </c>
      <c r="Z79" s="18"/>
      <c r="AA79" s="17">
        <f>Y79+Z79</f>
        <v>374</v>
      </c>
      <c r="AB79" s="18"/>
      <c r="AC79" s="17">
        <f>AA79+AB79</f>
        <v>374</v>
      </c>
      <c r="AD79" s="18"/>
      <c r="AE79" s="19">
        <f>AC79+AD79</f>
        <v>374</v>
      </c>
      <c r="AF79" s="67" t="str">
        <f>B79&amp;" "&amp;C79</f>
        <v>Alan Smethurst</v>
      </c>
      <c r="AG79" s="67" t="str">
        <f>D79&amp;" "</f>
        <v xml:space="preserve">Assheton Bowmen </v>
      </c>
      <c r="AH79" s="32">
        <v>79</v>
      </c>
      <c r="AI79" s="32">
        <v>8</v>
      </c>
      <c r="AJ79" s="32"/>
      <c r="AK79" s="42">
        <f>AE79</f>
        <v>374</v>
      </c>
    </row>
    <row r="80" spans="1:37" ht="21.95" hidden="1" customHeight="1">
      <c r="A80" s="21">
        <v>76</v>
      </c>
      <c r="B80" s="3" t="s">
        <v>232</v>
      </c>
      <c r="C80" s="3" t="s">
        <v>233</v>
      </c>
      <c r="D80" s="3" t="s">
        <v>213</v>
      </c>
      <c r="E80" s="14" t="s">
        <v>8</v>
      </c>
      <c r="F80" s="9" t="s">
        <v>50</v>
      </c>
      <c r="G80" s="25" t="s">
        <v>89</v>
      </c>
      <c r="H80" s="18">
        <v>74</v>
      </c>
      <c r="I80" s="17">
        <f t="shared" ref="I72:I103" si="15">H80</f>
        <v>74</v>
      </c>
      <c r="J80" s="18">
        <v>90</v>
      </c>
      <c r="K80" s="17">
        <f t="shared" ref="K72:K103" si="16">I80+J80</f>
        <v>164</v>
      </c>
      <c r="L80" s="18">
        <v>88</v>
      </c>
      <c r="M80" s="17">
        <f t="shared" ref="M72:M103" si="17">K80+L80</f>
        <v>252</v>
      </c>
      <c r="N80" s="18">
        <v>86</v>
      </c>
      <c r="O80" s="17">
        <f t="shared" ref="O72:O103" si="18">M80+N80</f>
        <v>338</v>
      </c>
      <c r="P80" s="18">
        <v>81</v>
      </c>
      <c r="Q80" s="17">
        <f t="shared" ref="Q72:Q103" si="19">O80+P80</f>
        <v>419</v>
      </c>
      <c r="R80" s="18">
        <v>90</v>
      </c>
      <c r="S80" s="17">
        <f t="shared" ref="S72:S103" si="20">Q80+R80</f>
        <v>509</v>
      </c>
      <c r="T80" s="18">
        <v>100</v>
      </c>
      <c r="U80" s="17">
        <f t="shared" ref="U72:U103" si="21">S80+T80</f>
        <v>609</v>
      </c>
      <c r="V80" s="18">
        <v>96</v>
      </c>
      <c r="W80" s="17">
        <f t="shared" ref="W72:W103" si="22">U80+V80</f>
        <v>705</v>
      </c>
      <c r="X80" s="18">
        <v>94</v>
      </c>
      <c r="Y80" s="17">
        <f t="shared" ref="Y72:Y103" si="23">W80+X80</f>
        <v>799</v>
      </c>
      <c r="Z80" s="18"/>
      <c r="AA80" s="17">
        <f t="shared" ref="AA72:AA103" si="24">Y80+Z80</f>
        <v>799</v>
      </c>
      <c r="AB80" s="18"/>
      <c r="AC80" s="17">
        <f t="shared" ref="AC72:AC103" si="25">AA80+AB80</f>
        <v>799</v>
      </c>
      <c r="AD80" s="18"/>
      <c r="AE80" s="19">
        <f t="shared" ref="AE72:AE103" si="26">AC80+AD80</f>
        <v>799</v>
      </c>
      <c r="AF80" s="67" t="str">
        <f t="shared" ref="AF72:AF103" si="27">B80&amp;" "&amp;C80</f>
        <v>Kieren Shirley (14)</v>
      </c>
      <c r="AG80" s="67" t="str">
        <f t="shared" ref="AG72:AG103" si="28">D80&amp;" "</f>
        <v xml:space="preserve">St Helens Archers </v>
      </c>
      <c r="AH80" s="32">
        <v>107</v>
      </c>
      <c r="AI80" s="32">
        <v>38</v>
      </c>
      <c r="AJ80" s="32"/>
      <c r="AK80" s="42">
        <f t="shared" ref="AK72:AK103" si="29">AE80</f>
        <v>799</v>
      </c>
    </row>
    <row r="81" spans="1:37" ht="21.95" hidden="1" customHeight="1">
      <c r="A81" s="21">
        <v>77</v>
      </c>
      <c r="B81" s="3" t="s">
        <v>234</v>
      </c>
      <c r="C81" s="3" t="s">
        <v>235</v>
      </c>
      <c r="D81" s="3" t="s">
        <v>101</v>
      </c>
      <c r="E81" s="14" t="s">
        <v>9</v>
      </c>
      <c r="F81" s="9" t="s">
        <v>51</v>
      </c>
      <c r="G81" s="25" t="s">
        <v>89</v>
      </c>
      <c r="H81" s="18" t="s">
        <v>240</v>
      </c>
      <c r="I81" s="17" t="str">
        <f t="shared" si="15"/>
        <v>DNS</v>
      </c>
      <c r="J81" s="18"/>
      <c r="K81" s="17" t="e">
        <f t="shared" si="16"/>
        <v>#VALUE!</v>
      </c>
      <c r="L81" s="18"/>
      <c r="M81" s="17" t="e">
        <f t="shared" si="17"/>
        <v>#VALUE!</v>
      </c>
      <c r="N81" s="18"/>
      <c r="O81" s="17" t="e">
        <f t="shared" si="18"/>
        <v>#VALUE!</v>
      </c>
      <c r="P81" s="18"/>
      <c r="Q81" s="17" t="e">
        <f t="shared" si="19"/>
        <v>#VALUE!</v>
      </c>
      <c r="R81" s="18"/>
      <c r="S81" s="17" t="e">
        <f t="shared" si="20"/>
        <v>#VALUE!</v>
      </c>
      <c r="T81" s="18"/>
      <c r="U81" s="17" t="e">
        <f t="shared" si="21"/>
        <v>#VALUE!</v>
      </c>
      <c r="V81" s="18"/>
      <c r="W81" s="17" t="e">
        <f t="shared" si="22"/>
        <v>#VALUE!</v>
      </c>
      <c r="X81" s="18"/>
      <c r="Y81" s="17" t="e">
        <f t="shared" si="23"/>
        <v>#VALUE!</v>
      </c>
      <c r="Z81" s="18"/>
      <c r="AA81" s="17" t="e">
        <f t="shared" si="24"/>
        <v>#VALUE!</v>
      </c>
      <c r="AB81" s="18"/>
      <c r="AC81" s="17" t="e">
        <f t="shared" si="25"/>
        <v>#VALUE!</v>
      </c>
      <c r="AD81" s="18"/>
      <c r="AE81" s="19" t="e">
        <f t="shared" si="26"/>
        <v>#VALUE!</v>
      </c>
      <c r="AF81" s="67" t="str">
        <f t="shared" si="27"/>
        <v>Maddison Codling (13)</v>
      </c>
      <c r="AG81" s="67" t="str">
        <f t="shared" si="28"/>
        <v xml:space="preserve">Assheton Bowmen </v>
      </c>
      <c r="AH81" s="32"/>
      <c r="AI81" s="32"/>
      <c r="AJ81" s="32"/>
      <c r="AK81" s="42" t="e">
        <f t="shared" si="29"/>
        <v>#VALUE!</v>
      </c>
    </row>
    <row r="82" spans="1:37" ht="21.95" hidden="1" customHeight="1">
      <c r="A82" s="21">
        <v>22</v>
      </c>
      <c r="B82" s="3" t="s">
        <v>126</v>
      </c>
      <c r="C82" s="3" t="s">
        <v>128</v>
      </c>
      <c r="D82" s="3" t="s">
        <v>124</v>
      </c>
      <c r="E82" s="14" t="s">
        <v>10</v>
      </c>
      <c r="F82" s="9" t="s">
        <v>50</v>
      </c>
      <c r="G82" s="25" t="s">
        <v>90</v>
      </c>
      <c r="H82" s="18">
        <v>20</v>
      </c>
      <c r="I82" s="17">
        <f t="shared" si="15"/>
        <v>20</v>
      </c>
      <c r="J82" s="18">
        <v>10</v>
      </c>
      <c r="K82" s="17">
        <f t="shared" si="16"/>
        <v>30</v>
      </c>
      <c r="L82" s="18">
        <v>8</v>
      </c>
      <c r="M82" s="17">
        <f t="shared" si="17"/>
        <v>38</v>
      </c>
      <c r="N82" s="18">
        <v>34</v>
      </c>
      <c r="O82" s="17">
        <f t="shared" si="18"/>
        <v>72</v>
      </c>
      <c r="P82" s="18">
        <v>35</v>
      </c>
      <c r="Q82" s="17">
        <f t="shared" si="19"/>
        <v>107</v>
      </c>
      <c r="R82" s="18">
        <v>6</v>
      </c>
      <c r="S82" s="17">
        <f t="shared" si="20"/>
        <v>113</v>
      </c>
      <c r="T82" s="18">
        <v>51</v>
      </c>
      <c r="U82" s="17">
        <f t="shared" si="21"/>
        <v>164</v>
      </c>
      <c r="V82" s="18">
        <v>55</v>
      </c>
      <c r="W82" s="17">
        <f t="shared" si="22"/>
        <v>219</v>
      </c>
      <c r="X82" s="18">
        <v>57</v>
      </c>
      <c r="Y82" s="17">
        <f t="shared" si="23"/>
        <v>276</v>
      </c>
      <c r="Z82" s="18"/>
      <c r="AA82" s="17">
        <f t="shared" si="24"/>
        <v>276</v>
      </c>
      <c r="AB82" s="18"/>
      <c r="AC82" s="17">
        <f t="shared" si="25"/>
        <v>276</v>
      </c>
      <c r="AD82" s="18"/>
      <c r="AE82" s="19">
        <f t="shared" si="26"/>
        <v>276</v>
      </c>
      <c r="AF82" s="67" t="str">
        <f t="shared" si="27"/>
        <v>Harry Wardle (10)</v>
      </c>
      <c r="AG82" s="67" t="str">
        <f t="shared" si="28"/>
        <v xml:space="preserve">Stalybridge </v>
      </c>
      <c r="AH82" s="32">
        <v>62</v>
      </c>
      <c r="AI82" s="32">
        <v>5</v>
      </c>
      <c r="AJ82" s="32"/>
      <c r="AK82" s="42">
        <f t="shared" si="29"/>
        <v>276</v>
      </c>
    </row>
    <row r="83" spans="1:37" ht="21.95" hidden="1" customHeight="1">
      <c r="A83" s="21">
        <v>39</v>
      </c>
      <c r="B83" s="3" t="s">
        <v>167</v>
      </c>
      <c r="C83" s="3" t="s">
        <v>169</v>
      </c>
      <c r="D83" s="3" t="s">
        <v>124</v>
      </c>
      <c r="E83" s="14" t="s">
        <v>8</v>
      </c>
      <c r="F83" s="9" t="s">
        <v>51</v>
      </c>
      <c r="G83" s="25" t="s">
        <v>90</v>
      </c>
      <c r="H83" s="18">
        <v>2</v>
      </c>
      <c r="I83" s="17">
        <f t="shared" si="15"/>
        <v>2</v>
      </c>
      <c r="J83" s="18">
        <v>0</v>
      </c>
      <c r="K83" s="17">
        <f t="shared" si="16"/>
        <v>2</v>
      </c>
      <c r="L83" s="18">
        <v>0</v>
      </c>
      <c r="M83" s="17">
        <f t="shared" si="17"/>
        <v>2</v>
      </c>
      <c r="N83" s="18">
        <v>7</v>
      </c>
      <c r="O83" s="17">
        <f t="shared" si="18"/>
        <v>9</v>
      </c>
      <c r="P83" s="18">
        <v>6</v>
      </c>
      <c r="Q83" s="17">
        <f t="shared" si="19"/>
        <v>15</v>
      </c>
      <c r="R83" s="18">
        <v>0</v>
      </c>
      <c r="S83" s="17">
        <f t="shared" si="20"/>
        <v>15</v>
      </c>
      <c r="T83" s="18">
        <v>49</v>
      </c>
      <c r="U83" s="17">
        <f t="shared" si="21"/>
        <v>64</v>
      </c>
      <c r="V83" s="18">
        <v>67</v>
      </c>
      <c r="W83" s="17">
        <f t="shared" si="22"/>
        <v>131</v>
      </c>
      <c r="X83" s="18">
        <v>64</v>
      </c>
      <c r="Y83" s="17">
        <f t="shared" si="23"/>
        <v>195</v>
      </c>
      <c r="Z83" s="18"/>
      <c r="AA83" s="17">
        <f t="shared" si="24"/>
        <v>195</v>
      </c>
      <c r="AB83" s="18"/>
      <c r="AC83" s="17">
        <f t="shared" si="25"/>
        <v>195</v>
      </c>
      <c r="AD83" s="18"/>
      <c r="AE83" s="19">
        <f t="shared" si="26"/>
        <v>195</v>
      </c>
      <c r="AF83" s="67" t="str">
        <f t="shared" si="27"/>
        <v>Claire Conduit (10)</v>
      </c>
      <c r="AG83" s="67" t="str">
        <f t="shared" si="28"/>
        <v xml:space="preserve">Stalybridge </v>
      </c>
      <c r="AH83" s="32">
        <v>37</v>
      </c>
      <c r="AI83" s="32">
        <v>6</v>
      </c>
      <c r="AJ83" s="32"/>
      <c r="AK83" s="42">
        <f t="shared" si="29"/>
        <v>195</v>
      </c>
    </row>
    <row r="84" spans="1:37" ht="21.95" hidden="1" customHeight="1">
      <c r="A84" s="21">
        <v>47</v>
      </c>
      <c r="B84" s="3" t="s">
        <v>180</v>
      </c>
      <c r="C84" s="3" t="s">
        <v>179</v>
      </c>
      <c r="D84" s="3" t="s">
        <v>176</v>
      </c>
      <c r="E84" s="14" t="s">
        <v>8</v>
      </c>
      <c r="F84" s="9" t="s">
        <v>50</v>
      </c>
      <c r="G84" s="25" t="s">
        <v>90</v>
      </c>
      <c r="H84" s="18">
        <v>80</v>
      </c>
      <c r="I84" s="17">
        <f t="shared" si="15"/>
        <v>80</v>
      </c>
      <c r="J84" s="18">
        <v>82</v>
      </c>
      <c r="K84" s="17">
        <f t="shared" si="16"/>
        <v>162</v>
      </c>
      <c r="L84" s="18">
        <v>72</v>
      </c>
      <c r="M84" s="17">
        <f t="shared" si="17"/>
        <v>234</v>
      </c>
      <c r="N84" s="18">
        <v>88</v>
      </c>
      <c r="O84" s="17">
        <f t="shared" si="18"/>
        <v>322</v>
      </c>
      <c r="P84" s="18">
        <v>88</v>
      </c>
      <c r="Q84" s="17">
        <f t="shared" si="19"/>
        <v>410</v>
      </c>
      <c r="R84" s="18">
        <v>92</v>
      </c>
      <c r="S84" s="17">
        <f t="shared" si="20"/>
        <v>502</v>
      </c>
      <c r="T84" s="18">
        <v>94</v>
      </c>
      <c r="U84" s="17">
        <f t="shared" si="21"/>
        <v>596</v>
      </c>
      <c r="V84" s="18">
        <v>94</v>
      </c>
      <c r="W84" s="17">
        <f t="shared" si="22"/>
        <v>690</v>
      </c>
      <c r="X84" s="18">
        <v>96</v>
      </c>
      <c r="Y84" s="17">
        <f t="shared" si="23"/>
        <v>786</v>
      </c>
      <c r="Z84" s="18"/>
      <c r="AA84" s="17">
        <f t="shared" si="24"/>
        <v>786</v>
      </c>
      <c r="AB84" s="18"/>
      <c r="AC84" s="17">
        <f t="shared" si="25"/>
        <v>786</v>
      </c>
      <c r="AD84" s="18"/>
      <c r="AE84" s="19">
        <f t="shared" si="26"/>
        <v>786</v>
      </c>
      <c r="AF84" s="67" t="str">
        <f t="shared" si="27"/>
        <v>Thomas Susca</v>
      </c>
      <c r="AG84" s="67" t="str">
        <f t="shared" si="28"/>
        <v xml:space="preserve">Goldcrest Archers </v>
      </c>
      <c r="AH84" s="32">
        <v>108</v>
      </c>
      <c r="AI84" s="32">
        <v>37</v>
      </c>
      <c r="AJ84" s="32"/>
      <c r="AK84" s="42">
        <f t="shared" si="29"/>
        <v>786</v>
      </c>
    </row>
    <row r="85" spans="1:37" ht="21.95" hidden="1" customHeight="1">
      <c r="A85" s="21">
        <v>54</v>
      </c>
      <c r="B85" s="3" t="s">
        <v>193</v>
      </c>
      <c r="C85" s="3" t="s">
        <v>194</v>
      </c>
      <c r="D85" s="3" t="s">
        <v>160</v>
      </c>
      <c r="E85" s="14" t="s">
        <v>8</v>
      </c>
      <c r="F85" s="9" t="s">
        <v>51</v>
      </c>
      <c r="G85" s="25" t="s">
        <v>90</v>
      </c>
      <c r="H85" s="18">
        <v>66</v>
      </c>
      <c r="I85" s="17">
        <f t="shared" si="15"/>
        <v>66</v>
      </c>
      <c r="J85" s="18">
        <v>74</v>
      </c>
      <c r="K85" s="17">
        <f t="shared" si="16"/>
        <v>140</v>
      </c>
      <c r="L85" s="18">
        <v>66</v>
      </c>
      <c r="M85" s="17">
        <f t="shared" si="17"/>
        <v>206</v>
      </c>
      <c r="N85" s="18">
        <v>94</v>
      </c>
      <c r="O85" s="17">
        <f t="shared" si="18"/>
        <v>300</v>
      </c>
      <c r="P85" s="18">
        <v>90</v>
      </c>
      <c r="Q85" s="17">
        <f t="shared" si="19"/>
        <v>390</v>
      </c>
      <c r="R85" s="18">
        <v>82</v>
      </c>
      <c r="S85" s="17">
        <f t="shared" si="20"/>
        <v>472</v>
      </c>
      <c r="T85" s="18">
        <v>102</v>
      </c>
      <c r="U85" s="17">
        <f t="shared" si="21"/>
        <v>574</v>
      </c>
      <c r="V85" s="18">
        <v>92</v>
      </c>
      <c r="W85" s="17">
        <f t="shared" si="22"/>
        <v>666</v>
      </c>
      <c r="X85" s="18">
        <v>102</v>
      </c>
      <c r="Y85" s="17">
        <f t="shared" si="23"/>
        <v>768</v>
      </c>
      <c r="Z85" s="18"/>
      <c r="AA85" s="17">
        <f t="shared" si="24"/>
        <v>768</v>
      </c>
      <c r="AB85" s="18"/>
      <c r="AC85" s="17">
        <f t="shared" si="25"/>
        <v>768</v>
      </c>
      <c r="AD85" s="18"/>
      <c r="AE85" s="19">
        <f t="shared" si="26"/>
        <v>768</v>
      </c>
      <c r="AF85" s="67" t="str">
        <f t="shared" si="27"/>
        <v>Heather  Hughes (13)</v>
      </c>
      <c r="AG85" s="67" t="str">
        <f t="shared" si="28"/>
        <v xml:space="preserve">Nethermoss Archers </v>
      </c>
      <c r="AH85" s="32"/>
      <c r="AI85" s="32"/>
      <c r="AJ85" s="32"/>
      <c r="AK85" s="42">
        <f t="shared" si="29"/>
        <v>768</v>
      </c>
    </row>
    <row r="86" spans="1:37" ht="21.95" hidden="1" customHeight="1">
      <c r="A86" s="21">
        <v>81</v>
      </c>
      <c r="B86" s="3"/>
      <c r="C86" s="3"/>
      <c r="D86" s="3"/>
      <c r="E86" s="14"/>
      <c r="F86" s="9"/>
      <c r="G86" s="25"/>
      <c r="H86" s="18"/>
      <c r="I86" s="17">
        <f t="shared" si="15"/>
        <v>0</v>
      </c>
      <c r="J86" s="18"/>
      <c r="K86" s="17">
        <f t="shared" si="16"/>
        <v>0</v>
      </c>
      <c r="L86" s="18"/>
      <c r="M86" s="17">
        <f t="shared" si="17"/>
        <v>0</v>
      </c>
      <c r="N86" s="18"/>
      <c r="O86" s="17">
        <f t="shared" si="18"/>
        <v>0</v>
      </c>
      <c r="P86" s="18"/>
      <c r="Q86" s="17">
        <f t="shared" si="19"/>
        <v>0</v>
      </c>
      <c r="R86" s="18"/>
      <c r="S86" s="17">
        <f t="shared" si="20"/>
        <v>0</v>
      </c>
      <c r="T86" s="18"/>
      <c r="U86" s="17">
        <f t="shared" si="21"/>
        <v>0</v>
      </c>
      <c r="V86" s="18"/>
      <c r="W86" s="17">
        <f t="shared" si="22"/>
        <v>0</v>
      </c>
      <c r="X86" s="18"/>
      <c r="Y86" s="17">
        <f t="shared" si="23"/>
        <v>0</v>
      </c>
      <c r="Z86" s="18"/>
      <c r="AA86" s="17">
        <f t="shared" si="24"/>
        <v>0</v>
      </c>
      <c r="AB86" s="18"/>
      <c r="AC86" s="17">
        <f t="shared" si="25"/>
        <v>0</v>
      </c>
      <c r="AD86" s="18"/>
      <c r="AE86" s="19">
        <f t="shared" si="26"/>
        <v>0</v>
      </c>
      <c r="AF86" s="67" t="str">
        <f t="shared" si="27"/>
        <v xml:space="preserve"> </v>
      </c>
      <c r="AG86" s="67" t="str">
        <f t="shared" si="28"/>
        <v xml:space="preserve"> </v>
      </c>
      <c r="AH86" s="32"/>
      <c r="AI86" s="32"/>
      <c r="AJ86" s="32"/>
      <c r="AK86" s="42">
        <f t="shared" si="29"/>
        <v>0</v>
      </c>
    </row>
    <row r="87" spans="1:37" ht="21.95" hidden="1" customHeight="1">
      <c r="A87" s="21">
        <v>82</v>
      </c>
      <c r="B87" s="3"/>
      <c r="C87" s="3"/>
      <c r="D87" s="3"/>
      <c r="E87" s="14"/>
      <c r="F87" s="9"/>
      <c r="G87" s="25"/>
      <c r="H87" s="18"/>
      <c r="I87" s="17">
        <f t="shared" si="15"/>
        <v>0</v>
      </c>
      <c r="J87" s="18"/>
      <c r="K87" s="17">
        <f t="shared" si="16"/>
        <v>0</v>
      </c>
      <c r="L87" s="18"/>
      <c r="M87" s="17">
        <f t="shared" si="17"/>
        <v>0</v>
      </c>
      <c r="N87" s="18"/>
      <c r="O87" s="17">
        <f t="shared" si="18"/>
        <v>0</v>
      </c>
      <c r="P87" s="18"/>
      <c r="Q87" s="17">
        <f t="shared" si="19"/>
        <v>0</v>
      </c>
      <c r="R87" s="18"/>
      <c r="S87" s="17">
        <f t="shared" si="20"/>
        <v>0</v>
      </c>
      <c r="T87" s="18"/>
      <c r="U87" s="17">
        <f t="shared" si="21"/>
        <v>0</v>
      </c>
      <c r="V87" s="18"/>
      <c r="W87" s="17">
        <f t="shared" si="22"/>
        <v>0</v>
      </c>
      <c r="X87" s="18"/>
      <c r="Y87" s="17">
        <f t="shared" si="23"/>
        <v>0</v>
      </c>
      <c r="Z87" s="18"/>
      <c r="AA87" s="17">
        <f t="shared" si="24"/>
        <v>0</v>
      </c>
      <c r="AB87" s="18"/>
      <c r="AC87" s="17">
        <f t="shared" si="25"/>
        <v>0</v>
      </c>
      <c r="AD87" s="18"/>
      <c r="AE87" s="19">
        <f t="shared" si="26"/>
        <v>0</v>
      </c>
      <c r="AF87" s="67" t="str">
        <f t="shared" si="27"/>
        <v xml:space="preserve"> </v>
      </c>
      <c r="AG87" s="67" t="str">
        <f t="shared" si="28"/>
        <v xml:space="preserve"> </v>
      </c>
      <c r="AH87" s="32"/>
      <c r="AI87" s="32"/>
      <c r="AJ87" s="32"/>
      <c r="AK87" s="42">
        <f t="shared" si="29"/>
        <v>0</v>
      </c>
    </row>
    <row r="88" spans="1:37" ht="21.95" hidden="1" customHeight="1">
      <c r="A88" s="21">
        <v>83</v>
      </c>
      <c r="B88" s="3"/>
      <c r="C88" s="3"/>
      <c r="D88" s="3"/>
      <c r="E88" s="14"/>
      <c r="F88" s="9"/>
      <c r="G88" s="25"/>
      <c r="H88" s="18"/>
      <c r="I88" s="17">
        <f t="shared" si="15"/>
        <v>0</v>
      </c>
      <c r="J88" s="18"/>
      <c r="K88" s="17">
        <f t="shared" si="16"/>
        <v>0</v>
      </c>
      <c r="L88" s="18"/>
      <c r="M88" s="17">
        <f t="shared" si="17"/>
        <v>0</v>
      </c>
      <c r="N88" s="18"/>
      <c r="O88" s="17">
        <f t="shared" si="18"/>
        <v>0</v>
      </c>
      <c r="P88" s="18"/>
      <c r="Q88" s="17">
        <f t="shared" si="19"/>
        <v>0</v>
      </c>
      <c r="R88" s="18"/>
      <c r="S88" s="17">
        <f t="shared" si="20"/>
        <v>0</v>
      </c>
      <c r="T88" s="18"/>
      <c r="U88" s="17">
        <f t="shared" si="21"/>
        <v>0</v>
      </c>
      <c r="V88" s="18"/>
      <c r="W88" s="17">
        <f t="shared" si="22"/>
        <v>0</v>
      </c>
      <c r="X88" s="18"/>
      <c r="Y88" s="17">
        <f t="shared" si="23"/>
        <v>0</v>
      </c>
      <c r="Z88" s="18"/>
      <c r="AA88" s="17">
        <f t="shared" si="24"/>
        <v>0</v>
      </c>
      <c r="AB88" s="18"/>
      <c r="AC88" s="17">
        <f t="shared" si="25"/>
        <v>0</v>
      </c>
      <c r="AD88" s="18"/>
      <c r="AE88" s="19">
        <f t="shared" si="26"/>
        <v>0</v>
      </c>
      <c r="AF88" s="67" t="str">
        <f t="shared" si="27"/>
        <v xml:space="preserve"> </v>
      </c>
      <c r="AG88" s="67" t="str">
        <f t="shared" si="28"/>
        <v xml:space="preserve"> </v>
      </c>
      <c r="AH88" s="32"/>
      <c r="AI88" s="32"/>
      <c r="AJ88" s="32"/>
      <c r="AK88" s="42">
        <f t="shared" si="29"/>
        <v>0</v>
      </c>
    </row>
    <row r="89" spans="1:37" ht="21.95" hidden="1" customHeight="1">
      <c r="A89" s="21">
        <v>84</v>
      </c>
      <c r="B89" s="3"/>
      <c r="C89" s="3"/>
      <c r="D89" s="3"/>
      <c r="E89" s="14"/>
      <c r="F89" s="9"/>
      <c r="G89" s="25"/>
      <c r="H89" s="18"/>
      <c r="I89" s="17">
        <f t="shared" si="15"/>
        <v>0</v>
      </c>
      <c r="J89" s="18"/>
      <c r="K89" s="17">
        <f t="shared" si="16"/>
        <v>0</v>
      </c>
      <c r="L89" s="18"/>
      <c r="M89" s="17">
        <f t="shared" si="17"/>
        <v>0</v>
      </c>
      <c r="N89" s="18"/>
      <c r="O89" s="17">
        <f t="shared" si="18"/>
        <v>0</v>
      </c>
      <c r="P89" s="18"/>
      <c r="Q89" s="17">
        <f t="shared" si="19"/>
        <v>0</v>
      </c>
      <c r="R89" s="18"/>
      <c r="S89" s="17">
        <f t="shared" si="20"/>
        <v>0</v>
      </c>
      <c r="T89" s="18"/>
      <c r="U89" s="17">
        <f t="shared" si="21"/>
        <v>0</v>
      </c>
      <c r="V89" s="18"/>
      <c r="W89" s="17">
        <f t="shared" si="22"/>
        <v>0</v>
      </c>
      <c r="X89" s="18"/>
      <c r="Y89" s="17">
        <f t="shared" si="23"/>
        <v>0</v>
      </c>
      <c r="Z89" s="18"/>
      <c r="AA89" s="17">
        <f t="shared" si="24"/>
        <v>0</v>
      </c>
      <c r="AB89" s="18"/>
      <c r="AC89" s="17">
        <f t="shared" si="25"/>
        <v>0</v>
      </c>
      <c r="AD89" s="18"/>
      <c r="AE89" s="19">
        <f t="shared" si="26"/>
        <v>0</v>
      </c>
      <c r="AF89" s="67" t="str">
        <f t="shared" si="27"/>
        <v xml:space="preserve"> </v>
      </c>
      <c r="AG89" s="67" t="str">
        <f t="shared" si="28"/>
        <v xml:space="preserve"> </v>
      </c>
      <c r="AH89" s="32"/>
      <c r="AI89" s="32"/>
      <c r="AJ89" s="32"/>
      <c r="AK89" s="42">
        <f t="shared" si="29"/>
        <v>0</v>
      </c>
    </row>
    <row r="90" spans="1:37" ht="21.95" hidden="1" customHeight="1">
      <c r="A90" s="21">
        <v>85</v>
      </c>
      <c r="B90" s="3"/>
      <c r="C90" s="3"/>
      <c r="D90" s="3"/>
      <c r="E90" s="14"/>
      <c r="F90" s="9"/>
      <c r="G90" s="25"/>
      <c r="H90" s="18"/>
      <c r="I90" s="17">
        <f t="shared" si="15"/>
        <v>0</v>
      </c>
      <c r="J90" s="18"/>
      <c r="K90" s="17">
        <f t="shared" si="16"/>
        <v>0</v>
      </c>
      <c r="L90" s="18"/>
      <c r="M90" s="17">
        <f t="shared" si="17"/>
        <v>0</v>
      </c>
      <c r="N90" s="18"/>
      <c r="O90" s="17">
        <f t="shared" si="18"/>
        <v>0</v>
      </c>
      <c r="P90" s="18"/>
      <c r="Q90" s="17">
        <f t="shared" si="19"/>
        <v>0</v>
      </c>
      <c r="R90" s="18"/>
      <c r="S90" s="17">
        <f t="shared" si="20"/>
        <v>0</v>
      </c>
      <c r="T90" s="18"/>
      <c r="U90" s="17">
        <f t="shared" si="21"/>
        <v>0</v>
      </c>
      <c r="V90" s="18"/>
      <c r="W90" s="17">
        <f t="shared" si="22"/>
        <v>0</v>
      </c>
      <c r="X90" s="18"/>
      <c r="Y90" s="17">
        <f t="shared" si="23"/>
        <v>0</v>
      </c>
      <c r="Z90" s="18"/>
      <c r="AA90" s="17">
        <f t="shared" si="24"/>
        <v>0</v>
      </c>
      <c r="AB90" s="18"/>
      <c r="AC90" s="17">
        <f t="shared" si="25"/>
        <v>0</v>
      </c>
      <c r="AD90" s="18"/>
      <c r="AE90" s="19">
        <f t="shared" si="26"/>
        <v>0</v>
      </c>
      <c r="AF90" s="67" t="str">
        <f t="shared" si="27"/>
        <v xml:space="preserve"> </v>
      </c>
      <c r="AG90" s="67" t="str">
        <f t="shared" si="28"/>
        <v xml:space="preserve"> </v>
      </c>
      <c r="AH90" s="32"/>
      <c r="AI90" s="32"/>
      <c r="AJ90" s="32"/>
      <c r="AK90" s="42">
        <f t="shared" si="29"/>
        <v>0</v>
      </c>
    </row>
    <row r="91" spans="1:37" ht="21.95" hidden="1" customHeight="1">
      <c r="A91" s="21">
        <v>86</v>
      </c>
      <c r="B91" s="3"/>
      <c r="C91" s="3"/>
      <c r="D91" s="3"/>
      <c r="E91" s="14"/>
      <c r="F91" s="9"/>
      <c r="G91" s="25"/>
      <c r="H91" s="18"/>
      <c r="I91" s="17">
        <f t="shared" si="15"/>
        <v>0</v>
      </c>
      <c r="J91" s="18"/>
      <c r="K91" s="17">
        <f t="shared" si="16"/>
        <v>0</v>
      </c>
      <c r="L91" s="18"/>
      <c r="M91" s="17">
        <f t="shared" si="17"/>
        <v>0</v>
      </c>
      <c r="N91" s="18"/>
      <c r="O91" s="17">
        <f t="shared" si="18"/>
        <v>0</v>
      </c>
      <c r="P91" s="18"/>
      <c r="Q91" s="17">
        <f t="shared" si="19"/>
        <v>0</v>
      </c>
      <c r="R91" s="18"/>
      <c r="S91" s="17">
        <f t="shared" si="20"/>
        <v>0</v>
      </c>
      <c r="T91" s="18"/>
      <c r="U91" s="17">
        <f t="shared" si="21"/>
        <v>0</v>
      </c>
      <c r="V91" s="18"/>
      <c r="W91" s="17">
        <f t="shared" si="22"/>
        <v>0</v>
      </c>
      <c r="X91" s="18"/>
      <c r="Y91" s="17">
        <f t="shared" si="23"/>
        <v>0</v>
      </c>
      <c r="Z91" s="18"/>
      <c r="AA91" s="17">
        <f t="shared" si="24"/>
        <v>0</v>
      </c>
      <c r="AB91" s="18"/>
      <c r="AC91" s="17">
        <f t="shared" si="25"/>
        <v>0</v>
      </c>
      <c r="AD91" s="18"/>
      <c r="AE91" s="19">
        <f t="shared" si="26"/>
        <v>0</v>
      </c>
      <c r="AF91" s="67" t="str">
        <f t="shared" si="27"/>
        <v xml:space="preserve"> </v>
      </c>
      <c r="AG91" s="67" t="str">
        <f t="shared" si="28"/>
        <v xml:space="preserve"> </v>
      </c>
      <c r="AH91" s="32"/>
      <c r="AI91" s="32"/>
      <c r="AJ91" s="32"/>
      <c r="AK91" s="42">
        <f t="shared" si="29"/>
        <v>0</v>
      </c>
    </row>
    <row r="92" spans="1:37" ht="21.95" hidden="1" customHeight="1">
      <c r="A92" s="21">
        <v>87</v>
      </c>
      <c r="B92" s="3"/>
      <c r="C92" s="3"/>
      <c r="D92" s="3"/>
      <c r="E92" s="14"/>
      <c r="F92" s="9"/>
      <c r="G92" s="25"/>
      <c r="H92" s="18"/>
      <c r="I92" s="17">
        <f t="shared" si="15"/>
        <v>0</v>
      </c>
      <c r="J92" s="18"/>
      <c r="K92" s="17">
        <f t="shared" si="16"/>
        <v>0</v>
      </c>
      <c r="L92" s="18"/>
      <c r="M92" s="17">
        <f t="shared" si="17"/>
        <v>0</v>
      </c>
      <c r="N92" s="18"/>
      <c r="O92" s="17">
        <f t="shared" si="18"/>
        <v>0</v>
      </c>
      <c r="P92" s="18"/>
      <c r="Q92" s="17">
        <f t="shared" si="19"/>
        <v>0</v>
      </c>
      <c r="R92" s="18"/>
      <c r="S92" s="17">
        <f t="shared" si="20"/>
        <v>0</v>
      </c>
      <c r="T92" s="18"/>
      <c r="U92" s="17">
        <f t="shared" si="21"/>
        <v>0</v>
      </c>
      <c r="V92" s="18"/>
      <c r="W92" s="17">
        <f t="shared" si="22"/>
        <v>0</v>
      </c>
      <c r="X92" s="18"/>
      <c r="Y92" s="17">
        <f t="shared" si="23"/>
        <v>0</v>
      </c>
      <c r="Z92" s="18"/>
      <c r="AA92" s="17">
        <f t="shared" si="24"/>
        <v>0</v>
      </c>
      <c r="AB92" s="18"/>
      <c r="AC92" s="17">
        <f t="shared" si="25"/>
        <v>0</v>
      </c>
      <c r="AD92" s="18"/>
      <c r="AE92" s="19">
        <f t="shared" si="26"/>
        <v>0</v>
      </c>
      <c r="AF92" s="67" t="str">
        <f t="shared" si="27"/>
        <v xml:space="preserve"> </v>
      </c>
      <c r="AG92" s="67" t="str">
        <f t="shared" si="28"/>
        <v xml:space="preserve"> </v>
      </c>
      <c r="AH92" s="32"/>
      <c r="AI92" s="32"/>
      <c r="AJ92" s="32"/>
      <c r="AK92" s="42">
        <f t="shared" si="29"/>
        <v>0</v>
      </c>
    </row>
    <row r="93" spans="1:37" ht="21.95" hidden="1" customHeight="1">
      <c r="A93" s="21">
        <v>88</v>
      </c>
      <c r="B93" s="3"/>
      <c r="C93" s="3"/>
      <c r="D93" s="3"/>
      <c r="E93" s="14"/>
      <c r="F93" s="9"/>
      <c r="G93" s="25"/>
      <c r="H93" s="18"/>
      <c r="I93" s="17">
        <f t="shared" si="15"/>
        <v>0</v>
      </c>
      <c r="J93" s="18"/>
      <c r="K93" s="17">
        <f t="shared" si="16"/>
        <v>0</v>
      </c>
      <c r="L93" s="18"/>
      <c r="M93" s="17">
        <f t="shared" si="17"/>
        <v>0</v>
      </c>
      <c r="N93" s="18"/>
      <c r="O93" s="17">
        <f t="shared" si="18"/>
        <v>0</v>
      </c>
      <c r="P93" s="18"/>
      <c r="Q93" s="17">
        <f t="shared" si="19"/>
        <v>0</v>
      </c>
      <c r="R93" s="18"/>
      <c r="S93" s="17">
        <f t="shared" si="20"/>
        <v>0</v>
      </c>
      <c r="T93" s="18"/>
      <c r="U93" s="17">
        <f t="shared" si="21"/>
        <v>0</v>
      </c>
      <c r="V93" s="18"/>
      <c r="W93" s="17">
        <f t="shared" si="22"/>
        <v>0</v>
      </c>
      <c r="X93" s="18"/>
      <c r="Y93" s="17">
        <f t="shared" si="23"/>
        <v>0</v>
      </c>
      <c r="Z93" s="18"/>
      <c r="AA93" s="17">
        <f t="shared" si="24"/>
        <v>0</v>
      </c>
      <c r="AB93" s="18"/>
      <c r="AC93" s="17">
        <f t="shared" si="25"/>
        <v>0</v>
      </c>
      <c r="AD93" s="18"/>
      <c r="AE93" s="19">
        <f t="shared" si="26"/>
        <v>0</v>
      </c>
      <c r="AF93" s="67" t="str">
        <f t="shared" si="27"/>
        <v xml:space="preserve"> </v>
      </c>
      <c r="AG93" s="67" t="str">
        <f t="shared" si="28"/>
        <v xml:space="preserve"> </v>
      </c>
      <c r="AH93" s="32"/>
      <c r="AI93" s="32"/>
      <c r="AJ93" s="32"/>
      <c r="AK93" s="42">
        <f t="shared" si="29"/>
        <v>0</v>
      </c>
    </row>
    <row r="94" spans="1:37" ht="21.95" hidden="1" customHeight="1">
      <c r="A94" s="21">
        <v>89</v>
      </c>
      <c r="B94" s="3"/>
      <c r="C94" s="3"/>
      <c r="D94" s="3"/>
      <c r="E94" s="14"/>
      <c r="F94" s="9"/>
      <c r="G94" s="25"/>
      <c r="H94" s="18"/>
      <c r="I94" s="17">
        <f t="shared" si="15"/>
        <v>0</v>
      </c>
      <c r="J94" s="18"/>
      <c r="K94" s="17">
        <f t="shared" si="16"/>
        <v>0</v>
      </c>
      <c r="L94" s="18"/>
      <c r="M94" s="17">
        <f t="shared" si="17"/>
        <v>0</v>
      </c>
      <c r="N94" s="18"/>
      <c r="O94" s="17">
        <f t="shared" si="18"/>
        <v>0</v>
      </c>
      <c r="P94" s="18"/>
      <c r="Q94" s="17">
        <f t="shared" si="19"/>
        <v>0</v>
      </c>
      <c r="R94" s="18"/>
      <c r="S94" s="17">
        <f t="shared" si="20"/>
        <v>0</v>
      </c>
      <c r="T94" s="18"/>
      <c r="U94" s="17">
        <f t="shared" si="21"/>
        <v>0</v>
      </c>
      <c r="V94" s="18"/>
      <c r="W94" s="17">
        <f t="shared" si="22"/>
        <v>0</v>
      </c>
      <c r="X94" s="18"/>
      <c r="Y94" s="17">
        <f t="shared" si="23"/>
        <v>0</v>
      </c>
      <c r="Z94" s="18"/>
      <c r="AA94" s="17">
        <f t="shared" si="24"/>
        <v>0</v>
      </c>
      <c r="AB94" s="18"/>
      <c r="AC94" s="17">
        <f t="shared" si="25"/>
        <v>0</v>
      </c>
      <c r="AD94" s="18"/>
      <c r="AE94" s="19">
        <f t="shared" si="26"/>
        <v>0</v>
      </c>
      <c r="AF94" s="67" t="str">
        <f t="shared" si="27"/>
        <v xml:space="preserve"> </v>
      </c>
      <c r="AG94" s="67" t="str">
        <f t="shared" si="28"/>
        <v xml:space="preserve"> </v>
      </c>
      <c r="AH94" s="32"/>
      <c r="AI94" s="32"/>
      <c r="AJ94" s="32"/>
      <c r="AK94" s="42">
        <f t="shared" si="29"/>
        <v>0</v>
      </c>
    </row>
    <row r="95" spans="1:37" ht="21.95" hidden="1" customHeight="1">
      <c r="A95" s="21">
        <v>90</v>
      </c>
      <c r="B95" s="3"/>
      <c r="C95" s="3"/>
      <c r="D95" s="3"/>
      <c r="E95" s="14"/>
      <c r="F95" s="9"/>
      <c r="G95" s="25"/>
      <c r="H95" s="18"/>
      <c r="I95" s="17">
        <f t="shared" si="15"/>
        <v>0</v>
      </c>
      <c r="J95" s="18"/>
      <c r="K95" s="17">
        <f t="shared" si="16"/>
        <v>0</v>
      </c>
      <c r="L95" s="18"/>
      <c r="M95" s="17">
        <f t="shared" si="17"/>
        <v>0</v>
      </c>
      <c r="N95" s="18"/>
      <c r="O95" s="17">
        <f t="shared" si="18"/>
        <v>0</v>
      </c>
      <c r="P95" s="18"/>
      <c r="Q95" s="17">
        <f t="shared" si="19"/>
        <v>0</v>
      </c>
      <c r="R95" s="18"/>
      <c r="S95" s="17">
        <f t="shared" si="20"/>
        <v>0</v>
      </c>
      <c r="T95" s="18"/>
      <c r="U95" s="17">
        <f t="shared" si="21"/>
        <v>0</v>
      </c>
      <c r="V95" s="18"/>
      <c r="W95" s="17">
        <f t="shared" si="22"/>
        <v>0</v>
      </c>
      <c r="X95" s="18"/>
      <c r="Y95" s="17">
        <f t="shared" si="23"/>
        <v>0</v>
      </c>
      <c r="Z95" s="18"/>
      <c r="AA95" s="17">
        <f t="shared" si="24"/>
        <v>0</v>
      </c>
      <c r="AB95" s="18"/>
      <c r="AC95" s="17">
        <f t="shared" si="25"/>
        <v>0</v>
      </c>
      <c r="AD95" s="18"/>
      <c r="AE95" s="19">
        <f t="shared" si="26"/>
        <v>0</v>
      </c>
      <c r="AF95" s="67" t="str">
        <f t="shared" si="27"/>
        <v xml:space="preserve"> </v>
      </c>
      <c r="AG95" s="67" t="str">
        <f t="shared" si="28"/>
        <v xml:space="preserve"> </v>
      </c>
      <c r="AH95" s="32"/>
      <c r="AI95" s="32"/>
      <c r="AJ95" s="32"/>
      <c r="AK95" s="42">
        <f t="shared" si="29"/>
        <v>0</v>
      </c>
    </row>
    <row r="96" spans="1:37" ht="21.95" hidden="1" customHeight="1">
      <c r="A96" s="21">
        <v>91</v>
      </c>
      <c r="B96" s="3"/>
      <c r="C96" s="3"/>
      <c r="D96" s="3"/>
      <c r="E96" s="14"/>
      <c r="F96" s="9"/>
      <c r="G96" s="25"/>
      <c r="H96" s="18"/>
      <c r="I96" s="17">
        <f t="shared" si="15"/>
        <v>0</v>
      </c>
      <c r="J96" s="18"/>
      <c r="K96" s="17">
        <f t="shared" si="16"/>
        <v>0</v>
      </c>
      <c r="L96" s="18"/>
      <c r="M96" s="17">
        <f t="shared" si="17"/>
        <v>0</v>
      </c>
      <c r="N96" s="18"/>
      <c r="O96" s="17">
        <f t="shared" si="18"/>
        <v>0</v>
      </c>
      <c r="P96" s="18"/>
      <c r="Q96" s="17">
        <f t="shared" si="19"/>
        <v>0</v>
      </c>
      <c r="R96" s="18"/>
      <c r="S96" s="17">
        <f t="shared" si="20"/>
        <v>0</v>
      </c>
      <c r="T96" s="18"/>
      <c r="U96" s="17">
        <f t="shared" si="21"/>
        <v>0</v>
      </c>
      <c r="V96" s="18"/>
      <c r="W96" s="17">
        <f t="shared" si="22"/>
        <v>0</v>
      </c>
      <c r="X96" s="18"/>
      <c r="Y96" s="17">
        <f t="shared" si="23"/>
        <v>0</v>
      </c>
      <c r="Z96" s="18"/>
      <c r="AA96" s="17">
        <f t="shared" si="24"/>
        <v>0</v>
      </c>
      <c r="AB96" s="18"/>
      <c r="AC96" s="17">
        <f t="shared" si="25"/>
        <v>0</v>
      </c>
      <c r="AD96" s="18"/>
      <c r="AE96" s="19">
        <f t="shared" si="26"/>
        <v>0</v>
      </c>
      <c r="AF96" s="67" t="str">
        <f t="shared" si="27"/>
        <v xml:space="preserve"> </v>
      </c>
      <c r="AG96" s="67" t="str">
        <f t="shared" si="28"/>
        <v xml:space="preserve"> </v>
      </c>
      <c r="AH96" s="32"/>
      <c r="AI96" s="32"/>
      <c r="AJ96" s="32"/>
      <c r="AK96" s="42">
        <f t="shared" si="29"/>
        <v>0</v>
      </c>
    </row>
    <row r="97" spans="1:37" ht="21.95" hidden="1" customHeight="1">
      <c r="A97" s="21">
        <v>92</v>
      </c>
      <c r="B97" s="3"/>
      <c r="C97" s="3"/>
      <c r="D97" s="3"/>
      <c r="E97" s="14"/>
      <c r="F97" s="9"/>
      <c r="G97" s="25"/>
      <c r="H97" s="18"/>
      <c r="I97" s="17">
        <f t="shared" si="15"/>
        <v>0</v>
      </c>
      <c r="J97" s="18"/>
      <c r="K97" s="17">
        <f t="shared" si="16"/>
        <v>0</v>
      </c>
      <c r="L97" s="18"/>
      <c r="M97" s="17">
        <f t="shared" si="17"/>
        <v>0</v>
      </c>
      <c r="N97" s="18"/>
      <c r="O97" s="17">
        <f t="shared" si="18"/>
        <v>0</v>
      </c>
      <c r="P97" s="18"/>
      <c r="Q97" s="17">
        <f t="shared" si="19"/>
        <v>0</v>
      </c>
      <c r="R97" s="18"/>
      <c r="S97" s="17">
        <f t="shared" si="20"/>
        <v>0</v>
      </c>
      <c r="T97" s="18"/>
      <c r="U97" s="17">
        <f t="shared" si="21"/>
        <v>0</v>
      </c>
      <c r="V97" s="18"/>
      <c r="W97" s="17">
        <f t="shared" si="22"/>
        <v>0</v>
      </c>
      <c r="X97" s="18"/>
      <c r="Y97" s="17">
        <f t="shared" si="23"/>
        <v>0</v>
      </c>
      <c r="Z97" s="18"/>
      <c r="AA97" s="17">
        <f t="shared" si="24"/>
        <v>0</v>
      </c>
      <c r="AB97" s="18"/>
      <c r="AC97" s="17">
        <f t="shared" si="25"/>
        <v>0</v>
      </c>
      <c r="AD97" s="18"/>
      <c r="AE97" s="19">
        <f t="shared" si="26"/>
        <v>0</v>
      </c>
      <c r="AF97" s="67" t="str">
        <f t="shared" si="27"/>
        <v xml:space="preserve"> </v>
      </c>
      <c r="AG97" s="67" t="str">
        <f t="shared" si="28"/>
        <v xml:space="preserve"> </v>
      </c>
      <c r="AH97" s="32"/>
      <c r="AI97" s="32"/>
      <c r="AJ97" s="32"/>
      <c r="AK97" s="42">
        <f t="shared" si="29"/>
        <v>0</v>
      </c>
    </row>
    <row r="98" spans="1:37" ht="21.95" hidden="1" customHeight="1">
      <c r="A98" s="21">
        <v>93</v>
      </c>
      <c r="B98" s="3"/>
      <c r="C98" s="3"/>
      <c r="D98" s="3"/>
      <c r="E98" s="14"/>
      <c r="F98" s="9"/>
      <c r="G98" s="25"/>
      <c r="H98" s="18"/>
      <c r="I98" s="17">
        <f t="shared" si="15"/>
        <v>0</v>
      </c>
      <c r="J98" s="18"/>
      <c r="K98" s="17">
        <f t="shared" si="16"/>
        <v>0</v>
      </c>
      <c r="L98" s="18"/>
      <c r="M98" s="17">
        <f t="shared" si="17"/>
        <v>0</v>
      </c>
      <c r="N98" s="18"/>
      <c r="O98" s="17">
        <f t="shared" si="18"/>
        <v>0</v>
      </c>
      <c r="P98" s="18"/>
      <c r="Q98" s="17">
        <f t="shared" si="19"/>
        <v>0</v>
      </c>
      <c r="R98" s="18"/>
      <c r="S98" s="17">
        <f t="shared" si="20"/>
        <v>0</v>
      </c>
      <c r="T98" s="18"/>
      <c r="U98" s="17">
        <f t="shared" si="21"/>
        <v>0</v>
      </c>
      <c r="V98" s="18"/>
      <c r="W98" s="17">
        <f t="shared" si="22"/>
        <v>0</v>
      </c>
      <c r="X98" s="18"/>
      <c r="Y98" s="17">
        <f t="shared" si="23"/>
        <v>0</v>
      </c>
      <c r="Z98" s="18"/>
      <c r="AA98" s="17">
        <f t="shared" si="24"/>
        <v>0</v>
      </c>
      <c r="AB98" s="18"/>
      <c r="AC98" s="17">
        <f t="shared" si="25"/>
        <v>0</v>
      </c>
      <c r="AD98" s="18"/>
      <c r="AE98" s="19">
        <f t="shared" si="26"/>
        <v>0</v>
      </c>
      <c r="AF98" s="67" t="str">
        <f t="shared" si="27"/>
        <v xml:space="preserve"> </v>
      </c>
      <c r="AG98" s="67" t="str">
        <f t="shared" si="28"/>
        <v xml:space="preserve"> </v>
      </c>
      <c r="AH98" s="32"/>
      <c r="AI98" s="32"/>
      <c r="AJ98" s="32"/>
      <c r="AK98" s="42">
        <f t="shared" si="29"/>
        <v>0</v>
      </c>
    </row>
    <row r="99" spans="1:37" ht="21.95" hidden="1" customHeight="1">
      <c r="A99" s="21">
        <v>94</v>
      </c>
      <c r="B99" s="3"/>
      <c r="C99" s="3"/>
      <c r="D99" s="3"/>
      <c r="E99" s="14"/>
      <c r="F99" s="9"/>
      <c r="G99" s="25"/>
      <c r="H99" s="18"/>
      <c r="I99" s="17">
        <f t="shared" si="15"/>
        <v>0</v>
      </c>
      <c r="J99" s="18"/>
      <c r="K99" s="17">
        <f t="shared" si="16"/>
        <v>0</v>
      </c>
      <c r="L99" s="18"/>
      <c r="M99" s="17">
        <f t="shared" si="17"/>
        <v>0</v>
      </c>
      <c r="N99" s="18"/>
      <c r="O99" s="17">
        <f t="shared" si="18"/>
        <v>0</v>
      </c>
      <c r="P99" s="18"/>
      <c r="Q99" s="17">
        <f t="shared" si="19"/>
        <v>0</v>
      </c>
      <c r="R99" s="18"/>
      <c r="S99" s="17">
        <f t="shared" si="20"/>
        <v>0</v>
      </c>
      <c r="T99" s="18"/>
      <c r="U99" s="17">
        <f t="shared" si="21"/>
        <v>0</v>
      </c>
      <c r="V99" s="18"/>
      <c r="W99" s="17">
        <f t="shared" si="22"/>
        <v>0</v>
      </c>
      <c r="X99" s="18"/>
      <c r="Y99" s="17">
        <f t="shared" si="23"/>
        <v>0</v>
      </c>
      <c r="Z99" s="18"/>
      <c r="AA99" s="17">
        <f t="shared" si="24"/>
        <v>0</v>
      </c>
      <c r="AB99" s="18"/>
      <c r="AC99" s="17">
        <f t="shared" si="25"/>
        <v>0</v>
      </c>
      <c r="AD99" s="18"/>
      <c r="AE99" s="19">
        <f t="shared" si="26"/>
        <v>0</v>
      </c>
      <c r="AF99" s="67" t="str">
        <f t="shared" si="27"/>
        <v xml:space="preserve"> </v>
      </c>
      <c r="AG99" s="67" t="str">
        <f t="shared" si="28"/>
        <v xml:space="preserve"> </v>
      </c>
      <c r="AH99" s="32"/>
      <c r="AI99" s="32"/>
      <c r="AJ99" s="32"/>
      <c r="AK99" s="42">
        <f t="shared" si="29"/>
        <v>0</v>
      </c>
    </row>
    <row r="100" spans="1:37" ht="21.95" hidden="1" customHeight="1">
      <c r="A100" s="21">
        <v>95</v>
      </c>
      <c r="B100" s="3"/>
      <c r="C100" s="3"/>
      <c r="D100" s="3"/>
      <c r="E100" s="14"/>
      <c r="F100" s="9"/>
      <c r="G100" s="25"/>
      <c r="H100" s="18"/>
      <c r="I100" s="17">
        <f t="shared" si="15"/>
        <v>0</v>
      </c>
      <c r="J100" s="18"/>
      <c r="K100" s="17">
        <f t="shared" si="16"/>
        <v>0</v>
      </c>
      <c r="L100" s="18"/>
      <c r="M100" s="17">
        <f t="shared" si="17"/>
        <v>0</v>
      </c>
      <c r="N100" s="18"/>
      <c r="O100" s="17">
        <f t="shared" si="18"/>
        <v>0</v>
      </c>
      <c r="P100" s="18"/>
      <c r="Q100" s="17">
        <f t="shared" si="19"/>
        <v>0</v>
      </c>
      <c r="R100" s="18"/>
      <c r="S100" s="17">
        <f t="shared" si="20"/>
        <v>0</v>
      </c>
      <c r="T100" s="18"/>
      <c r="U100" s="17">
        <f t="shared" si="21"/>
        <v>0</v>
      </c>
      <c r="V100" s="18"/>
      <c r="W100" s="17">
        <f t="shared" si="22"/>
        <v>0</v>
      </c>
      <c r="X100" s="18"/>
      <c r="Y100" s="17">
        <f t="shared" si="23"/>
        <v>0</v>
      </c>
      <c r="Z100" s="18"/>
      <c r="AA100" s="17">
        <f t="shared" si="24"/>
        <v>0</v>
      </c>
      <c r="AB100" s="18"/>
      <c r="AC100" s="17">
        <f t="shared" si="25"/>
        <v>0</v>
      </c>
      <c r="AD100" s="18"/>
      <c r="AE100" s="19">
        <f t="shared" si="26"/>
        <v>0</v>
      </c>
      <c r="AF100" s="67" t="str">
        <f t="shared" si="27"/>
        <v xml:space="preserve"> </v>
      </c>
      <c r="AG100" s="67" t="str">
        <f t="shared" si="28"/>
        <v xml:space="preserve"> </v>
      </c>
      <c r="AH100" s="32"/>
      <c r="AI100" s="32"/>
      <c r="AJ100" s="32"/>
      <c r="AK100" s="42">
        <f t="shared" si="29"/>
        <v>0</v>
      </c>
    </row>
    <row r="101" spans="1:37" ht="21.95" hidden="1" customHeight="1">
      <c r="A101" s="21">
        <v>96</v>
      </c>
      <c r="B101" s="3"/>
      <c r="C101" s="3"/>
      <c r="D101" s="3"/>
      <c r="E101" s="14"/>
      <c r="F101" s="9"/>
      <c r="G101" s="25"/>
      <c r="H101" s="18"/>
      <c r="I101" s="17">
        <f t="shared" si="15"/>
        <v>0</v>
      </c>
      <c r="J101" s="18"/>
      <c r="K101" s="17">
        <f t="shared" si="16"/>
        <v>0</v>
      </c>
      <c r="L101" s="18"/>
      <c r="M101" s="17">
        <f t="shared" si="17"/>
        <v>0</v>
      </c>
      <c r="N101" s="18"/>
      <c r="O101" s="17">
        <f t="shared" si="18"/>
        <v>0</v>
      </c>
      <c r="P101" s="18"/>
      <c r="Q101" s="17">
        <f t="shared" si="19"/>
        <v>0</v>
      </c>
      <c r="R101" s="18"/>
      <c r="S101" s="17">
        <f t="shared" si="20"/>
        <v>0</v>
      </c>
      <c r="T101" s="18"/>
      <c r="U101" s="17">
        <f t="shared" si="21"/>
        <v>0</v>
      </c>
      <c r="V101" s="18"/>
      <c r="W101" s="17">
        <f t="shared" si="22"/>
        <v>0</v>
      </c>
      <c r="X101" s="18"/>
      <c r="Y101" s="17">
        <f t="shared" si="23"/>
        <v>0</v>
      </c>
      <c r="Z101" s="18"/>
      <c r="AA101" s="17">
        <f t="shared" si="24"/>
        <v>0</v>
      </c>
      <c r="AB101" s="18"/>
      <c r="AC101" s="17">
        <f t="shared" si="25"/>
        <v>0</v>
      </c>
      <c r="AD101" s="18"/>
      <c r="AE101" s="19">
        <f t="shared" si="26"/>
        <v>0</v>
      </c>
      <c r="AF101" s="67" t="str">
        <f t="shared" si="27"/>
        <v xml:space="preserve"> </v>
      </c>
      <c r="AG101" s="67" t="str">
        <f t="shared" si="28"/>
        <v xml:space="preserve"> </v>
      </c>
      <c r="AH101" s="32"/>
      <c r="AI101" s="32"/>
      <c r="AJ101" s="32"/>
      <c r="AK101" s="42">
        <f t="shared" si="29"/>
        <v>0</v>
      </c>
    </row>
    <row r="102" spans="1:37" ht="21.95" hidden="1" customHeight="1">
      <c r="A102" s="21">
        <v>97</v>
      </c>
      <c r="B102" s="3"/>
      <c r="C102" s="3"/>
      <c r="D102" s="3"/>
      <c r="E102" s="14"/>
      <c r="F102" s="9"/>
      <c r="G102" s="25"/>
      <c r="H102" s="18"/>
      <c r="I102" s="17">
        <f t="shared" si="15"/>
        <v>0</v>
      </c>
      <c r="J102" s="18"/>
      <c r="K102" s="17">
        <f t="shared" si="16"/>
        <v>0</v>
      </c>
      <c r="L102" s="18"/>
      <c r="M102" s="17">
        <f t="shared" si="17"/>
        <v>0</v>
      </c>
      <c r="N102" s="18"/>
      <c r="O102" s="17">
        <f t="shared" si="18"/>
        <v>0</v>
      </c>
      <c r="P102" s="18"/>
      <c r="Q102" s="17">
        <f t="shared" si="19"/>
        <v>0</v>
      </c>
      <c r="R102" s="18"/>
      <c r="S102" s="17">
        <f t="shared" si="20"/>
        <v>0</v>
      </c>
      <c r="T102" s="18"/>
      <c r="U102" s="17">
        <f t="shared" si="21"/>
        <v>0</v>
      </c>
      <c r="V102" s="18"/>
      <c r="W102" s="17">
        <f t="shared" si="22"/>
        <v>0</v>
      </c>
      <c r="X102" s="18"/>
      <c r="Y102" s="17">
        <f t="shared" si="23"/>
        <v>0</v>
      </c>
      <c r="Z102" s="18"/>
      <c r="AA102" s="17">
        <f t="shared" si="24"/>
        <v>0</v>
      </c>
      <c r="AB102" s="18"/>
      <c r="AC102" s="17">
        <f t="shared" si="25"/>
        <v>0</v>
      </c>
      <c r="AD102" s="18"/>
      <c r="AE102" s="19">
        <f t="shared" si="26"/>
        <v>0</v>
      </c>
      <c r="AF102" s="67" t="str">
        <f t="shared" si="27"/>
        <v xml:space="preserve"> </v>
      </c>
      <c r="AG102" s="67" t="str">
        <f t="shared" si="28"/>
        <v xml:space="preserve"> </v>
      </c>
      <c r="AH102" s="32"/>
      <c r="AI102" s="32"/>
      <c r="AJ102" s="32"/>
      <c r="AK102" s="42">
        <f t="shared" si="29"/>
        <v>0</v>
      </c>
    </row>
    <row r="103" spans="1:37" ht="21.95" hidden="1" customHeight="1">
      <c r="A103" s="21">
        <v>98</v>
      </c>
      <c r="B103" s="3"/>
      <c r="C103" s="3"/>
      <c r="D103" s="3"/>
      <c r="E103" s="14"/>
      <c r="F103" s="9"/>
      <c r="G103" s="25"/>
      <c r="H103" s="18"/>
      <c r="I103" s="17">
        <f t="shared" si="15"/>
        <v>0</v>
      </c>
      <c r="J103" s="18"/>
      <c r="K103" s="17">
        <f t="shared" si="16"/>
        <v>0</v>
      </c>
      <c r="L103" s="18"/>
      <c r="M103" s="17">
        <f t="shared" si="17"/>
        <v>0</v>
      </c>
      <c r="N103" s="18"/>
      <c r="O103" s="17">
        <f t="shared" si="18"/>
        <v>0</v>
      </c>
      <c r="P103" s="18"/>
      <c r="Q103" s="17">
        <f t="shared" si="19"/>
        <v>0</v>
      </c>
      <c r="R103" s="18"/>
      <c r="S103" s="17">
        <f t="shared" si="20"/>
        <v>0</v>
      </c>
      <c r="T103" s="18"/>
      <c r="U103" s="17">
        <f t="shared" si="21"/>
        <v>0</v>
      </c>
      <c r="V103" s="18"/>
      <c r="W103" s="17">
        <f t="shared" si="22"/>
        <v>0</v>
      </c>
      <c r="X103" s="18"/>
      <c r="Y103" s="17">
        <f t="shared" si="23"/>
        <v>0</v>
      </c>
      <c r="Z103" s="18"/>
      <c r="AA103" s="17">
        <f t="shared" si="24"/>
        <v>0</v>
      </c>
      <c r="AB103" s="18"/>
      <c r="AC103" s="17">
        <f t="shared" si="25"/>
        <v>0</v>
      </c>
      <c r="AD103" s="18"/>
      <c r="AE103" s="19">
        <f t="shared" si="26"/>
        <v>0</v>
      </c>
      <c r="AF103" s="67" t="str">
        <f t="shared" si="27"/>
        <v xml:space="preserve"> </v>
      </c>
      <c r="AG103" s="67" t="str">
        <f t="shared" si="28"/>
        <v xml:space="preserve"> </v>
      </c>
      <c r="AH103" s="32"/>
      <c r="AI103" s="32"/>
      <c r="AJ103" s="32"/>
      <c r="AK103" s="42">
        <f t="shared" si="29"/>
        <v>0</v>
      </c>
    </row>
    <row r="104" spans="1:37" ht="21.95" hidden="1" customHeight="1">
      <c r="A104" s="21">
        <v>99</v>
      </c>
      <c r="B104" s="3"/>
      <c r="C104" s="3"/>
      <c r="D104" s="3"/>
      <c r="E104" s="14"/>
      <c r="F104" s="9"/>
      <c r="G104" s="25"/>
      <c r="H104" s="18"/>
      <c r="I104" s="17">
        <f t="shared" ref="I104:I135" si="30">H104</f>
        <v>0</v>
      </c>
      <c r="J104" s="18"/>
      <c r="K104" s="17">
        <f t="shared" ref="K104:K135" si="31">I104+J104</f>
        <v>0</v>
      </c>
      <c r="L104" s="18"/>
      <c r="M104" s="17">
        <f t="shared" ref="M104:M135" si="32">K104+L104</f>
        <v>0</v>
      </c>
      <c r="N104" s="18"/>
      <c r="O104" s="17">
        <f t="shared" ref="O104:O135" si="33">M104+N104</f>
        <v>0</v>
      </c>
      <c r="P104" s="18"/>
      <c r="Q104" s="17">
        <f t="shared" ref="Q104:Q135" si="34">O104+P104</f>
        <v>0</v>
      </c>
      <c r="R104" s="18"/>
      <c r="S104" s="17">
        <f t="shared" ref="S104:S135" si="35">Q104+R104</f>
        <v>0</v>
      </c>
      <c r="T104" s="18"/>
      <c r="U104" s="17">
        <f t="shared" ref="U104:U135" si="36">S104+T104</f>
        <v>0</v>
      </c>
      <c r="V104" s="18"/>
      <c r="W104" s="17">
        <f t="shared" ref="W104:W135" si="37">U104+V104</f>
        <v>0</v>
      </c>
      <c r="X104" s="18"/>
      <c r="Y104" s="17">
        <f t="shared" ref="Y104:Y135" si="38">W104+X104</f>
        <v>0</v>
      </c>
      <c r="Z104" s="18"/>
      <c r="AA104" s="17">
        <f t="shared" ref="AA104:AA135" si="39">Y104+Z104</f>
        <v>0</v>
      </c>
      <c r="AB104" s="18"/>
      <c r="AC104" s="17">
        <f t="shared" ref="AC104:AC135" si="40">AA104+AB104</f>
        <v>0</v>
      </c>
      <c r="AD104" s="18"/>
      <c r="AE104" s="19">
        <f t="shared" ref="AE104:AE135" si="41">AC104+AD104</f>
        <v>0</v>
      </c>
      <c r="AF104" s="67" t="str">
        <f t="shared" ref="AF104:AF119" si="42">B104&amp;" "&amp;C104</f>
        <v xml:space="preserve"> </v>
      </c>
      <c r="AG104" s="67" t="str">
        <f t="shared" ref="AG104:AG119" si="43">D104&amp;" "</f>
        <v xml:space="preserve"> </v>
      </c>
      <c r="AH104" s="32"/>
      <c r="AI104" s="32"/>
      <c r="AJ104" s="32"/>
      <c r="AK104" s="42">
        <f t="shared" ref="AK104:AK119" si="44">AE104</f>
        <v>0</v>
      </c>
    </row>
    <row r="105" spans="1:37" ht="21.95" hidden="1" customHeight="1">
      <c r="A105" s="21">
        <v>100</v>
      </c>
      <c r="B105" s="3"/>
      <c r="C105" s="3"/>
      <c r="D105" s="3"/>
      <c r="E105" s="14"/>
      <c r="F105" s="9"/>
      <c r="G105" s="25"/>
      <c r="H105" s="18"/>
      <c r="I105" s="17">
        <f t="shared" si="30"/>
        <v>0</v>
      </c>
      <c r="J105" s="18"/>
      <c r="K105" s="17">
        <f t="shared" si="31"/>
        <v>0</v>
      </c>
      <c r="L105" s="18"/>
      <c r="M105" s="17">
        <f t="shared" si="32"/>
        <v>0</v>
      </c>
      <c r="N105" s="18"/>
      <c r="O105" s="17">
        <f t="shared" si="33"/>
        <v>0</v>
      </c>
      <c r="P105" s="18"/>
      <c r="Q105" s="17">
        <f t="shared" si="34"/>
        <v>0</v>
      </c>
      <c r="R105" s="18"/>
      <c r="S105" s="17">
        <f t="shared" si="35"/>
        <v>0</v>
      </c>
      <c r="T105" s="18"/>
      <c r="U105" s="17">
        <f t="shared" si="36"/>
        <v>0</v>
      </c>
      <c r="V105" s="18"/>
      <c r="W105" s="17">
        <f t="shared" si="37"/>
        <v>0</v>
      </c>
      <c r="X105" s="18"/>
      <c r="Y105" s="17">
        <f t="shared" si="38"/>
        <v>0</v>
      </c>
      <c r="Z105" s="18"/>
      <c r="AA105" s="17">
        <f t="shared" si="39"/>
        <v>0</v>
      </c>
      <c r="AB105" s="18"/>
      <c r="AC105" s="17">
        <f t="shared" si="40"/>
        <v>0</v>
      </c>
      <c r="AD105" s="18"/>
      <c r="AE105" s="19">
        <f t="shared" si="41"/>
        <v>0</v>
      </c>
      <c r="AF105" s="67" t="str">
        <f t="shared" si="42"/>
        <v xml:space="preserve"> </v>
      </c>
      <c r="AG105" s="67" t="str">
        <f t="shared" si="43"/>
        <v xml:space="preserve"> </v>
      </c>
      <c r="AH105" s="32"/>
      <c r="AI105" s="32"/>
      <c r="AJ105" s="32"/>
      <c r="AK105" s="42">
        <f t="shared" si="44"/>
        <v>0</v>
      </c>
    </row>
    <row r="106" spans="1:37" ht="21.95" hidden="1" customHeight="1">
      <c r="A106" s="21">
        <v>101</v>
      </c>
      <c r="B106" s="3"/>
      <c r="C106" s="3"/>
      <c r="D106" s="3"/>
      <c r="E106" s="14"/>
      <c r="F106" s="9"/>
      <c r="G106" s="25"/>
      <c r="H106" s="18"/>
      <c r="I106" s="17">
        <f t="shared" si="30"/>
        <v>0</v>
      </c>
      <c r="J106" s="18"/>
      <c r="K106" s="17">
        <f t="shared" si="31"/>
        <v>0</v>
      </c>
      <c r="L106" s="18"/>
      <c r="M106" s="17">
        <f t="shared" si="32"/>
        <v>0</v>
      </c>
      <c r="N106" s="18"/>
      <c r="O106" s="17">
        <f t="shared" si="33"/>
        <v>0</v>
      </c>
      <c r="P106" s="18"/>
      <c r="Q106" s="17">
        <f t="shared" si="34"/>
        <v>0</v>
      </c>
      <c r="R106" s="18"/>
      <c r="S106" s="17">
        <f t="shared" si="35"/>
        <v>0</v>
      </c>
      <c r="T106" s="18"/>
      <c r="U106" s="17">
        <f t="shared" si="36"/>
        <v>0</v>
      </c>
      <c r="V106" s="18"/>
      <c r="W106" s="17">
        <f t="shared" si="37"/>
        <v>0</v>
      </c>
      <c r="X106" s="18"/>
      <c r="Y106" s="17">
        <f t="shared" si="38"/>
        <v>0</v>
      </c>
      <c r="Z106" s="18"/>
      <c r="AA106" s="17">
        <f t="shared" si="39"/>
        <v>0</v>
      </c>
      <c r="AB106" s="18"/>
      <c r="AC106" s="17">
        <f t="shared" si="40"/>
        <v>0</v>
      </c>
      <c r="AD106" s="18"/>
      <c r="AE106" s="19">
        <f t="shared" si="41"/>
        <v>0</v>
      </c>
      <c r="AF106" s="67" t="str">
        <f t="shared" si="42"/>
        <v xml:space="preserve"> </v>
      </c>
      <c r="AG106" s="67" t="str">
        <f t="shared" si="43"/>
        <v xml:space="preserve"> </v>
      </c>
      <c r="AH106" s="32"/>
      <c r="AI106" s="32"/>
      <c r="AJ106" s="32"/>
      <c r="AK106" s="42">
        <f t="shared" si="44"/>
        <v>0</v>
      </c>
    </row>
    <row r="107" spans="1:37" ht="21.95" hidden="1" customHeight="1">
      <c r="A107" s="21">
        <v>102</v>
      </c>
      <c r="B107" s="3"/>
      <c r="C107" s="3"/>
      <c r="D107" s="3"/>
      <c r="E107" s="14"/>
      <c r="F107" s="9"/>
      <c r="G107" s="25"/>
      <c r="H107" s="18"/>
      <c r="I107" s="17">
        <f t="shared" si="30"/>
        <v>0</v>
      </c>
      <c r="J107" s="18"/>
      <c r="K107" s="17">
        <f t="shared" si="31"/>
        <v>0</v>
      </c>
      <c r="L107" s="18"/>
      <c r="M107" s="17">
        <f t="shared" si="32"/>
        <v>0</v>
      </c>
      <c r="N107" s="18"/>
      <c r="O107" s="17">
        <f t="shared" si="33"/>
        <v>0</v>
      </c>
      <c r="P107" s="18"/>
      <c r="Q107" s="17">
        <f t="shared" si="34"/>
        <v>0</v>
      </c>
      <c r="R107" s="18"/>
      <c r="S107" s="17">
        <f t="shared" si="35"/>
        <v>0</v>
      </c>
      <c r="T107" s="18"/>
      <c r="U107" s="17">
        <f t="shared" si="36"/>
        <v>0</v>
      </c>
      <c r="V107" s="18"/>
      <c r="W107" s="17">
        <f t="shared" si="37"/>
        <v>0</v>
      </c>
      <c r="X107" s="18"/>
      <c r="Y107" s="17">
        <f t="shared" si="38"/>
        <v>0</v>
      </c>
      <c r="Z107" s="18"/>
      <c r="AA107" s="17">
        <f t="shared" si="39"/>
        <v>0</v>
      </c>
      <c r="AB107" s="18"/>
      <c r="AC107" s="17">
        <f t="shared" si="40"/>
        <v>0</v>
      </c>
      <c r="AD107" s="18"/>
      <c r="AE107" s="19">
        <f t="shared" si="41"/>
        <v>0</v>
      </c>
      <c r="AF107" s="67" t="str">
        <f t="shared" si="42"/>
        <v xml:space="preserve"> </v>
      </c>
      <c r="AG107" s="67" t="str">
        <f t="shared" si="43"/>
        <v xml:space="preserve"> </v>
      </c>
      <c r="AH107" s="32"/>
      <c r="AI107" s="32"/>
      <c r="AJ107" s="32"/>
      <c r="AK107" s="42">
        <f t="shared" si="44"/>
        <v>0</v>
      </c>
    </row>
    <row r="108" spans="1:37" ht="21.95" hidden="1" customHeight="1">
      <c r="A108" s="21">
        <v>103</v>
      </c>
      <c r="B108" s="3"/>
      <c r="C108" s="3"/>
      <c r="D108" s="3"/>
      <c r="E108" s="14"/>
      <c r="F108" s="9"/>
      <c r="G108" s="25"/>
      <c r="H108" s="18"/>
      <c r="I108" s="17">
        <f t="shared" si="30"/>
        <v>0</v>
      </c>
      <c r="J108" s="18"/>
      <c r="K108" s="17">
        <f t="shared" si="31"/>
        <v>0</v>
      </c>
      <c r="L108" s="18"/>
      <c r="M108" s="17">
        <f t="shared" si="32"/>
        <v>0</v>
      </c>
      <c r="N108" s="18"/>
      <c r="O108" s="17">
        <f t="shared" si="33"/>
        <v>0</v>
      </c>
      <c r="P108" s="18"/>
      <c r="Q108" s="17">
        <f t="shared" si="34"/>
        <v>0</v>
      </c>
      <c r="R108" s="18"/>
      <c r="S108" s="17">
        <f t="shared" si="35"/>
        <v>0</v>
      </c>
      <c r="T108" s="18"/>
      <c r="U108" s="17">
        <f t="shared" si="36"/>
        <v>0</v>
      </c>
      <c r="V108" s="18"/>
      <c r="W108" s="17">
        <f t="shared" si="37"/>
        <v>0</v>
      </c>
      <c r="X108" s="18"/>
      <c r="Y108" s="17">
        <f t="shared" si="38"/>
        <v>0</v>
      </c>
      <c r="Z108" s="18"/>
      <c r="AA108" s="17">
        <f t="shared" si="39"/>
        <v>0</v>
      </c>
      <c r="AB108" s="18"/>
      <c r="AC108" s="17">
        <f t="shared" si="40"/>
        <v>0</v>
      </c>
      <c r="AD108" s="18"/>
      <c r="AE108" s="19">
        <f t="shared" si="41"/>
        <v>0</v>
      </c>
      <c r="AF108" s="67" t="str">
        <f t="shared" si="42"/>
        <v xml:space="preserve"> </v>
      </c>
      <c r="AG108" s="67" t="str">
        <f t="shared" si="43"/>
        <v xml:space="preserve"> </v>
      </c>
      <c r="AH108" s="32"/>
      <c r="AI108" s="32"/>
      <c r="AJ108" s="32"/>
      <c r="AK108" s="42">
        <f t="shared" si="44"/>
        <v>0</v>
      </c>
    </row>
    <row r="109" spans="1:37" ht="21.95" hidden="1" customHeight="1">
      <c r="A109" s="21">
        <v>104</v>
      </c>
      <c r="B109" s="3"/>
      <c r="C109" s="3"/>
      <c r="D109" s="3"/>
      <c r="E109" s="14"/>
      <c r="F109" s="9"/>
      <c r="G109" s="25"/>
      <c r="H109" s="18"/>
      <c r="I109" s="17">
        <f t="shared" si="30"/>
        <v>0</v>
      </c>
      <c r="J109" s="18"/>
      <c r="K109" s="17">
        <f t="shared" si="31"/>
        <v>0</v>
      </c>
      <c r="L109" s="18"/>
      <c r="M109" s="17">
        <f t="shared" si="32"/>
        <v>0</v>
      </c>
      <c r="N109" s="18"/>
      <c r="O109" s="17">
        <f t="shared" si="33"/>
        <v>0</v>
      </c>
      <c r="P109" s="18"/>
      <c r="Q109" s="17">
        <f t="shared" si="34"/>
        <v>0</v>
      </c>
      <c r="R109" s="18"/>
      <c r="S109" s="17">
        <f t="shared" si="35"/>
        <v>0</v>
      </c>
      <c r="T109" s="18"/>
      <c r="U109" s="17">
        <f t="shared" si="36"/>
        <v>0</v>
      </c>
      <c r="V109" s="18"/>
      <c r="W109" s="17">
        <f t="shared" si="37"/>
        <v>0</v>
      </c>
      <c r="X109" s="18"/>
      <c r="Y109" s="17">
        <f t="shared" si="38"/>
        <v>0</v>
      </c>
      <c r="Z109" s="18"/>
      <c r="AA109" s="17">
        <f t="shared" si="39"/>
        <v>0</v>
      </c>
      <c r="AB109" s="18"/>
      <c r="AC109" s="17">
        <f t="shared" si="40"/>
        <v>0</v>
      </c>
      <c r="AD109" s="18"/>
      <c r="AE109" s="19">
        <f t="shared" si="41"/>
        <v>0</v>
      </c>
      <c r="AF109" s="67" t="str">
        <f t="shared" si="42"/>
        <v xml:space="preserve"> </v>
      </c>
      <c r="AG109" s="67" t="str">
        <f t="shared" si="43"/>
        <v xml:space="preserve"> </v>
      </c>
      <c r="AH109" s="32"/>
      <c r="AI109" s="32"/>
      <c r="AJ109" s="32"/>
      <c r="AK109" s="42">
        <f t="shared" si="44"/>
        <v>0</v>
      </c>
    </row>
    <row r="110" spans="1:37" ht="21.95" hidden="1" customHeight="1">
      <c r="A110" s="21">
        <v>105</v>
      </c>
      <c r="B110" s="3"/>
      <c r="C110" s="3"/>
      <c r="D110" s="3"/>
      <c r="E110" s="14"/>
      <c r="F110" s="9"/>
      <c r="G110" s="25"/>
      <c r="H110" s="18"/>
      <c r="I110" s="17">
        <f t="shared" si="30"/>
        <v>0</v>
      </c>
      <c r="J110" s="18"/>
      <c r="K110" s="17">
        <f t="shared" si="31"/>
        <v>0</v>
      </c>
      <c r="L110" s="18"/>
      <c r="M110" s="17">
        <f t="shared" si="32"/>
        <v>0</v>
      </c>
      <c r="N110" s="18"/>
      <c r="O110" s="17">
        <f t="shared" si="33"/>
        <v>0</v>
      </c>
      <c r="P110" s="18"/>
      <c r="Q110" s="17">
        <f t="shared" si="34"/>
        <v>0</v>
      </c>
      <c r="R110" s="18"/>
      <c r="S110" s="17">
        <f t="shared" si="35"/>
        <v>0</v>
      </c>
      <c r="T110" s="18"/>
      <c r="U110" s="17">
        <f t="shared" si="36"/>
        <v>0</v>
      </c>
      <c r="V110" s="18"/>
      <c r="W110" s="17">
        <f t="shared" si="37"/>
        <v>0</v>
      </c>
      <c r="X110" s="18"/>
      <c r="Y110" s="17">
        <f t="shared" si="38"/>
        <v>0</v>
      </c>
      <c r="Z110" s="18"/>
      <c r="AA110" s="17">
        <f t="shared" si="39"/>
        <v>0</v>
      </c>
      <c r="AB110" s="18"/>
      <c r="AC110" s="17">
        <f t="shared" si="40"/>
        <v>0</v>
      </c>
      <c r="AD110" s="18"/>
      <c r="AE110" s="19">
        <f t="shared" si="41"/>
        <v>0</v>
      </c>
      <c r="AF110" s="67" t="str">
        <f t="shared" si="42"/>
        <v xml:space="preserve"> </v>
      </c>
      <c r="AG110" s="67" t="str">
        <f t="shared" si="43"/>
        <v xml:space="preserve"> </v>
      </c>
      <c r="AH110" s="32"/>
      <c r="AI110" s="32"/>
      <c r="AJ110" s="32"/>
      <c r="AK110" s="42">
        <f t="shared" si="44"/>
        <v>0</v>
      </c>
    </row>
    <row r="111" spans="1:37" ht="21.95" hidden="1" customHeight="1">
      <c r="A111" s="21">
        <v>106</v>
      </c>
      <c r="B111" s="3"/>
      <c r="C111" s="3"/>
      <c r="D111" s="3"/>
      <c r="E111" s="14"/>
      <c r="F111" s="9"/>
      <c r="G111" s="25"/>
      <c r="H111" s="18"/>
      <c r="I111" s="17">
        <f t="shared" si="30"/>
        <v>0</v>
      </c>
      <c r="J111" s="18"/>
      <c r="K111" s="17">
        <f t="shared" si="31"/>
        <v>0</v>
      </c>
      <c r="L111" s="18"/>
      <c r="M111" s="17">
        <f t="shared" si="32"/>
        <v>0</v>
      </c>
      <c r="N111" s="18"/>
      <c r="O111" s="17">
        <f t="shared" si="33"/>
        <v>0</v>
      </c>
      <c r="P111" s="18"/>
      <c r="Q111" s="17">
        <f t="shared" si="34"/>
        <v>0</v>
      </c>
      <c r="R111" s="18"/>
      <c r="S111" s="17">
        <f t="shared" si="35"/>
        <v>0</v>
      </c>
      <c r="T111" s="18"/>
      <c r="U111" s="17">
        <f t="shared" si="36"/>
        <v>0</v>
      </c>
      <c r="V111" s="18"/>
      <c r="W111" s="17">
        <f t="shared" si="37"/>
        <v>0</v>
      </c>
      <c r="X111" s="18"/>
      <c r="Y111" s="17">
        <f t="shared" si="38"/>
        <v>0</v>
      </c>
      <c r="Z111" s="18"/>
      <c r="AA111" s="17">
        <f t="shared" si="39"/>
        <v>0</v>
      </c>
      <c r="AB111" s="18"/>
      <c r="AC111" s="17">
        <f t="shared" si="40"/>
        <v>0</v>
      </c>
      <c r="AD111" s="18"/>
      <c r="AE111" s="19">
        <f t="shared" si="41"/>
        <v>0</v>
      </c>
      <c r="AF111" s="67" t="str">
        <f t="shared" si="42"/>
        <v xml:space="preserve"> </v>
      </c>
      <c r="AG111" s="67" t="str">
        <f t="shared" si="43"/>
        <v xml:space="preserve"> </v>
      </c>
      <c r="AH111" s="32"/>
      <c r="AI111" s="32"/>
      <c r="AJ111" s="32"/>
      <c r="AK111" s="42">
        <f t="shared" si="44"/>
        <v>0</v>
      </c>
    </row>
    <row r="112" spans="1:37" ht="21.95" hidden="1" customHeight="1">
      <c r="A112" s="21">
        <v>107</v>
      </c>
      <c r="B112" s="3"/>
      <c r="C112" s="3"/>
      <c r="D112" s="3"/>
      <c r="E112" s="14"/>
      <c r="F112" s="9"/>
      <c r="G112" s="25"/>
      <c r="H112" s="18"/>
      <c r="I112" s="17">
        <f t="shared" si="30"/>
        <v>0</v>
      </c>
      <c r="J112" s="18"/>
      <c r="K112" s="17">
        <f t="shared" si="31"/>
        <v>0</v>
      </c>
      <c r="L112" s="18"/>
      <c r="M112" s="17">
        <f t="shared" si="32"/>
        <v>0</v>
      </c>
      <c r="N112" s="18"/>
      <c r="O112" s="17">
        <f t="shared" si="33"/>
        <v>0</v>
      </c>
      <c r="P112" s="18"/>
      <c r="Q112" s="17">
        <f t="shared" si="34"/>
        <v>0</v>
      </c>
      <c r="R112" s="18"/>
      <c r="S112" s="17">
        <f t="shared" si="35"/>
        <v>0</v>
      </c>
      <c r="T112" s="18"/>
      <c r="U112" s="17">
        <f t="shared" si="36"/>
        <v>0</v>
      </c>
      <c r="V112" s="18"/>
      <c r="W112" s="17">
        <f t="shared" si="37"/>
        <v>0</v>
      </c>
      <c r="X112" s="18"/>
      <c r="Y112" s="17">
        <f t="shared" si="38"/>
        <v>0</v>
      </c>
      <c r="Z112" s="18"/>
      <c r="AA112" s="17">
        <f t="shared" si="39"/>
        <v>0</v>
      </c>
      <c r="AB112" s="18"/>
      <c r="AC112" s="17">
        <f t="shared" si="40"/>
        <v>0</v>
      </c>
      <c r="AD112" s="18"/>
      <c r="AE112" s="19">
        <f t="shared" si="41"/>
        <v>0</v>
      </c>
      <c r="AF112" s="67" t="str">
        <f t="shared" si="42"/>
        <v xml:space="preserve"> </v>
      </c>
      <c r="AG112" s="67" t="str">
        <f t="shared" si="43"/>
        <v xml:space="preserve"> </v>
      </c>
      <c r="AH112" s="32"/>
      <c r="AI112" s="32"/>
      <c r="AJ112" s="32"/>
      <c r="AK112" s="42">
        <f t="shared" si="44"/>
        <v>0</v>
      </c>
    </row>
    <row r="113" spans="1:37" ht="21.95" hidden="1" customHeight="1">
      <c r="A113" s="21">
        <v>108</v>
      </c>
      <c r="B113" s="3"/>
      <c r="C113" s="3"/>
      <c r="D113" s="3"/>
      <c r="E113" s="14"/>
      <c r="F113" s="9"/>
      <c r="G113" s="25"/>
      <c r="H113" s="18"/>
      <c r="I113" s="17">
        <f t="shared" si="30"/>
        <v>0</v>
      </c>
      <c r="J113" s="18"/>
      <c r="K113" s="17">
        <f t="shared" si="31"/>
        <v>0</v>
      </c>
      <c r="L113" s="18"/>
      <c r="M113" s="17">
        <f t="shared" si="32"/>
        <v>0</v>
      </c>
      <c r="N113" s="18"/>
      <c r="O113" s="17">
        <f t="shared" si="33"/>
        <v>0</v>
      </c>
      <c r="P113" s="18"/>
      <c r="Q113" s="17">
        <f t="shared" si="34"/>
        <v>0</v>
      </c>
      <c r="R113" s="18"/>
      <c r="S113" s="17">
        <f t="shared" si="35"/>
        <v>0</v>
      </c>
      <c r="T113" s="18"/>
      <c r="U113" s="17">
        <f t="shared" si="36"/>
        <v>0</v>
      </c>
      <c r="V113" s="18"/>
      <c r="W113" s="17">
        <f t="shared" si="37"/>
        <v>0</v>
      </c>
      <c r="X113" s="18"/>
      <c r="Y113" s="17">
        <f t="shared" si="38"/>
        <v>0</v>
      </c>
      <c r="Z113" s="18"/>
      <c r="AA113" s="17">
        <f t="shared" si="39"/>
        <v>0</v>
      </c>
      <c r="AB113" s="18"/>
      <c r="AC113" s="17">
        <f t="shared" si="40"/>
        <v>0</v>
      </c>
      <c r="AD113" s="18"/>
      <c r="AE113" s="19">
        <f t="shared" si="41"/>
        <v>0</v>
      </c>
      <c r="AF113" s="67" t="str">
        <f t="shared" si="42"/>
        <v xml:space="preserve"> </v>
      </c>
      <c r="AG113" s="67" t="str">
        <f t="shared" si="43"/>
        <v xml:space="preserve"> </v>
      </c>
      <c r="AH113" s="32"/>
      <c r="AI113" s="32"/>
      <c r="AJ113" s="32"/>
      <c r="AK113" s="42">
        <f t="shared" si="44"/>
        <v>0</v>
      </c>
    </row>
    <row r="114" spans="1:37" ht="21.95" hidden="1" customHeight="1">
      <c r="A114" s="21">
        <v>109</v>
      </c>
      <c r="B114" s="3"/>
      <c r="C114" s="3"/>
      <c r="D114" s="3"/>
      <c r="E114" s="14"/>
      <c r="F114" s="9"/>
      <c r="G114" s="25"/>
      <c r="H114" s="18"/>
      <c r="I114" s="17">
        <f t="shared" si="30"/>
        <v>0</v>
      </c>
      <c r="J114" s="18"/>
      <c r="K114" s="17">
        <f t="shared" si="31"/>
        <v>0</v>
      </c>
      <c r="L114" s="18"/>
      <c r="M114" s="17">
        <f t="shared" si="32"/>
        <v>0</v>
      </c>
      <c r="N114" s="18"/>
      <c r="O114" s="17">
        <f t="shared" si="33"/>
        <v>0</v>
      </c>
      <c r="P114" s="18"/>
      <c r="Q114" s="17">
        <f t="shared" si="34"/>
        <v>0</v>
      </c>
      <c r="R114" s="18"/>
      <c r="S114" s="17">
        <f t="shared" si="35"/>
        <v>0</v>
      </c>
      <c r="T114" s="18"/>
      <c r="U114" s="17">
        <f t="shared" si="36"/>
        <v>0</v>
      </c>
      <c r="V114" s="18"/>
      <c r="W114" s="17">
        <f t="shared" si="37"/>
        <v>0</v>
      </c>
      <c r="X114" s="18"/>
      <c r="Y114" s="17">
        <f t="shared" si="38"/>
        <v>0</v>
      </c>
      <c r="Z114" s="18"/>
      <c r="AA114" s="17">
        <f t="shared" si="39"/>
        <v>0</v>
      </c>
      <c r="AB114" s="18"/>
      <c r="AC114" s="17">
        <f t="shared" si="40"/>
        <v>0</v>
      </c>
      <c r="AD114" s="18"/>
      <c r="AE114" s="19">
        <f t="shared" si="41"/>
        <v>0</v>
      </c>
      <c r="AF114" s="67" t="str">
        <f t="shared" si="42"/>
        <v xml:space="preserve"> </v>
      </c>
      <c r="AG114" s="67" t="str">
        <f t="shared" si="43"/>
        <v xml:space="preserve"> </v>
      </c>
      <c r="AH114" s="32"/>
      <c r="AI114" s="32"/>
      <c r="AJ114" s="32"/>
      <c r="AK114" s="42">
        <f t="shared" si="44"/>
        <v>0</v>
      </c>
    </row>
    <row r="115" spans="1:37" ht="21.95" hidden="1" customHeight="1">
      <c r="A115" s="21">
        <v>110</v>
      </c>
      <c r="B115" s="3"/>
      <c r="C115" s="3"/>
      <c r="D115" s="3"/>
      <c r="E115" s="14"/>
      <c r="F115" s="9"/>
      <c r="G115" s="25"/>
      <c r="H115" s="18"/>
      <c r="I115" s="17">
        <f t="shared" si="30"/>
        <v>0</v>
      </c>
      <c r="J115" s="18"/>
      <c r="K115" s="17">
        <f t="shared" si="31"/>
        <v>0</v>
      </c>
      <c r="L115" s="18"/>
      <c r="M115" s="17">
        <f t="shared" si="32"/>
        <v>0</v>
      </c>
      <c r="N115" s="18"/>
      <c r="O115" s="17">
        <f t="shared" si="33"/>
        <v>0</v>
      </c>
      <c r="P115" s="18"/>
      <c r="Q115" s="17">
        <f t="shared" si="34"/>
        <v>0</v>
      </c>
      <c r="R115" s="18"/>
      <c r="S115" s="17">
        <f t="shared" si="35"/>
        <v>0</v>
      </c>
      <c r="T115" s="18"/>
      <c r="U115" s="17">
        <f t="shared" si="36"/>
        <v>0</v>
      </c>
      <c r="V115" s="18"/>
      <c r="W115" s="17">
        <f t="shared" si="37"/>
        <v>0</v>
      </c>
      <c r="X115" s="18"/>
      <c r="Y115" s="17">
        <f t="shared" si="38"/>
        <v>0</v>
      </c>
      <c r="Z115" s="18"/>
      <c r="AA115" s="17">
        <f t="shared" si="39"/>
        <v>0</v>
      </c>
      <c r="AB115" s="18"/>
      <c r="AC115" s="17">
        <f t="shared" si="40"/>
        <v>0</v>
      </c>
      <c r="AD115" s="18"/>
      <c r="AE115" s="19">
        <f t="shared" si="41"/>
        <v>0</v>
      </c>
      <c r="AF115" s="67" t="str">
        <f t="shared" si="42"/>
        <v xml:space="preserve"> </v>
      </c>
      <c r="AG115" s="67" t="str">
        <f t="shared" si="43"/>
        <v xml:space="preserve"> </v>
      </c>
      <c r="AH115" s="32"/>
      <c r="AI115" s="32"/>
      <c r="AJ115" s="32"/>
      <c r="AK115" s="42">
        <f t="shared" si="44"/>
        <v>0</v>
      </c>
    </row>
    <row r="116" spans="1:37" ht="21.95" hidden="1" customHeight="1">
      <c r="A116" s="21">
        <v>111</v>
      </c>
      <c r="B116" s="12"/>
      <c r="C116" s="3"/>
      <c r="D116" s="3"/>
      <c r="E116" s="14"/>
      <c r="F116" s="9"/>
      <c r="G116" s="25"/>
      <c r="H116" s="18"/>
      <c r="I116" s="17">
        <f t="shared" si="30"/>
        <v>0</v>
      </c>
      <c r="J116" s="18"/>
      <c r="K116" s="17">
        <f t="shared" si="31"/>
        <v>0</v>
      </c>
      <c r="L116" s="18"/>
      <c r="M116" s="17">
        <f t="shared" si="32"/>
        <v>0</v>
      </c>
      <c r="N116" s="18"/>
      <c r="O116" s="17">
        <f t="shared" si="33"/>
        <v>0</v>
      </c>
      <c r="P116" s="18"/>
      <c r="Q116" s="17">
        <f t="shared" si="34"/>
        <v>0</v>
      </c>
      <c r="R116" s="18"/>
      <c r="S116" s="17">
        <f t="shared" si="35"/>
        <v>0</v>
      </c>
      <c r="T116" s="18"/>
      <c r="U116" s="17">
        <f t="shared" si="36"/>
        <v>0</v>
      </c>
      <c r="V116" s="18"/>
      <c r="W116" s="17">
        <f t="shared" si="37"/>
        <v>0</v>
      </c>
      <c r="X116" s="18"/>
      <c r="Y116" s="17">
        <f t="shared" si="38"/>
        <v>0</v>
      </c>
      <c r="Z116" s="18"/>
      <c r="AA116" s="17">
        <f t="shared" si="39"/>
        <v>0</v>
      </c>
      <c r="AB116" s="18"/>
      <c r="AC116" s="17">
        <f t="shared" si="40"/>
        <v>0</v>
      </c>
      <c r="AD116" s="18"/>
      <c r="AE116" s="19">
        <f t="shared" si="41"/>
        <v>0</v>
      </c>
      <c r="AF116" s="67" t="str">
        <f t="shared" si="42"/>
        <v xml:space="preserve"> </v>
      </c>
      <c r="AG116" s="67" t="str">
        <f t="shared" si="43"/>
        <v xml:space="preserve"> </v>
      </c>
      <c r="AH116" s="32"/>
      <c r="AI116" s="32"/>
      <c r="AJ116" s="32"/>
      <c r="AK116" s="42">
        <f t="shared" si="44"/>
        <v>0</v>
      </c>
    </row>
    <row r="117" spans="1:37" ht="21.95" hidden="1" customHeight="1">
      <c r="A117" s="21">
        <v>112</v>
      </c>
      <c r="B117" s="12"/>
      <c r="C117" s="3"/>
      <c r="D117" s="3"/>
      <c r="E117" s="14"/>
      <c r="F117" s="9"/>
      <c r="G117" s="25"/>
      <c r="H117" s="18"/>
      <c r="I117" s="17">
        <f t="shared" si="30"/>
        <v>0</v>
      </c>
      <c r="J117" s="18"/>
      <c r="K117" s="17">
        <f t="shared" si="31"/>
        <v>0</v>
      </c>
      <c r="L117" s="18"/>
      <c r="M117" s="17">
        <f t="shared" si="32"/>
        <v>0</v>
      </c>
      <c r="N117" s="18"/>
      <c r="O117" s="17">
        <f t="shared" si="33"/>
        <v>0</v>
      </c>
      <c r="P117" s="18"/>
      <c r="Q117" s="17">
        <f t="shared" si="34"/>
        <v>0</v>
      </c>
      <c r="R117" s="18"/>
      <c r="S117" s="17">
        <f t="shared" si="35"/>
        <v>0</v>
      </c>
      <c r="T117" s="18"/>
      <c r="U117" s="17">
        <f t="shared" si="36"/>
        <v>0</v>
      </c>
      <c r="V117" s="18"/>
      <c r="W117" s="17">
        <f t="shared" si="37"/>
        <v>0</v>
      </c>
      <c r="X117" s="18"/>
      <c r="Y117" s="17">
        <f t="shared" si="38"/>
        <v>0</v>
      </c>
      <c r="Z117" s="18"/>
      <c r="AA117" s="17">
        <f t="shared" si="39"/>
        <v>0</v>
      </c>
      <c r="AB117" s="18"/>
      <c r="AC117" s="17">
        <f t="shared" si="40"/>
        <v>0</v>
      </c>
      <c r="AD117" s="18"/>
      <c r="AE117" s="19">
        <f t="shared" si="41"/>
        <v>0</v>
      </c>
      <c r="AF117" s="67" t="str">
        <f t="shared" si="42"/>
        <v xml:space="preserve"> </v>
      </c>
      <c r="AG117" s="67" t="str">
        <f t="shared" si="43"/>
        <v xml:space="preserve"> </v>
      </c>
      <c r="AH117" s="32"/>
      <c r="AI117" s="32"/>
      <c r="AJ117" s="32"/>
      <c r="AK117" s="42">
        <f t="shared" si="44"/>
        <v>0</v>
      </c>
    </row>
    <row r="118" spans="1:37" ht="21.95" hidden="1" customHeight="1">
      <c r="A118" s="21">
        <v>113</v>
      </c>
      <c r="B118" s="12"/>
      <c r="C118" s="3"/>
      <c r="D118" s="3"/>
      <c r="E118" s="14"/>
      <c r="F118" s="9"/>
      <c r="G118" s="25"/>
      <c r="H118" s="18"/>
      <c r="I118" s="17">
        <f t="shared" si="30"/>
        <v>0</v>
      </c>
      <c r="J118" s="18"/>
      <c r="K118" s="17">
        <f t="shared" si="31"/>
        <v>0</v>
      </c>
      <c r="L118" s="18"/>
      <c r="M118" s="17">
        <f t="shared" si="32"/>
        <v>0</v>
      </c>
      <c r="N118" s="18"/>
      <c r="O118" s="17">
        <f t="shared" si="33"/>
        <v>0</v>
      </c>
      <c r="P118" s="18"/>
      <c r="Q118" s="17">
        <f t="shared" si="34"/>
        <v>0</v>
      </c>
      <c r="R118" s="18"/>
      <c r="S118" s="17">
        <f t="shared" si="35"/>
        <v>0</v>
      </c>
      <c r="T118" s="18"/>
      <c r="U118" s="17">
        <f t="shared" si="36"/>
        <v>0</v>
      </c>
      <c r="V118" s="18"/>
      <c r="W118" s="17">
        <f t="shared" si="37"/>
        <v>0</v>
      </c>
      <c r="X118" s="18"/>
      <c r="Y118" s="17">
        <f t="shared" si="38"/>
        <v>0</v>
      </c>
      <c r="Z118" s="18"/>
      <c r="AA118" s="17">
        <f t="shared" si="39"/>
        <v>0</v>
      </c>
      <c r="AB118" s="18"/>
      <c r="AC118" s="17">
        <f t="shared" si="40"/>
        <v>0</v>
      </c>
      <c r="AD118" s="18"/>
      <c r="AE118" s="19">
        <f t="shared" si="41"/>
        <v>0</v>
      </c>
      <c r="AF118" s="67" t="str">
        <f t="shared" si="42"/>
        <v xml:space="preserve"> </v>
      </c>
      <c r="AG118" s="67" t="str">
        <f t="shared" si="43"/>
        <v xml:space="preserve"> </v>
      </c>
      <c r="AH118" s="32"/>
      <c r="AI118" s="32"/>
      <c r="AJ118" s="32"/>
      <c r="AK118" s="42">
        <f t="shared" si="44"/>
        <v>0</v>
      </c>
    </row>
    <row r="119" spans="1:37" ht="21.95" hidden="1" customHeight="1">
      <c r="A119" s="21">
        <v>114</v>
      </c>
      <c r="B119" s="12"/>
      <c r="C119" s="3"/>
      <c r="D119" s="3"/>
      <c r="E119" s="14"/>
      <c r="F119" s="9"/>
      <c r="G119" s="25"/>
      <c r="H119" s="18"/>
      <c r="I119" s="17">
        <f t="shared" si="30"/>
        <v>0</v>
      </c>
      <c r="J119" s="18"/>
      <c r="K119" s="17">
        <f t="shared" si="31"/>
        <v>0</v>
      </c>
      <c r="L119" s="18"/>
      <c r="M119" s="17">
        <f t="shared" si="32"/>
        <v>0</v>
      </c>
      <c r="N119" s="18"/>
      <c r="O119" s="17">
        <f t="shared" si="33"/>
        <v>0</v>
      </c>
      <c r="P119" s="18"/>
      <c r="Q119" s="17">
        <f t="shared" si="34"/>
        <v>0</v>
      </c>
      <c r="R119" s="18"/>
      <c r="S119" s="17">
        <f t="shared" si="35"/>
        <v>0</v>
      </c>
      <c r="T119" s="18"/>
      <c r="U119" s="17">
        <f t="shared" si="36"/>
        <v>0</v>
      </c>
      <c r="V119" s="18"/>
      <c r="W119" s="17">
        <f t="shared" si="37"/>
        <v>0</v>
      </c>
      <c r="X119" s="18"/>
      <c r="Y119" s="17">
        <f t="shared" si="38"/>
        <v>0</v>
      </c>
      <c r="Z119" s="18"/>
      <c r="AA119" s="17">
        <f t="shared" si="39"/>
        <v>0</v>
      </c>
      <c r="AB119" s="18"/>
      <c r="AC119" s="17">
        <f t="shared" si="40"/>
        <v>0</v>
      </c>
      <c r="AD119" s="18"/>
      <c r="AE119" s="20">
        <f t="shared" si="41"/>
        <v>0</v>
      </c>
      <c r="AF119" s="67" t="str">
        <f t="shared" si="42"/>
        <v xml:space="preserve"> </v>
      </c>
      <c r="AG119" s="67" t="str">
        <f t="shared" si="43"/>
        <v xml:space="preserve"> </v>
      </c>
      <c r="AH119" s="33"/>
      <c r="AI119" s="33"/>
      <c r="AJ119" s="33"/>
      <c r="AK119" s="43">
        <f t="shared" si="44"/>
        <v>0</v>
      </c>
    </row>
    <row r="120" spans="1:37" ht="21.95" hidden="1" customHeight="1">
      <c r="B120" s="4"/>
      <c r="C120" s="4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68"/>
      <c r="AG120" s="68"/>
      <c r="AH120" s="10"/>
      <c r="AI120" s="10"/>
      <c r="AJ120" s="10"/>
      <c r="AK120" s="10"/>
    </row>
  </sheetData>
  <autoFilter ref="A7:AK120">
    <filterColumn colId="4">
      <filters>
        <filter val="Recurve"/>
      </filters>
    </filterColumn>
    <filterColumn colId="5">
      <filters>
        <filter val="Gent"/>
      </filters>
    </filterColumn>
    <filterColumn colId="6">
      <filters>
        <filter val="Albion"/>
      </filters>
    </filterColumn>
    <filterColumn colId="31"/>
    <filterColumn colId="32"/>
    <sortState ref="A10:AK79">
      <sortCondition descending="1" ref="AK7:AK120"/>
    </sortState>
  </autoFilter>
  <mergeCells count="1">
    <mergeCell ref="B3:B4"/>
  </mergeCells>
  <conditionalFormatting sqref="E2:E5 E8:E119">
    <cfRule type="containsText" dxfId="9" priority="12" operator="containsText" text="Barebow">
      <formula>NOT(ISERROR(SEARCH("Barebow",E2)))</formula>
    </cfRule>
    <cfRule type="containsText" dxfId="8" priority="13" operator="containsText" text="Longbow">
      <formula>NOT(ISERROR(SEARCH("Longbow",E2)))</formula>
    </cfRule>
    <cfRule type="containsText" dxfId="7" priority="14" operator="containsText" text="Compound">
      <formula>NOT(ISERROR(SEARCH("Compound",E2)))</formula>
    </cfRule>
  </conditionalFormatting>
  <conditionalFormatting sqref="H8:AE119 AH8:AK119">
    <cfRule type="cellIs" dxfId="6" priority="11" operator="equal">
      <formula>0</formula>
    </cfRule>
  </conditionalFormatting>
  <conditionalFormatting sqref="G8:G119">
    <cfRule type="containsText" dxfId="5" priority="9" operator="containsText" text="No">
      <formula>NOT(ISERROR(SEARCH("No",G8)))</formula>
    </cfRule>
    <cfRule type="containsText" dxfId="4" priority="10" operator="containsText" text="Yes">
      <formula>NOT(ISERROR(SEARCH("Yes",G8)))</formula>
    </cfRule>
  </conditionalFormatting>
  <conditionalFormatting sqref="F2:F3 F8:F119">
    <cfRule type="containsText" dxfId="3" priority="3" operator="containsText" text="Girl">
      <formula>NOT(ISERROR(SEARCH("Girl",F2)))</formula>
    </cfRule>
    <cfRule type="containsText" dxfId="2" priority="4" operator="containsText" text="Lady">
      <formula>NOT(ISERROR(SEARCH("Lady",F2)))</formula>
    </cfRule>
    <cfRule type="containsText" dxfId="1" priority="5" operator="containsText" text="Boy">
      <formula>NOT(ISERROR(SEARCH("Boy",F2)))</formula>
    </cfRule>
    <cfRule type="containsText" dxfId="0" priority="6" operator="containsText" text="Gent">
      <formula>NOT(ISERROR(SEARCH("Gent",F2)))</formula>
    </cfRule>
  </conditionalFormatting>
  <dataValidations count="5">
    <dataValidation type="list" allowBlank="1" showInputMessage="1" showErrorMessage="1" sqref="F2:F3">
      <formula1>GenderGroup</formula1>
    </dataValidation>
    <dataValidation type="textLength" operator="equal" allowBlank="1" showInputMessage="1" showErrorMessage="1" sqref="Y8:Y119 W8:W119 U8:U119 S8:S119 Q8:Q119 O8:O119 M8:M119 AC8:AC119 K8:K119 I8:I119 AA8:AA119 AK8:AK119 AE8:AE119">
      <formula1>0</formula1>
    </dataValidation>
    <dataValidation type="list" allowBlank="1" showInputMessage="1" showErrorMessage="1" errorTitle="Lady/gent" error="Please specify either 'Girl' or 'Boy' for juniors, or 'Lady' or 'Gent' for seniors." sqref="F8:F119">
      <formula1>GenderGroup</formula1>
    </dataValidation>
    <dataValidation type="list" allowBlank="1" showInputMessage="1" showErrorMessage="1" errorTitle="Bow Type" error="You have entered an incorrect bow type. Please try again." sqref="E8:E119">
      <formula1>bowTypes</formula1>
    </dataValidation>
    <dataValidation type="list" allowBlank="1" showInputMessage="1" showErrorMessage="1" sqref="E2:E5">
      <formula1>bowTypes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>
    <tabColor theme="5" tint="0.39997558519241921"/>
  </sheetPr>
  <dimension ref="A1:AL119"/>
  <sheetViews>
    <sheetView topLeftCell="B1" zoomScale="85" zoomScaleNormal="85" workbookViewId="0">
      <pane xSplit="2" topLeftCell="D1" activePane="topRight" state="frozen"/>
      <selection activeCell="B1" sqref="B1"/>
      <selection pane="topRight" activeCell="B2" sqref="A2:XFD6"/>
    </sheetView>
  </sheetViews>
  <sheetFormatPr defaultColWidth="10.625" defaultRowHeight="21.95" customHeight="1"/>
  <cols>
    <col min="1" max="1" width="4.625" style="11" hidden="1" customWidth="1"/>
    <col min="2" max="2" width="11.125" style="1" customWidth="1"/>
    <col min="3" max="3" width="15.625" style="1" customWidth="1"/>
    <col min="4" max="4" width="22.75" style="11" customWidth="1"/>
    <col min="5" max="5" width="11.625" style="11" customWidth="1"/>
    <col min="6" max="6" width="8.75" style="11" customWidth="1"/>
    <col min="7" max="7" width="15" style="11" bestFit="1" customWidth="1"/>
    <col min="8" max="8" width="5.75" style="7" hidden="1" customWidth="1"/>
    <col min="9" max="9" width="5.75" style="11" hidden="1" customWidth="1"/>
    <col min="10" max="10" width="5.75" style="7" hidden="1" customWidth="1"/>
    <col min="11" max="11" width="5.75" style="11" hidden="1" customWidth="1"/>
    <col min="12" max="12" width="5.75" style="7" hidden="1" customWidth="1"/>
    <col min="13" max="13" width="5.75" style="11" hidden="1" customWidth="1"/>
    <col min="14" max="16" width="5.75" style="7" hidden="1" customWidth="1"/>
    <col min="17" max="31" width="5.75" style="1" hidden="1" customWidth="1"/>
    <col min="32" max="33" width="20.625" style="64" hidden="1" customWidth="1"/>
    <col min="34" max="35" width="5.75" style="1" customWidth="1"/>
    <col min="36" max="36" width="5.75" style="1" hidden="1" customWidth="1"/>
    <col min="37" max="16384" width="10.625" style="1"/>
  </cols>
  <sheetData>
    <row r="1" spans="1:38" ht="99.95" customHeight="1">
      <c r="A1" s="45"/>
      <c r="B1" s="44"/>
      <c r="C1" s="47" t="s">
        <v>84</v>
      </c>
      <c r="D1" s="45"/>
      <c r="E1" s="46"/>
      <c r="F1" s="46"/>
    </row>
    <row r="2" spans="1:38" ht="18" hidden="1" customHeight="1">
      <c r="B2" s="13"/>
      <c r="C2" s="48" t="s">
        <v>87</v>
      </c>
      <c r="D2" s="50">
        <f>COUNTIF(G8:G118,"Albion")</f>
        <v>58</v>
      </c>
      <c r="E2" s="53" t="s">
        <v>8</v>
      </c>
      <c r="F2" s="56"/>
      <c r="G2" s="58"/>
      <c r="H2" s="11"/>
      <c r="I2" s="15"/>
      <c r="K2" s="15"/>
      <c r="M2" s="15"/>
      <c r="P2" s="1"/>
    </row>
    <row r="3" spans="1:38" ht="21.95" hidden="1" customHeight="1">
      <c r="B3" s="70"/>
      <c r="C3" s="49" t="s">
        <v>88</v>
      </c>
      <c r="D3" s="51">
        <f>COUNTIF(G8:G118,"Windsor")</f>
        <v>9</v>
      </c>
      <c r="E3" s="54" t="s">
        <v>9</v>
      </c>
      <c r="F3" s="57" t="s">
        <v>12</v>
      </c>
      <c r="G3" s="29"/>
      <c r="I3" s="7"/>
      <c r="K3" s="15"/>
      <c r="M3" s="15"/>
      <c r="P3" s="1"/>
    </row>
    <row r="4" spans="1:38" ht="21.95" hidden="1" customHeight="1">
      <c r="B4" s="70"/>
      <c r="C4" s="49" t="s">
        <v>89</v>
      </c>
      <c r="D4" s="52">
        <f>COUNTIF(G8:G118,"Short Windsor")</f>
        <v>5</v>
      </c>
      <c r="E4" s="54" t="s">
        <v>10</v>
      </c>
      <c r="F4" s="57" t="s">
        <v>21</v>
      </c>
      <c r="G4" s="29"/>
      <c r="I4" s="7"/>
      <c r="K4" s="7"/>
      <c r="M4" s="7"/>
      <c r="P4" s="1"/>
    </row>
    <row r="5" spans="1:38" ht="21.95" hidden="1" customHeight="1" thickBot="1">
      <c r="B5" s="69"/>
      <c r="C5" s="49" t="s">
        <v>90</v>
      </c>
      <c r="D5" s="52">
        <f>COUNTIF(G8:G118,"Junior Windsor")</f>
        <v>4</v>
      </c>
      <c r="E5" s="55" t="s">
        <v>11</v>
      </c>
      <c r="F5" s="57"/>
      <c r="G5" s="28"/>
      <c r="H5" s="34" t="s">
        <v>61</v>
      </c>
      <c r="I5" s="35"/>
      <c r="J5" s="35"/>
      <c r="K5" s="35"/>
      <c r="L5" s="35"/>
      <c r="M5" s="35"/>
      <c r="N5" s="35"/>
      <c r="O5" s="35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65"/>
      <c r="AG5" s="65"/>
      <c r="AH5" s="36"/>
      <c r="AI5" s="36"/>
      <c r="AJ5" s="36"/>
      <c r="AK5" s="37"/>
    </row>
    <row r="6" spans="1:38" ht="21.95" hidden="1" customHeight="1">
      <c r="H6" s="59" t="s">
        <v>92</v>
      </c>
      <c r="I6" s="60"/>
      <c r="J6" s="61" t="s">
        <v>93</v>
      </c>
      <c r="K6" s="60"/>
      <c r="L6" s="61" t="s">
        <v>94</v>
      </c>
      <c r="M6" s="60"/>
      <c r="N6" s="61" t="s">
        <v>95</v>
      </c>
      <c r="O6" s="61"/>
      <c r="P6" s="61" t="s">
        <v>96</v>
      </c>
      <c r="Q6" s="62"/>
      <c r="R6" s="62" t="s">
        <v>97</v>
      </c>
      <c r="S6" s="62"/>
      <c r="T6" s="62" t="s">
        <v>98</v>
      </c>
      <c r="U6" s="62"/>
      <c r="V6" s="62" t="s">
        <v>99</v>
      </c>
      <c r="W6" s="62"/>
      <c r="X6" s="62" t="s">
        <v>100</v>
      </c>
      <c r="Y6" s="62"/>
      <c r="Z6" s="38"/>
      <c r="AA6" s="38"/>
      <c r="AB6" s="38"/>
      <c r="AC6" s="38"/>
      <c r="AD6" s="38"/>
      <c r="AE6" s="38"/>
      <c r="AF6" s="66"/>
      <c r="AG6" s="66"/>
      <c r="AH6" s="38"/>
      <c r="AI6" s="38"/>
      <c r="AJ6" s="38"/>
      <c r="AK6" s="39"/>
    </row>
    <row r="7" spans="1:38" ht="21.95" customHeight="1">
      <c r="A7" s="11" t="s">
        <v>63</v>
      </c>
      <c r="B7" s="2" t="s">
        <v>24</v>
      </c>
      <c r="C7" s="2" t="s">
        <v>23</v>
      </c>
      <c r="D7" s="16" t="s">
        <v>0</v>
      </c>
      <c r="E7" s="8" t="s">
        <v>1</v>
      </c>
      <c r="F7" s="8" t="s">
        <v>2</v>
      </c>
      <c r="G7" s="8" t="s">
        <v>91</v>
      </c>
      <c r="H7" s="26" t="s">
        <v>25</v>
      </c>
      <c r="I7" s="22" t="s">
        <v>37</v>
      </c>
      <c r="J7" s="23" t="s">
        <v>26</v>
      </c>
      <c r="K7" s="22" t="s">
        <v>38</v>
      </c>
      <c r="L7" s="23" t="s">
        <v>27</v>
      </c>
      <c r="M7" s="22" t="s">
        <v>39</v>
      </c>
      <c r="N7" s="23" t="s">
        <v>28</v>
      </c>
      <c r="O7" s="22" t="s">
        <v>40</v>
      </c>
      <c r="P7" s="23" t="s">
        <v>29</v>
      </c>
      <c r="Q7" s="22" t="s">
        <v>41</v>
      </c>
      <c r="R7" s="23" t="s">
        <v>30</v>
      </c>
      <c r="S7" s="22" t="s">
        <v>42</v>
      </c>
      <c r="T7" s="23" t="s">
        <v>31</v>
      </c>
      <c r="U7" s="22" t="s">
        <v>43</v>
      </c>
      <c r="V7" s="23" t="s">
        <v>32</v>
      </c>
      <c r="W7" s="22" t="s">
        <v>44</v>
      </c>
      <c r="X7" s="23" t="s">
        <v>33</v>
      </c>
      <c r="Y7" s="22" t="s">
        <v>45</v>
      </c>
      <c r="Z7" s="23" t="s">
        <v>34</v>
      </c>
      <c r="AA7" s="22" t="s">
        <v>46</v>
      </c>
      <c r="AB7" s="23" t="s">
        <v>35</v>
      </c>
      <c r="AC7" s="22" t="s">
        <v>47</v>
      </c>
      <c r="AD7" s="23" t="s">
        <v>36</v>
      </c>
      <c r="AE7" s="24" t="s">
        <v>48</v>
      </c>
      <c r="AF7" s="63" t="s">
        <v>64</v>
      </c>
      <c r="AG7" s="63" t="s">
        <v>0</v>
      </c>
      <c r="AH7" s="30" t="s">
        <v>56</v>
      </c>
      <c r="AI7" s="30" t="s">
        <v>55</v>
      </c>
      <c r="AJ7" s="30" t="s">
        <v>62</v>
      </c>
      <c r="AK7" s="41" t="s">
        <v>49</v>
      </c>
    </row>
    <row r="8" spans="1:38" ht="21.95" hidden="1" customHeight="1">
      <c r="A8" s="21">
        <v>78</v>
      </c>
      <c r="B8" s="3" t="s">
        <v>163</v>
      </c>
      <c r="C8" s="3" t="s">
        <v>236</v>
      </c>
      <c r="D8" s="3" t="s">
        <v>101</v>
      </c>
      <c r="E8" s="14" t="s">
        <v>9</v>
      </c>
      <c r="F8" s="9" t="s">
        <v>21</v>
      </c>
      <c r="G8" s="25" t="s">
        <v>87</v>
      </c>
      <c r="H8" s="18">
        <v>100</v>
      </c>
      <c r="I8" s="17">
        <f>H8</f>
        <v>100</v>
      </c>
      <c r="J8" s="18">
        <v>102</v>
      </c>
      <c r="K8" s="17">
        <f>I8+J8</f>
        <v>202</v>
      </c>
      <c r="L8" s="18">
        <v>96</v>
      </c>
      <c r="M8" s="17">
        <f>K8+L8</f>
        <v>298</v>
      </c>
      <c r="N8" s="18">
        <v>94</v>
      </c>
      <c r="O8" s="17">
        <f>M8+N8</f>
        <v>392</v>
      </c>
      <c r="P8" s="18">
        <v>100</v>
      </c>
      <c r="Q8" s="17">
        <f>O8+P8</f>
        <v>492</v>
      </c>
      <c r="R8" s="18">
        <v>108</v>
      </c>
      <c r="S8" s="17">
        <f>Q8+R8</f>
        <v>600</v>
      </c>
      <c r="T8" s="18">
        <v>104</v>
      </c>
      <c r="U8" s="17">
        <f>S8+T8</f>
        <v>704</v>
      </c>
      <c r="V8" s="18">
        <v>102</v>
      </c>
      <c r="W8" s="17">
        <f>U8+V8</f>
        <v>806</v>
      </c>
      <c r="X8" s="18">
        <v>108</v>
      </c>
      <c r="Y8" s="17">
        <f>W8+X8</f>
        <v>914</v>
      </c>
      <c r="Z8" s="18"/>
      <c r="AA8" s="17">
        <f>Y8+Z8</f>
        <v>914</v>
      </c>
      <c r="AB8" s="18"/>
      <c r="AC8" s="17">
        <f>AA8+AB8</f>
        <v>914</v>
      </c>
      <c r="AD8" s="18"/>
      <c r="AE8" s="19">
        <f>AC8+AD8</f>
        <v>914</v>
      </c>
      <c r="AF8" s="67" t="str">
        <f>B8&amp;" "&amp;C8</f>
        <v>David Bateson</v>
      </c>
      <c r="AG8" s="67" t="str">
        <f>D8&amp;" "</f>
        <v xml:space="preserve">Assheton Bowmen </v>
      </c>
      <c r="AH8" s="32">
        <v>108</v>
      </c>
      <c r="AI8" s="32">
        <v>79</v>
      </c>
      <c r="AJ8" s="32"/>
      <c r="AK8" s="42">
        <f>AE8</f>
        <v>914</v>
      </c>
      <c r="AL8" s="1" t="s">
        <v>241</v>
      </c>
    </row>
    <row r="9" spans="1:38" ht="21.95" hidden="1" customHeight="1">
      <c r="A9" s="21">
        <v>35</v>
      </c>
      <c r="B9" s="3" t="s">
        <v>161</v>
      </c>
      <c r="C9" s="3" t="s">
        <v>162</v>
      </c>
      <c r="D9" s="3" t="s">
        <v>121</v>
      </c>
      <c r="E9" s="14" t="s">
        <v>9</v>
      </c>
      <c r="F9" s="9" t="s">
        <v>21</v>
      </c>
      <c r="G9" s="25" t="s">
        <v>87</v>
      </c>
      <c r="H9" s="18">
        <v>96</v>
      </c>
      <c r="I9" s="17">
        <f>H9</f>
        <v>96</v>
      </c>
      <c r="J9" s="18">
        <v>106</v>
      </c>
      <c r="K9" s="17">
        <f>I9+J9</f>
        <v>202</v>
      </c>
      <c r="L9" s="18">
        <v>100</v>
      </c>
      <c r="M9" s="17">
        <f>K9+L9</f>
        <v>302</v>
      </c>
      <c r="N9" s="18">
        <v>104</v>
      </c>
      <c r="O9" s="17">
        <f>M9+N9</f>
        <v>406</v>
      </c>
      <c r="P9" s="18">
        <v>100</v>
      </c>
      <c r="Q9" s="17">
        <f>O9+P9</f>
        <v>506</v>
      </c>
      <c r="R9" s="18">
        <v>94</v>
      </c>
      <c r="S9" s="17">
        <f>Q9+R9</f>
        <v>600</v>
      </c>
      <c r="T9" s="18">
        <v>104</v>
      </c>
      <c r="U9" s="17">
        <f>S9+T9</f>
        <v>704</v>
      </c>
      <c r="V9" s="18">
        <v>100</v>
      </c>
      <c r="W9" s="17">
        <f>U9+V9</f>
        <v>804</v>
      </c>
      <c r="X9" s="18">
        <v>104</v>
      </c>
      <c r="Y9" s="17">
        <f>W9+X9</f>
        <v>908</v>
      </c>
      <c r="Z9" s="18"/>
      <c r="AA9" s="17">
        <f>Y9+Z9</f>
        <v>908</v>
      </c>
      <c r="AB9" s="18"/>
      <c r="AC9" s="17">
        <f>AA9+AB9</f>
        <v>908</v>
      </c>
      <c r="AD9" s="18"/>
      <c r="AE9" s="19">
        <f>AC9+AD9</f>
        <v>908</v>
      </c>
      <c r="AF9" s="67" t="str">
        <f>B9&amp;" "&amp;C9</f>
        <v>Craig  Holmes</v>
      </c>
      <c r="AG9" s="67" t="str">
        <f>D9&amp;" "</f>
        <v xml:space="preserve">Pendle &amp; Samlesbury </v>
      </c>
      <c r="AH9" s="32">
        <v>108</v>
      </c>
      <c r="AI9" s="32">
        <v>86</v>
      </c>
      <c r="AJ9" s="32"/>
      <c r="AK9" s="42">
        <f>AE9</f>
        <v>908</v>
      </c>
      <c r="AL9" s="1" t="s">
        <v>242</v>
      </c>
    </row>
    <row r="10" spans="1:38" ht="21.95" hidden="1" customHeight="1">
      <c r="A10" s="21">
        <v>65</v>
      </c>
      <c r="B10" s="3" t="s">
        <v>145</v>
      </c>
      <c r="C10" s="3" t="s">
        <v>214</v>
      </c>
      <c r="D10" s="3" t="s">
        <v>131</v>
      </c>
      <c r="E10" s="14" t="s">
        <v>8</v>
      </c>
      <c r="F10" s="9" t="s">
        <v>21</v>
      </c>
      <c r="G10" s="25" t="s">
        <v>87</v>
      </c>
      <c r="H10" s="18">
        <v>92</v>
      </c>
      <c r="I10" s="17">
        <f>H10</f>
        <v>92</v>
      </c>
      <c r="J10" s="18">
        <v>92</v>
      </c>
      <c r="K10" s="17">
        <f>I10+J10</f>
        <v>184</v>
      </c>
      <c r="L10" s="18">
        <v>100</v>
      </c>
      <c r="M10" s="17">
        <f>K10+L10</f>
        <v>284</v>
      </c>
      <c r="N10" s="18">
        <v>94</v>
      </c>
      <c r="O10" s="17">
        <f>M10+N10</f>
        <v>378</v>
      </c>
      <c r="P10" s="18">
        <v>104</v>
      </c>
      <c r="Q10" s="17">
        <f>O10+P10</f>
        <v>482</v>
      </c>
      <c r="R10" s="18">
        <v>98</v>
      </c>
      <c r="S10" s="17">
        <f>Q10+R10</f>
        <v>580</v>
      </c>
      <c r="T10" s="18">
        <v>104</v>
      </c>
      <c r="U10" s="17">
        <f>S10+T10</f>
        <v>684</v>
      </c>
      <c r="V10" s="18">
        <v>106</v>
      </c>
      <c r="W10" s="17">
        <f>U10+V10</f>
        <v>790</v>
      </c>
      <c r="X10" s="18">
        <v>108</v>
      </c>
      <c r="Y10" s="17">
        <f>W10+X10</f>
        <v>898</v>
      </c>
      <c r="Z10" s="18"/>
      <c r="AA10" s="17">
        <f>Y10+Z10</f>
        <v>898</v>
      </c>
      <c r="AB10" s="18"/>
      <c r="AC10" s="17">
        <f>AA10+AB10</f>
        <v>898</v>
      </c>
      <c r="AD10" s="18"/>
      <c r="AE10" s="19">
        <f>AC10+AD10</f>
        <v>898</v>
      </c>
      <c r="AF10" s="67" t="str">
        <f>B10&amp;" "&amp;C10</f>
        <v>Stephen Sigurnjak</v>
      </c>
      <c r="AG10" s="67" t="str">
        <f>D10&amp;" "</f>
        <v xml:space="preserve">Eccles </v>
      </c>
      <c r="AH10" s="32">
        <v>108</v>
      </c>
      <c r="AI10" s="32">
        <v>75</v>
      </c>
      <c r="AJ10" s="32"/>
      <c r="AK10" s="42">
        <f>AE10</f>
        <v>898</v>
      </c>
      <c r="AL10" s="1" t="s">
        <v>241</v>
      </c>
    </row>
    <row r="11" spans="1:38" ht="21.95" hidden="1" customHeight="1">
      <c r="A11" s="21">
        <v>23</v>
      </c>
      <c r="B11" s="3" t="s">
        <v>151</v>
      </c>
      <c r="C11" s="3" t="s">
        <v>152</v>
      </c>
      <c r="D11" s="3" t="s">
        <v>131</v>
      </c>
      <c r="E11" s="14" t="s">
        <v>8</v>
      </c>
      <c r="F11" s="9" t="s">
        <v>21</v>
      </c>
      <c r="G11" s="25" t="s">
        <v>87</v>
      </c>
      <c r="H11" s="18">
        <v>86</v>
      </c>
      <c r="I11" s="17">
        <f>H11</f>
        <v>86</v>
      </c>
      <c r="J11" s="18">
        <v>98</v>
      </c>
      <c r="K11" s="17">
        <f>I11+J11</f>
        <v>184</v>
      </c>
      <c r="L11" s="18">
        <v>92</v>
      </c>
      <c r="M11" s="17">
        <f>K11+L11</f>
        <v>276</v>
      </c>
      <c r="N11" s="18">
        <v>98</v>
      </c>
      <c r="O11" s="17">
        <f>M11+N11</f>
        <v>374</v>
      </c>
      <c r="P11" s="18">
        <v>100</v>
      </c>
      <c r="Q11" s="17">
        <f>O11+P11</f>
        <v>474</v>
      </c>
      <c r="R11" s="18">
        <v>100</v>
      </c>
      <c r="S11" s="17">
        <f>Q11+R11</f>
        <v>574</v>
      </c>
      <c r="T11" s="18">
        <v>96</v>
      </c>
      <c r="U11" s="17">
        <f>S11+T11</f>
        <v>670</v>
      </c>
      <c r="V11" s="18">
        <v>102</v>
      </c>
      <c r="W11" s="17">
        <f>U11+V11</f>
        <v>772</v>
      </c>
      <c r="X11" s="18">
        <v>100</v>
      </c>
      <c r="Y11" s="17">
        <f>W11+X11</f>
        <v>872</v>
      </c>
      <c r="Z11" s="18"/>
      <c r="AA11" s="17">
        <f>Y11+Z11</f>
        <v>872</v>
      </c>
      <c r="AB11" s="18"/>
      <c r="AC11" s="17">
        <f>AA11+AB11</f>
        <v>872</v>
      </c>
      <c r="AD11" s="18"/>
      <c r="AE11" s="19">
        <f>AC11+AD11</f>
        <v>872</v>
      </c>
      <c r="AF11" s="67" t="str">
        <f>B11&amp;" "&amp;C11</f>
        <v>Roger Burgess</v>
      </c>
      <c r="AG11" s="67" t="str">
        <f>D11&amp;" "</f>
        <v xml:space="preserve">Eccles </v>
      </c>
      <c r="AH11" s="32">
        <v>108</v>
      </c>
      <c r="AI11" s="32">
        <v>63</v>
      </c>
      <c r="AJ11" s="32"/>
      <c r="AK11" s="42">
        <f>AE11</f>
        <v>872</v>
      </c>
      <c r="AL11" s="1" t="s">
        <v>242</v>
      </c>
    </row>
    <row r="12" spans="1:38" ht="21.95" hidden="1" customHeight="1">
      <c r="A12" s="21">
        <v>34</v>
      </c>
      <c r="B12" s="3" t="s">
        <v>140</v>
      </c>
      <c r="C12" s="3" t="s">
        <v>71</v>
      </c>
      <c r="D12" s="3" t="s">
        <v>106</v>
      </c>
      <c r="E12" s="14" t="s">
        <v>9</v>
      </c>
      <c r="F12" s="9" t="s">
        <v>12</v>
      </c>
      <c r="G12" s="25" t="s">
        <v>87</v>
      </c>
      <c r="H12" s="18">
        <v>78</v>
      </c>
      <c r="I12" s="17">
        <f>H12</f>
        <v>78</v>
      </c>
      <c r="J12" s="18">
        <v>96</v>
      </c>
      <c r="K12" s="17">
        <f>I12+J12</f>
        <v>174</v>
      </c>
      <c r="L12" s="18">
        <v>88</v>
      </c>
      <c r="M12" s="17">
        <f>K12+L12</f>
        <v>262</v>
      </c>
      <c r="N12" s="18">
        <v>102</v>
      </c>
      <c r="O12" s="17">
        <f>M12+N12</f>
        <v>364</v>
      </c>
      <c r="P12" s="18">
        <v>96</v>
      </c>
      <c r="Q12" s="17">
        <f>O12+P12</f>
        <v>460</v>
      </c>
      <c r="R12" s="18">
        <v>98</v>
      </c>
      <c r="S12" s="17">
        <f>Q12+R12</f>
        <v>558</v>
      </c>
      <c r="T12" s="18">
        <v>106</v>
      </c>
      <c r="U12" s="17">
        <f>S12+T12</f>
        <v>664</v>
      </c>
      <c r="V12" s="18">
        <v>102</v>
      </c>
      <c r="W12" s="17">
        <f>U12+V12</f>
        <v>766</v>
      </c>
      <c r="X12" s="18">
        <v>104</v>
      </c>
      <c r="Y12" s="17">
        <f>W12+X12</f>
        <v>870</v>
      </c>
      <c r="Z12" s="18"/>
      <c r="AA12" s="17">
        <f>Y12+Z12</f>
        <v>870</v>
      </c>
      <c r="AB12" s="18"/>
      <c r="AC12" s="17">
        <f>AA12+AB12</f>
        <v>870</v>
      </c>
      <c r="AD12" s="18"/>
      <c r="AE12" s="19">
        <f>AC12+AD12</f>
        <v>870</v>
      </c>
      <c r="AF12" s="67" t="str">
        <f>B12&amp;" "&amp;C12</f>
        <v>Eileen Izzat</v>
      </c>
      <c r="AG12" s="67" t="str">
        <f>D12&amp;" "</f>
        <v xml:space="preserve">Chorley Bowmen </v>
      </c>
      <c r="AH12" s="32">
        <v>107</v>
      </c>
      <c r="AI12" s="32">
        <v>69</v>
      </c>
      <c r="AJ12" s="32"/>
      <c r="AK12" s="42">
        <f>AE12</f>
        <v>870</v>
      </c>
      <c r="AL12" s="1" t="s">
        <v>241</v>
      </c>
    </row>
    <row r="13" spans="1:38" ht="21.95" hidden="1" customHeight="1">
      <c r="A13" s="21">
        <v>57</v>
      </c>
      <c r="B13" s="3" t="s">
        <v>141</v>
      </c>
      <c r="C13" s="3" t="s">
        <v>200</v>
      </c>
      <c r="D13" s="3" t="s">
        <v>131</v>
      </c>
      <c r="E13" s="14" t="s">
        <v>8</v>
      </c>
      <c r="F13" s="9" t="s">
        <v>21</v>
      </c>
      <c r="G13" s="25" t="s">
        <v>87</v>
      </c>
      <c r="H13" s="18">
        <v>80</v>
      </c>
      <c r="I13" s="17">
        <f>H13</f>
        <v>80</v>
      </c>
      <c r="J13" s="18">
        <v>84</v>
      </c>
      <c r="K13" s="17">
        <f>I13+J13</f>
        <v>164</v>
      </c>
      <c r="L13" s="18">
        <v>96</v>
      </c>
      <c r="M13" s="17">
        <f>K13+L13</f>
        <v>260</v>
      </c>
      <c r="N13" s="18">
        <v>96</v>
      </c>
      <c r="O13" s="17">
        <f>M13+N13</f>
        <v>356</v>
      </c>
      <c r="P13" s="18">
        <v>102</v>
      </c>
      <c r="Q13" s="17">
        <f>O13+P13</f>
        <v>458</v>
      </c>
      <c r="R13" s="18">
        <v>98</v>
      </c>
      <c r="S13" s="17">
        <f>Q13+R13</f>
        <v>556</v>
      </c>
      <c r="T13" s="18">
        <v>96</v>
      </c>
      <c r="U13" s="17">
        <f>S13+T13</f>
        <v>652</v>
      </c>
      <c r="V13" s="18">
        <v>100</v>
      </c>
      <c r="W13" s="17">
        <f>U13+V13</f>
        <v>752</v>
      </c>
      <c r="X13" s="18">
        <v>102</v>
      </c>
      <c r="Y13" s="17">
        <f>W13+X13</f>
        <v>854</v>
      </c>
      <c r="Z13" s="18"/>
      <c r="AA13" s="17">
        <f>Y13+Z13</f>
        <v>854</v>
      </c>
      <c r="AB13" s="18"/>
      <c r="AC13" s="17">
        <f>AA13+AB13</f>
        <v>854</v>
      </c>
      <c r="AD13" s="18"/>
      <c r="AE13" s="19">
        <f>AC13+AD13</f>
        <v>854</v>
      </c>
      <c r="AF13" s="67" t="str">
        <f>B13&amp;" "&amp;C13</f>
        <v>Paul Tittensor</v>
      </c>
      <c r="AG13" s="67" t="str">
        <f>D13&amp;" "</f>
        <v xml:space="preserve">Eccles </v>
      </c>
      <c r="AH13" s="32">
        <v>108</v>
      </c>
      <c r="AI13" s="32">
        <v>60</v>
      </c>
      <c r="AJ13" s="32"/>
      <c r="AK13" s="42">
        <f>AE13</f>
        <v>854</v>
      </c>
      <c r="AL13" s="1" t="s">
        <v>243</v>
      </c>
    </row>
    <row r="14" spans="1:38" ht="21.95" hidden="1" customHeight="1">
      <c r="A14" s="21">
        <v>27</v>
      </c>
      <c r="B14" s="3" t="s">
        <v>137</v>
      </c>
      <c r="C14" s="3" t="s">
        <v>138</v>
      </c>
      <c r="D14" s="3" t="s">
        <v>139</v>
      </c>
      <c r="E14" s="14" t="s">
        <v>9</v>
      </c>
      <c r="F14" s="9" t="s">
        <v>12</v>
      </c>
      <c r="G14" s="25" t="s">
        <v>87</v>
      </c>
      <c r="H14" s="18">
        <v>90</v>
      </c>
      <c r="I14" s="17">
        <f>H14</f>
        <v>90</v>
      </c>
      <c r="J14" s="18">
        <v>86</v>
      </c>
      <c r="K14" s="17">
        <f>I14+J14</f>
        <v>176</v>
      </c>
      <c r="L14" s="18">
        <v>86</v>
      </c>
      <c r="M14" s="17">
        <f>K14+L14</f>
        <v>262</v>
      </c>
      <c r="N14" s="18">
        <v>88</v>
      </c>
      <c r="O14" s="17">
        <f>M14+N14</f>
        <v>350</v>
      </c>
      <c r="P14" s="18">
        <v>88</v>
      </c>
      <c r="Q14" s="17">
        <f>O14+P14</f>
        <v>438</v>
      </c>
      <c r="R14" s="18">
        <v>86</v>
      </c>
      <c r="S14" s="17">
        <f>Q14+R14</f>
        <v>524</v>
      </c>
      <c r="T14" s="18">
        <v>90</v>
      </c>
      <c r="U14" s="17">
        <f>S14+T14</f>
        <v>614</v>
      </c>
      <c r="V14" s="18">
        <v>96</v>
      </c>
      <c r="W14" s="17">
        <f>U14+V14</f>
        <v>710</v>
      </c>
      <c r="X14" s="18">
        <v>80</v>
      </c>
      <c r="Y14" s="17">
        <f>W14+X14</f>
        <v>790</v>
      </c>
      <c r="Z14" s="18"/>
      <c r="AA14" s="17">
        <f>Y14+Z14</f>
        <v>790</v>
      </c>
      <c r="AB14" s="18"/>
      <c r="AC14" s="17">
        <f>AA14+AB14</f>
        <v>790</v>
      </c>
      <c r="AD14" s="18"/>
      <c r="AE14" s="19">
        <f>AC14+AD14</f>
        <v>790</v>
      </c>
      <c r="AF14" s="67" t="str">
        <f>B14&amp;" "&amp;C14</f>
        <v>Joanne Proctor</v>
      </c>
      <c r="AG14" s="67" t="str">
        <f>D14&amp;" "</f>
        <v xml:space="preserve">Blackpool Bowmen </v>
      </c>
      <c r="AH14" s="32">
        <v>108</v>
      </c>
      <c r="AI14" s="32">
        <v>45</v>
      </c>
      <c r="AJ14" s="32"/>
      <c r="AK14" s="42">
        <f>AE14</f>
        <v>790</v>
      </c>
      <c r="AL14" s="1" t="s">
        <v>242</v>
      </c>
    </row>
    <row r="15" spans="1:38" ht="21.95" hidden="1" customHeight="1">
      <c r="A15" s="21">
        <v>17</v>
      </c>
      <c r="B15" s="3" t="s">
        <v>112</v>
      </c>
      <c r="C15" s="3" t="s">
        <v>113</v>
      </c>
      <c r="D15" s="3" t="s">
        <v>114</v>
      </c>
      <c r="E15" s="14" t="s">
        <v>8</v>
      </c>
      <c r="F15" s="9" t="s">
        <v>21</v>
      </c>
      <c r="G15" s="25" t="s">
        <v>88</v>
      </c>
      <c r="H15" s="18">
        <v>92</v>
      </c>
      <c r="I15" s="17">
        <f>H15</f>
        <v>92</v>
      </c>
      <c r="J15" s="18">
        <v>90</v>
      </c>
      <c r="K15" s="17">
        <f>I15+J15</f>
        <v>182</v>
      </c>
      <c r="L15" s="18">
        <v>90</v>
      </c>
      <c r="M15" s="17">
        <f>K15+L15</f>
        <v>272</v>
      </c>
      <c r="N15" s="18">
        <v>92</v>
      </c>
      <c r="O15" s="17">
        <f>M15+N15</f>
        <v>364</v>
      </c>
      <c r="P15" s="18">
        <v>86</v>
      </c>
      <c r="Q15" s="17">
        <f>O15+P15</f>
        <v>450</v>
      </c>
      <c r="R15" s="18">
        <v>94</v>
      </c>
      <c r="S15" s="17">
        <f>Q15+R15</f>
        <v>544</v>
      </c>
      <c r="T15" s="18">
        <v>92</v>
      </c>
      <c r="U15" s="17">
        <f>S15+T15</f>
        <v>636</v>
      </c>
      <c r="V15" s="18">
        <v>92</v>
      </c>
      <c r="W15" s="17">
        <f>U15+V15</f>
        <v>728</v>
      </c>
      <c r="X15" s="18">
        <v>108</v>
      </c>
      <c r="Y15" s="17">
        <f>W15+X15</f>
        <v>836</v>
      </c>
      <c r="Z15" s="18"/>
      <c r="AA15" s="17">
        <f>Y15+Z15</f>
        <v>836</v>
      </c>
      <c r="AB15" s="18"/>
      <c r="AC15" s="17">
        <f>AA15+AB15</f>
        <v>836</v>
      </c>
      <c r="AD15" s="18"/>
      <c r="AE15" s="19">
        <f>AC15+AD15</f>
        <v>836</v>
      </c>
      <c r="AF15" s="67" t="str">
        <f>B15&amp;" "&amp;C15</f>
        <v>Jeff Grayshon</v>
      </c>
      <c r="AG15" s="67" t="str">
        <f>D15&amp;" "</f>
        <v xml:space="preserve">Rochdale Co. Archers </v>
      </c>
      <c r="AH15" s="32">
        <v>108</v>
      </c>
      <c r="AI15" s="32">
        <v>50</v>
      </c>
      <c r="AJ15" s="32"/>
      <c r="AK15" s="42">
        <f>AE15</f>
        <v>836</v>
      </c>
    </row>
    <row r="16" spans="1:38" ht="21.95" hidden="1" customHeight="1">
      <c r="A16" s="21">
        <v>38</v>
      </c>
      <c r="B16" s="3" t="s">
        <v>166</v>
      </c>
      <c r="C16" s="3" t="s">
        <v>165</v>
      </c>
      <c r="D16" s="3" t="s">
        <v>124</v>
      </c>
      <c r="E16" s="14" t="s">
        <v>9</v>
      </c>
      <c r="F16" s="9" t="s">
        <v>12</v>
      </c>
      <c r="G16" s="25" t="s">
        <v>87</v>
      </c>
      <c r="H16" s="18">
        <v>86</v>
      </c>
      <c r="I16" s="17">
        <f>H16</f>
        <v>86</v>
      </c>
      <c r="J16" s="18">
        <v>84</v>
      </c>
      <c r="K16" s="17">
        <f>I16+J16</f>
        <v>170</v>
      </c>
      <c r="L16" s="18">
        <v>74</v>
      </c>
      <c r="M16" s="17">
        <f>K16+L16</f>
        <v>244</v>
      </c>
      <c r="N16" s="18">
        <v>82</v>
      </c>
      <c r="O16" s="17">
        <f>M16+N16</f>
        <v>326</v>
      </c>
      <c r="P16" s="18">
        <v>88</v>
      </c>
      <c r="Q16" s="17">
        <f>O16+P16</f>
        <v>414</v>
      </c>
      <c r="R16" s="18">
        <v>92</v>
      </c>
      <c r="S16" s="17">
        <f>Q16+R16</f>
        <v>506</v>
      </c>
      <c r="T16" s="18">
        <v>88</v>
      </c>
      <c r="U16" s="17">
        <f>S16+T16</f>
        <v>594</v>
      </c>
      <c r="V16" s="18">
        <v>86</v>
      </c>
      <c r="W16" s="17">
        <f>U16+V16</f>
        <v>680</v>
      </c>
      <c r="X16" s="18">
        <v>96</v>
      </c>
      <c r="Y16" s="17">
        <f>W16+X16</f>
        <v>776</v>
      </c>
      <c r="Z16" s="18"/>
      <c r="AA16" s="17">
        <f>Y16+Z16</f>
        <v>776</v>
      </c>
      <c r="AB16" s="18"/>
      <c r="AC16" s="17">
        <f>AA16+AB16</f>
        <v>776</v>
      </c>
      <c r="AD16" s="18"/>
      <c r="AE16" s="19">
        <f>AC16+AD16</f>
        <v>776</v>
      </c>
      <c r="AF16" s="67" t="str">
        <f>B16&amp;" "&amp;C16</f>
        <v>Victoria Conduit</v>
      </c>
      <c r="AG16" s="67" t="str">
        <f>D16&amp;" "</f>
        <v xml:space="preserve">Stalybridge </v>
      </c>
      <c r="AH16" s="32">
        <v>108</v>
      </c>
      <c r="AI16" s="32">
        <v>37</v>
      </c>
      <c r="AJ16" s="32"/>
      <c r="AK16" s="42">
        <f>AE16</f>
        <v>776</v>
      </c>
      <c r="AL16" s="1" t="s">
        <v>243</v>
      </c>
    </row>
    <row r="17" spans="1:38" ht="21.95" hidden="1" customHeight="1">
      <c r="A17" s="21">
        <v>2</v>
      </c>
      <c r="B17" s="3" t="s">
        <v>149</v>
      </c>
      <c r="C17" s="3" t="s">
        <v>150</v>
      </c>
      <c r="D17" s="3" t="s">
        <v>114</v>
      </c>
      <c r="E17" s="14" t="s">
        <v>8</v>
      </c>
      <c r="F17" s="9" t="s">
        <v>21</v>
      </c>
      <c r="G17" s="25" t="s">
        <v>87</v>
      </c>
      <c r="H17" s="18">
        <v>86</v>
      </c>
      <c r="I17" s="17">
        <f>H17</f>
        <v>86</v>
      </c>
      <c r="J17" s="18">
        <v>86</v>
      </c>
      <c r="K17" s="17">
        <f>I17+J17</f>
        <v>172</v>
      </c>
      <c r="L17" s="18">
        <v>96</v>
      </c>
      <c r="M17" s="17">
        <f>K17+L17</f>
        <v>268</v>
      </c>
      <c r="N17" s="18">
        <v>83</v>
      </c>
      <c r="O17" s="17">
        <f>M17+N17</f>
        <v>351</v>
      </c>
      <c r="P17" s="18">
        <v>104</v>
      </c>
      <c r="Q17" s="17">
        <f>O17+P17</f>
        <v>455</v>
      </c>
      <c r="R17" s="18">
        <v>91</v>
      </c>
      <c r="S17" s="17">
        <f>Q17+R17</f>
        <v>546</v>
      </c>
      <c r="T17" s="18">
        <v>96</v>
      </c>
      <c r="U17" s="17">
        <f>S17+T17</f>
        <v>642</v>
      </c>
      <c r="V17" s="18">
        <v>90</v>
      </c>
      <c r="W17" s="17">
        <f>U17+V17</f>
        <v>732</v>
      </c>
      <c r="X17" s="18">
        <v>102</v>
      </c>
      <c r="Y17" s="17">
        <f>W17+X17</f>
        <v>834</v>
      </c>
      <c r="Z17" s="18"/>
      <c r="AA17" s="17">
        <f>Y17+Z17</f>
        <v>834</v>
      </c>
      <c r="AB17" s="18"/>
      <c r="AC17" s="17">
        <f>AA17+AB17</f>
        <v>834</v>
      </c>
      <c r="AD17" s="18"/>
      <c r="AE17" s="19">
        <f>AC17+AD17</f>
        <v>834</v>
      </c>
      <c r="AF17" s="67" t="str">
        <f>B17&amp;" "&amp;C17</f>
        <v>Russell Reader</v>
      </c>
      <c r="AG17" s="67" t="str">
        <f>D17&amp;" "</f>
        <v xml:space="preserve">Rochdale Co. Archers </v>
      </c>
      <c r="AH17" s="32">
        <v>106</v>
      </c>
      <c r="AI17" s="32">
        <v>61</v>
      </c>
      <c r="AJ17" s="32"/>
      <c r="AK17" s="42">
        <f>AE17</f>
        <v>834</v>
      </c>
    </row>
    <row r="18" spans="1:38" ht="21.95" hidden="1" customHeight="1">
      <c r="A18" s="21">
        <v>36</v>
      </c>
      <c r="B18" s="3" t="s">
        <v>102</v>
      </c>
      <c r="C18" s="3" t="s">
        <v>162</v>
      </c>
      <c r="D18" s="3" t="s">
        <v>121</v>
      </c>
      <c r="E18" s="14" t="s">
        <v>9</v>
      </c>
      <c r="F18" s="9" t="s">
        <v>21</v>
      </c>
      <c r="G18" s="25" t="s">
        <v>87</v>
      </c>
      <c r="H18" s="18">
        <v>100</v>
      </c>
      <c r="I18" s="17">
        <f>H18</f>
        <v>100</v>
      </c>
      <c r="J18" s="18">
        <v>94</v>
      </c>
      <c r="K18" s="17">
        <f>I18+J18</f>
        <v>194</v>
      </c>
      <c r="L18" s="18">
        <v>94</v>
      </c>
      <c r="M18" s="17">
        <f>K18+L18</f>
        <v>288</v>
      </c>
      <c r="N18" s="18">
        <v>100</v>
      </c>
      <c r="O18" s="17">
        <f>M18+N18</f>
        <v>388</v>
      </c>
      <c r="P18" s="18">
        <v>92</v>
      </c>
      <c r="Q18" s="17">
        <f>O18+P18</f>
        <v>480</v>
      </c>
      <c r="R18" s="18">
        <v>106</v>
      </c>
      <c r="S18" s="17">
        <f>Q18+R18</f>
        <v>586</v>
      </c>
      <c r="T18" s="18">
        <v>106</v>
      </c>
      <c r="U18" s="17">
        <f>S18+T18</f>
        <v>692</v>
      </c>
      <c r="V18" s="18">
        <v>106</v>
      </c>
      <c r="W18" s="17">
        <f>U18+V18</f>
        <v>798</v>
      </c>
      <c r="X18" s="18">
        <v>106</v>
      </c>
      <c r="Y18" s="17">
        <f>W18+X18</f>
        <v>904</v>
      </c>
      <c r="Z18" s="18"/>
      <c r="AA18" s="17">
        <f>Y18+Z18</f>
        <v>904</v>
      </c>
      <c r="AB18" s="18"/>
      <c r="AC18" s="17">
        <f>AA18+AB18</f>
        <v>904</v>
      </c>
      <c r="AD18" s="18"/>
      <c r="AE18" s="19">
        <f>AC18+AD18</f>
        <v>904</v>
      </c>
      <c r="AF18" s="67" t="str">
        <f>B18&amp;" "&amp;C18</f>
        <v>John Holmes</v>
      </c>
      <c r="AG18" s="67" t="str">
        <f>D18&amp;" "</f>
        <v xml:space="preserve">Pendle &amp; Samlesbury </v>
      </c>
      <c r="AH18" s="32">
        <v>108</v>
      </c>
      <c r="AI18" s="32">
        <v>75</v>
      </c>
      <c r="AJ18" s="32"/>
      <c r="AK18" s="42">
        <f>AE18</f>
        <v>904</v>
      </c>
      <c r="AL18" s="1" t="s">
        <v>243</v>
      </c>
    </row>
    <row r="19" spans="1:38" ht="21.95" hidden="1" customHeight="1">
      <c r="A19" s="21">
        <v>66</v>
      </c>
      <c r="B19" s="3" t="s">
        <v>215</v>
      </c>
      <c r="C19" s="3" t="s">
        <v>216</v>
      </c>
      <c r="D19" s="3" t="s">
        <v>121</v>
      </c>
      <c r="E19" s="14" t="s">
        <v>9</v>
      </c>
      <c r="F19" s="9" t="s">
        <v>21</v>
      </c>
      <c r="G19" s="25" t="s">
        <v>87</v>
      </c>
      <c r="H19" s="18">
        <v>96</v>
      </c>
      <c r="I19" s="17">
        <f>H19</f>
        <v>96</v>
      </c>
      <c r="J19" s="18">
        <v>100</v>
      </c>
      <c r="K19" s="17">
        <f>I19+J19</f>
        <v>196</v>
      </c>
      <c r="L19" s="18">
        <v>96</v>
      </c>
      <c r="M19" s="17">
        <f>K19+L19</f>
        <v>292</v>
      </c>
      <c r="N19" s="18">
        <v>98</v>
      </c>
      <c r="O19" s="17">
        <f>M19+N19</f>
        <v>390</v>
      </c>
      <c r="P19" s="18">
        <v>98</v>
      </c>
      <c r="Q19" s="17">
        <f>O19+P19</f>
        <v>488</v>
      </c>
      <c r="R19" s="18">
        <v>102</v>
      </c>
      <c r="S19" s="17">
        <f>Q19+R19</f>
        <v>590</v>
      </c>
      <c r="T19" s="18">
        <v>104</v>
      </c>
      <c r="U19" s="17">
        <f>S19+T19</f>
        <v>694</v>
      </c>
      <c r="V19" s="18">
        <v>96</v>
      </c>
      <c r="W19" s="17">
        <f>U19+V19</f>
        <v>790</v>
      </c>
      <c r="X19" s="18">
        <v>104</v>
      </c>
      <c r="Y19" s="17">
        <f>W19+X19</f>
        <v>894</v>
      </c>
      <c r="Z19" s="18"/>
      <c r="AA19" s="17">
        <f>Y19+Z19</f>
        <v>894</v>
      </c>
      <c r="AB19" s="18"/>
      <c r="AC19" s="17">
        <f>AA19+AB19</f>
        <v>894</v>
      </c>
      <c r="AD19" s="18"/>
      <c r="AE19" s="19">
        <f>AC19+AD19</f>
        <v>894</v>
      </c>
      <c r="AF19" s="67" t="str">
        <f>B19&amp;" "&amp;C19</f>
        <v>Michael Aubrey</v>
      </c>
      <c r="AG19" s="67" t="str">
        <f>D19&amp;" "</f>
        <v xml:space="preserve">Pendle &amp; Samlesbury </v>
      </c>
      <c r="AH19" s="32">
        <v>108</v>
      </c>
      <c r="AI19" s="32">
        <v>75</v>
      </c>
      <c r="AJ19" s="32"/>
      <c r="AK19" s="42">
        <f>AE19</f>
        <v>894</v>
      </c>
    </row>
    <row r="20" spans="1:38" ht="21.95" hidden="1" customHeight="1">
      <c r="A20" s="21">
        <v>80</v>
      </c>
      <c r="B20" s="3" t="s">
        <v>69</v>
      </c>
      <c r="C20" s="3" t="s">
        <v>67</v>
      </c>
      <c r="D20" s="3" t="s">
        <v>106</v>
      </c>
      <c r="E20" s="14" t="s">
        <v>9</v>
      </c>
      <c r="F20" s="9" t="s">
        <v>12</v>
      </c>
      <c r="G20" s="25" t="s">
        <v>87</v>
      </c>
      <c r="H20" s="18">
        <v>70</v>
      </c>
      <c r="I20" s="17">
        <f>H20</f>
        <v>70</v>
      </c>
      <c r="J20" s="18">
        <v>72</v>
      </c>
      <c r="K20" s="17">
        <f>I20+J20</f>
        <v>142</v>
      </c>
      <c r="L20" s="18">
        <v>84</v>
      </c>
      <c r="M20" s="17">
        <f>K20+L20</f>
        <v>226</v>
      </c>
      <c r="N20" s="18">
        <v>88</v>
      </c>
      <c r="O20" s="17">
        <f>M20+N20</f>
        <v>314</v>
      </c>
      <c r="P20" s="18">
        <v>94</v>
      </c>
      <c r="Q20" s="17">
        <f>O20+P20</f>
        <v>408</v>
      </c>
      <c r="R20" s="18">
        <v>88</v>
      </c>
      <c r="S20" s="17">
        <f>Q20+R20</f>
        <v>496</v>
      </c>
      <c r="T20" s="18">
        <v>90</v>
      </c>
      <c r="U20" s="17">
        <f>S20+T20</f>
        <v>586</v>
      </c>
      <c r="V20" s="18">
        <v>94</v>
      </c>
      <c r="W20" s="17">
        <f>U20+V20</f>
        <v>680</v>
      </c>
      <c r="X20" s="18">
        <v>81</v>
      </c>
      <c r="Y20" s="17">
        <f>W20+X20</f>
        <v>761</v>
      </c>
      <c r="Z20" s="18"/>
      <c r="AA20" s="17">
        <f>Y20+Z20</f>
        <v>761</v>
      </c>
      <c r="AB20" s="18"/>
      <c r="AC20" s="17">
        <f>AA20+AB20</f>
        <v>761</v>
      </c>
      <c r="AD20" s="18"/>
      <c r="AE20" s="19">
        <f>AC20+AD20</f>
        <v>761</v>
      </c>
      <c r="AF20" s="67" t="str">
        <f>B20&amp;" "&amp;C20</f>
        <v>Angela Fox</v>
      </c>
      <c r="AG20" s="67" t="str">
        <f>D20&amp;" "</f>
        <v xml:space="preserve">Chorley Bowmen </v>
      </c>
      <c r="AH20" s="32">
        <v>107</v>
      </c>
      <c r="AI20" s="32">
        <v>36</v>
      </c>
      <c r="AJ20" s="32"/>
      <c r="AK20" s="42">
        <f>AE20</f>
        <v>761</v>
      </c>
    </row>
    <row r="21" spans="1:38" ht="21.95" hidden="1" customHeight="1">
      <c r="A21" s="21">
        <v>28</v>
      </c>
      <c r="B21" s="3" t="s">
        <v>159</v>
      </c>
      <c r="C21" s="3" t="s">
        <v>158</v>
      </c>
      <c r="D21" s="3" t="s">
        <v>160</v>
      </c>
      <c r="E21" s="14" t="s">
        <v>8</v>
      </c>
      <c r="F21" s="9" t="s">
        <v>12</v>
      </c>
      <c r="G21" s="25" t="s">
        <v>87</v>
      </c>
      <c r="H21" s="18">
        <v>57</v>
      </c>
      <c r="I21" s="17">
        <f>H21</f>
        <v>57</v>
      </c>
      <c r="J21" s="18">
        <v>42</v>
      </c>
      <c r="K21" s="17">
        <f>I21+J21</f>
        <v>99</v>
      </c>
      <c r="L21" s="18">
        <v>55</v>
      </c>
      <c r="M21" s="17">
        <f>K21+L21</f>
        <v>154</v>
      </c>
      <c r="N21" s="18">
        <v>82</v>
      </c>
      <c r="O21" s="17">
        <f>M21+N21</f>
        <v>236</v>
      </c>
      <c r="P21" s="18">
        <v>94</v>
      </c>
      <c r="Q21" s="17">
        <f>O21+P21</f>
        <v>330</v>
      </c>
      <c r="R21" s="18">
        <v>84</v>
      </c>
      <c r="S21" s="17">
        <f>Q21+R21</f>
        <v>414</v>
      </c>
      <c r="T21" s="18">
        <v>84</v>
      </c>
      <c r="U21" s="17">
        <f>S21+T21</f>
        <v>498</v>
      </c>
      <c r="V21" s="18">
        <v>90</v>
      </c>
      <c r="W21" s="17">
        <f>U21+V21</f>
        <v>588</v>
      </c>
      <c r="X21" s="18">
        <v>96</v>
      </c>
      <c r="Y21" s="17">
        <f>W21+X21</f>
        <v>684</v>
      </c>
      <c r="Z21" s="18"/>
      <c r="AA21" s="17">
        <f>Y21+Z21</f>
        <v>684</v>
      </c>
      <c r="AB21" s="18"/>
      <c r="AC21" s="17">
        <f>AA21+AB21</f>
        <v>684</v>
      </c>
      <c r="AD21" s="18"/>
      <c r="AE21" s="19">
        <f>AC21+AD21</f>
        <v>684</v>
      </c>
      <c r="AF21" s="67" t="str">
        <f>B21&amp;" "&amp;C21</f>
        <v>Carmen Batt</v>
      </c>
      <c r="AG21" s="67" t="str">
        <f>D21&amp;" "</f>
        <v xml:space="preserve">Nethermoss Archers </v>
      </c>
      <c r="AH21" s="32">
        <v>104</v>
      </c>
      <c r="AI21" s="32">
        <v>31</v>
      </c>
      <c r="AJ21" s="32"/>
      <c r="AK21" s="42">
        <f>AE21</f>
        <v>684</v>
      </c>
      <c r="AL21" s="1" t="s">
        <v>241</v>
      </c>
    </row>
    <row r="22" spans="1:38" ht="21.95" hidden="1" customHeight="1">
      <c r="A22" s="21">
        <v>13</v>
      </c>
      <c r="B22" s="3" t="s">
        <v>108</v>
      </c>
      <c r="C22" s="3" t="s">
        <v>108</v>
      </c>
      <c r="D22" s="3"/>
      <c r="E22" s="14"/>
      <c r="F22" s="9"/>
      <c r="G22" s="25" t="s">
        <v>87</v>
      </c>
      <c r="H22" s="18"/>
      <c r="I22" s="17">
        <f>H22</f>
        <v>0</v>
      </c>
      <c r="J22" s="18"/>
      <c r="K22" s="17">
        <f>I22+J22</f>
        <v>0</v>
      </c>
      <c r="L22" s="18">
        <v>0</v>
      </c>
      <c r="M22" s="17">
        <f>K22+L22</f>
        <v>0</v>
      </c>
      <c r="N22" s="18"/>
      <c r="O22" s="17">
        <f>M22+N22</f>
        <v>0</v>
      </c>
      <c r="P22" s="18"/>
      <c r="Q22" s="17">
        <f>O22+P22</f>
        <v>0</v>
      </c>
      <c r="R22" s="18"/>
      <c r="S22" s="17">
        <f>Q22+R22</f>
        <v>0</v>
      </c>
      <c r="T22" s="18"/>
      <c r="U22" s="17">
        <f>S22+T22</f>
        <v>0</v>
      </c>
      <c r="V22" s="18"/>
      <c r="W22" s="17">
        <f>U22+V22</f>
        <v>0</v>
      </c>
      <c r="X22" s="18"/>
      <c r="Y22" s="17">
        <f>W22+X22</f>
        <v>0</v>
      </c>
      <c r="Z22" s="18"/>
      <c r="AA22" s="17">
        <f>Y22+Z22</f>
        <v>0</v>
      </c>
      <c r="AB22" s="18"/>
      <c r="AC22" s="17">
        <f>AA22+AB22</f>
        <v>0</v>
      </c>
      <c r="AD22" s="18"/>
      <c r="AE22" s="19">
        <f>AC22+AD22</f>
        <v>0</v>
      </c>
      <c r="AF22" s="67" t="str">
        <f>B22&amp;" "&amp;C22</f>
        <v>BLANK BLANK</v>
      </c>
      <c r="AG22" s="67" t="str">
        <f>D22&amp;" "</f>
        <v xml:space="preserve"> </v>
      </c>
      <c r="AH22" s="32"/>
      <c r="AI22" s="32"/>
      <c r="AJ22" s="32"/>
      <c r="AK22" s="42">
        <f>AE22</f>
        <v>0</v>
      </c>
    </row>
    <row r="23" spans="1:38" ht="21.95" hidden="1" customHeight="1">
      <c r="A23" s="21">
        <v>74</v>
      </c>
      <c r="B23" s="3" t="s">
        <v>163</v>
      </c>
      <c r="C23" s="3" t="s">
        <v>229</v>
      </c>
      <c r="D23" s="3" t="s">
        <v>228</v>
      </c>
      <c r="E23" s="14" t="s">
        <v>9</v>
      </c>
      <c r="F23" s="9" t="s">
        <v>21</v>
      </c>
      <c r="G23" s="25" t="s">
        <v>87</v>
      </c>
      <c r="H23" s="18">
        <v>92</v>
      </c>
      <c r="I23" s="17">
        <f>H23</f>
        <v>92</v>
      </c>
      <c r="J23" s="18">
        <v>104</v>
      </c>
      <c r="K23" s="17">
        <f>I23+J23</f>
        <v>196</v>
      </c>
      <c r="L23" s="18">
        <v>90</v>
      </c>
      <c r="M23" s="17">
        <f>K23+L23</f>
        <v>286</v>
      </c>
      <c r="N23" s="18">
        <v>91</v>
      </c>
      <c r="O23" s="17">
        <f>M23+N23</f>
        <v>377</v>
      </c>
      <c r="P23" s="18">
        <v>102</v>
      </c>
      <c r="Q23" s="17">
        <f>O23+P23</f>
        <v>479</v>
      </c>
      <c r="R23" s="18">
        <v>104</v>
      </c>
      <c r="S23" s="17">
        <f>Q23+R23</f>
        <v>583</v>
      </c>
      <c r="T23" s="18">
        <v>106</v>
      </c>
      <c r="U23" s="17">
        <f>S23+T23</f>
        <v>689</v>
      </c>
      <c r="V23" s="18">
        <v>102</v>
      </c>
      <c r="W23" s="17">
        <f>U23+V23</f>
        <v>791</v>
      </c>
      <c r="X23" s="18">
        <v>102</v>
      </c>
      <c r="Y23" s="17">
        <f>W23+X23</f>
        <v>893</v>
      </c>
      <c r="Z23" s="18"/>
      <c r="AA23" s="17">
        <f>Y23+Z23</f>
        <v>893</v>
      </c>
      <c r="AB23" s="18"/>
      <c r="AC23" s="17">
        <f>AA23+AB23</f>
        <v>893</v>
      </c>
      <c r="AD23" s="18"/>
      <c r="AE23" s="19">
        <f>AC23+AD23</f>
        <v>893</v>
      </c>
      <c r="AF23" s="67" t="str">
        <f>B23&amp;" "&amp;C23</f>
        <v>David Clayton</v>
      </c>
      <c r="AG23" s="67" t="str">
        <f>D23&amp;" "</f>
        <v xml:space="preserve">Wigan &amp; Orrel Archers </v>
      </c>
      <c r="AH23" s="32">
        <v>107</v>
      </c>
      <c r="AI23" s="32">
        <v>72</v>
      </c>
      <c r="AJ23" s="32"/>
      <c r="AK23" s="42">
        <f>AE23</f>
        <v>893</v>
      </c>
    </row>
    <row r="24" spans="1:38" ht="21.95" hidden="1" customHeight="1">
      <c r="A24" s="21">
        <v>19</v>
      </c>
      <c r="B24" s="3" t="s">
        <v>107</v>
      </c>
      <c r="C24" s="3" t="s">
        <v>67</v>
      </c>
      <c r="D24" s="3" t="s">
        <v>106</v>
      </c>
      <c r="E24" s="14" t="s">
        <v>9</v>
      </c>
      <c r="F24" s="9" t="s">
        <v>12</v>
      </c>
      <c r="G24" s="25" t="s">
        <v>87</v>
      </c>
      <c r="H24" s="18">
        <v>62</v>
      </c>
      <c r="I24" s="17">
        <f>H24</f>
        <v>62</v>
      </c>
      <c r="J24" s="18">
        <v>78</v>
      </c>
      <c r="K24" s="17">
        <f>I24+J24</f>
        <v>140</v>
      </c>
      <c r="L24" s="18">
        <v>74</v>
      </c>
      <c r="M24" s="17">
        <f>K24+L24</f>
        <v>214</v>
      </c>
      <c r="N24" s="18">
        <v>80</v>
      </c>
      <c r="O24" s="17">
        <f>M24+N24</f>
        <v>294</v>
      </c>
      <c r="P24" s="18">
        <v>92</v>
      </c>
      <c r="Q24" s="17">
        <f>O24+P24</f>
        <v>386</v>
      </c>
      <c r="R24" s="18">
        <v>84</v>
      </c>
      <c r="S24" s="17">
        <f>Q24+R24</f>
        <v>470</v>
      </c>
      <c r="T24" s="18">
        <v>84</v>
      </c>
      <c r="U24" s="17">
        <f>S24+T24</f>
        <v>554</v>
      </c>
      <c r="V24" s="18">
        <v>86</v>
      </c>
      <c r="W24" s="17">
        <f>U24+V24</f>
        <v>640</v>
      </c>
      <c r="X24" s="18">
        <v>90</v>
      </c>
      <c r="Y24" s="17">
        <f>W24+X24</f>
        <v>730</v>
      </c>
      <c r="Z24" s="18"/>
      <c r="AA24" s="17">
        <f>Y24+Z24</f>
        <v>730</v>
      </c>
      <c r="AB24" s="18"/>
      <c r="AC24" s="17">
        <f>AA24+AB24</f>
        <v>730</v>
      </c>
      <c r="AD24" s="18"/>
      <c r="AE24" s="19">
        <f>AC24+AD24</f>
        <v>730</v>
      </c>
      <c r="AF24" s="67" t="str">
        <f>B24&amp;" "&amp;C24</f>
        <v>Pat Fox</v>
      </c>
      <c r="AG24" s="67" t="str">
        <f>D24&amp;" "</f>
        <v xml:space="preserve">Chorley Bowmen </v>
      </c>
      <c r="AH24" s="32">
        <v>106</v>
      </c>
      <c r="AI24" s="32">
        <v>34</v>
      </c>
      <c r="AJ24" s="32"/>
      <c r="AK24" s="42">
        <f>AE24</f>
        <v>730</v>
      </c>
    </row>
    <row r="25" spans="1:38" ht="21.95" hidden="1" customHeight="1">
      <c r="A25" s="21">
        <v>79</v>
      </c>
      <c r="B25" s="3" t="s">
        <v>237</v>
      </c>
      <c r="C25" s="3" t="s">
        <v>238</v>
      </c>
      <c r="D25" s="3" t="s">
        <v>101</v>
      </c>
      <c r="E25" s="14" t="s">
        <v>8</v>
      </c>
      <c r="F25" s="9" t="s">
        <v>12</v>
      </c>
      <c r="G25" s="25" t="s">
        <v>87</v>
      </c>
      <c r="H25" s="18">
        <v>60</v>
      </c>
      <c r="I25" s="17">
        <f>H25</f>
        <v>60</v>
      </c>
      <c r="J25" s="18">
        <v>59</v>
      </c>
      <c r="K25" s="17">
        <f>I25+J25</f>
        <v>119</v>
      </c>
      <c r="L25" s="18">
        <v>65</v>
      </c>
      <c r="M25" s="17">
        <f>K25+L25</f>
        <v>184</v>
      </c>
      <c r="N25" s="18">
        <v>86</v>
      </c>
      <c r="O25" s="17">
        <f>M25+N25</f>
        <v>270</v>
      </c>
      <c r="P25" s="18">
        <v>80</v>
      </c>
      <c r="Q25" s="17">
        <f>O25+P25</f>
        <v>350</v>
      </c>
      <c r="R25" s="18">
        <v>82</v>
      </c>
      <c r="S25" s="17">
        <f>Q25+R25</f>
        <v>432</v>
      </c>
      <c r="T25" s="18">
        <v>73</v>
      </c>
      <c r="U25" s="17">
        <f>S25+T25</f>
        <v>505</v>
      </c>
      <c r="V25" s="18">
        <v>92</v>
      </c>
      <c r="W25" s="17">
        <f>U25+V25</f>
        <v>597</v>
      </c>
      <c r="X25" s="18">
        <v>85</v>
      </c>
      <c r="Y25" s="17">
        <f>W25+X25</f>
        <v>682</v>
      </c>
      <c r="Z25" s="18"/>
      <c r="AA25" s="17">
        <f>Y25+Z25</f>
        <v>682</v>
      </c>
      <c r="AB25" s="18"/>
      <c r="AC25" s="17">
        <f>AA25+AB25</f>
        <v>682</v>
      </c>
      <c r="AD25" s="18"/>
      <c r="AE25" s="19">
        <f>AC25+AD25</f>
        <v>682</v>
      </c>
      <c r="AF25" s="67" t="str">
        <f>B25&amp;" "&amp;C25</f>
        <v>Sue  Macsorley</v>
      </c>
      <c r="AG25" s="67" t="str">
        <f>D25&amp;" "</f>
        <v xml:space="preserve">Assheton Bowmen </v>
      </c>
      <c r="AH25" s="32">
        <v>105</v>
      </c>
      <c r="AI25" s="32">
        <v>28</v>
      </c>
      <c r="AJ25" s="32"/>
      <c r="AK25" s="42">
        <f>AE25</f>
        <v>682</v>
      </c>
      <c r="AL25" s="1" t="s">
        <v>242</v>
      </c>
    </row>
    <row r="26" spans="1:38" ht="21.95" hidden="1" customHeight="1">
      <c r="A26" s="21">
        <v>29</v>
      </c>
      <c r="B26" s="3" t="s">
        <v>108</v>
      </c>
      <c r="C26" s="3" t="s">
        <v>108</v>
      </c>
      <c r="D26" s="3"/>
      <c r="E26" s="14"/>
      <c r="F26" s="9"/>
      <c r="G26" s="25"/>
      <c r="H26" s="18"/>
      <c r="I26" s="17">
        <f>H26</f>
        <v>0</v>
      </c>
      <c r="J26" s="18"/>
      <c r="K26" s="17">
        <f>I26+J26</f>
        <v>0</v>
      </c>
      <c r="L26" s="18"/>
      <c r="M26" s="17">
        <f>K26+L26</f>
        <v>0</v>
      </c>
      <c r="N26" s="18"/>
      <c r="O26" s="17">
        <f>M26+N26</f>
        <v>0</v>
      </c>
      <c r="P26" s="18"/>
      <c r="Q26" s="17">
        <f>O26+P26</f>
        <v>0</v>
      </c>
      <c r="R26" s="18"/>
      <c r="S26" s="17">
        <f>Q26+R26</f>
        <v>0</v>
      </c>
      <c r="T26" s="18"/>
      <c r="U26" s="17">
        <f>S26+T26</f>
        <v>0</v>
      </c>
      <c r="V26" s="18"/>
      <c r="W26" s="17">
        <f>U26+V26</f>
        <v>0</v>
      </c>
      <c r="X26" s="18"/>
      <c r="Y26" s="17">
        <f>W26+X26</f>
        <v>0</v>
      </c>
      <c r="Z26" s="18"/>
      <c r="AA26" s="17">
        <f>Y26+Z26</f>
        <v>0</v>
      </c>
      <c r="AB26" s="18"/>
      <c r="AC26" s="17">
        <f>AA26+AB26</f>
        <v>0</v>
      </c>
      <c r="AD26" s="18"/>
      <c r="AE26" s="19">
        <f>AC26+AD26</f>
        <v>0</v>
      </c>
      <c r="AF26" s="67" t="str">
        <f>B26&amp;" "&amp;C26</f>
        <v>BLANK BLANK</v>
      </c>
      <c r="AG26" s="67" t="str">
        <f>D26&amp;" "</f>
        <v xml:space="preserve"> </v>
      </c>
      <c r="AH26" s="32"/>
      <c r="AI26" s="32"/>
      <c r="AJ26" s="32"/>
      <c r="AK26" s="42">
        <f>AE26</f>
        <v>0</v>
      </c>
    </row>
    <row r="27" spans="1:38" ht="21.95" hidden="1" customHeight="1">
      <c r="A27" s="21">
        <v>26</v>
      </c>
      <c r="B27" s="3" t="s">
        <v>132</v>
      </c>
      <c r="C27" s="3" t="s">
        <v>133</v>
      </c>
      <c r="D27" s="3" t="s">
        <v>131</v>
      </c>
      <c r="E27" s="14" t="s">
        <v>8</v>
      </c>
      <c r="F27" s="9" t="s">
        <v>21</v>
      </c>
      <c r="G27" s="25" t="s">
        <v>87</v>
      </c>
      <c r="H27" s="18">
        <v>90</v>
      </c>
      <c r="I27" s="17">
        <f>H27</f>
        <v>90</v>
      </c>
      <c r="J27" s="18">
        <v>86</v>
      </c>
      <c r="K27" s="17">
        <f>I27+J27</f>
        <v>176</v>
      </c>
      <c r="L27" s="18">
        <v>80</v>
      </c>
      <c r="M27" s="17">
        <f>K27+L27</f>
        <v>256</v>
      </c>
      <c r="N27" s="18">
        <v>83</v>
      </c>
      <c r="O27" s="17">
        <f>M27+N27</f>
        <v>339</v>
      </c>
      <c r="P27" s="18">
        <v>96</v>
      </c>
      <c r="Q27" s="17">
        <f>O27+P27</f>
        <v>435</v>
      </c>
      <c r="R27" s="18">
        <v>96</v>
      </c>
      <c r="S27" s="17">
        <f>Q27+R27</f>
        <v>531</v>
      </c>
      <c r="T27" s="18">
        <v>92</v>
      </c>
      <c r="U27" s="17">
        <f>S27+T27</f>
        <v>623</v>
      </c>
      <c r="V27" s="18">
        <v>96</v>
      </c>
      <c r="W27" s="17">
        <f>U27+V27</f>
        <v>719</v>
      </c>
      <c r="X27" s="18">
        <v>96</v>
      </c>
      <c r="Y27" s="17">
        <f>W27+X27</f>
        <v>815</v>
      </c>
      <c r="Z27" s="18"/>
      <c r="AA27" s="17">
        <f>Y27+Z27</f>
        <v>815</v>
      </c>
      <c r="AB27" s="18"/>
      <c r="AC27" s="17">
        <f>AA27+AB27</f>
        <v>815</v>
      </c>
      <c r="AD27" s="18"/>
      <c r="AE27" s="19">
        <f>AC27+AD27</f>
        <v>815</v>
      </c>
      <c r="AF27" s="67" t="str">
        <f>B27&amp;" "&amp;C27</f>
        <v>Mark  Leach</v>
      </c>
      <c r="AG27" s="67" t="str">
        <f>D27&amp;" "</f>
        <v xml:space="preserve">Eccles </v>
      </c>
      <c r="AH27" s="32">
        <v>107</v>
      </c>
      <c r="AI27" s="32">
        <v>49</v>
      </c>
      <c r="AJ27" s="32"/>
      <c r="AK27" s="42">
        <f>AE27</f>
        <v>815</v>
      </c>
    </row>
    <row r="28" spans="1:38" ht="21.95" hidden="1" customHeight="1">
      <c r="A28" s="21">
        <v>58</v>
      </c>
      <c r="B28" s="3" t="s">
        <v>102</v>
      </c>
      <c r="C28" s="3" t="s">
        <v>239</v>
      </c>
      <c r="D28" s="3" t="s">
        <v>101</v>
      </c>
      <c r="E28" s="14" t="s">
        <v>8</v>
      </c>
      <c r="F28" s="9" t="s">
        <v>21</v>
      </c>
      <c r="G28" s="25" t="s">
        <v>87</v>
      </c>
      <c r="H28" s="18">
        <v>76</v>
      </c>
      <c r="I28" s="17">
        <f>H28</f>
        <v>76</v>
      </c>
      <c r="J28" s="18">
        <v>90</v>
      </c>
      <c r="K28" s="17">
        <f>I28+J28</f>
        <v>166</v>
      </c>
      <c r="L28" s="18">
        <v>84</v>
      </c>
      <c r="M28" s="17">
        <f>K28+L28</f>
        <v>250</v>
      </c>
      <c r="N28" s="18">
        <v>82</v>
      </c>
      <c r="O28" s="17">
        <f>M28+N28</f>
        <v>332</v>
      </c>
      <c r="P28" s="18">
        <v>88</v>
      </c>
      <c r="Q28" s="17">
        <f>O28+P28</f>
        <v>420</v>
      </c>
      <c r="R28" s="18">
        <v>98</v>
      </c>
      <c r="S28" s="17">
        <f>Q28+R28</f>
        <v>518</v>
      </c>
      <c r="T28" s="18">
        <v>94</v>
      </c>
      <c r="U28" s="17">
        <f>S28+T28</f>
        <v>612</v>
      </c>
      <c r="V28" s="18">
        <v>104</v>
      </c>
      <c r="W28" s="17">
        <f>U28+V28</f>
        <v>716</v>
      </c>
      <c r="X28" s="18">
        <v>96</v>
      </c>
      <c r="Y28" s="17">
        <f>W28+X28</f>
        <v>812</v>
      </c>
      <c r="Z28" s="18"/>
      <c r="AA28" s="17">
        <f>Y28+Z28</f>
        <v>812</v>
      </c>
      <c r="AB28" s="18"/>
      <c r="AC28" s="17">
        <f>AA28+AB28</f>
        <v>812</v>
      </c>
      <c r="AD28" s="18"/>
      <c r="AE28" s="19">
        <f>AC28+AD28</f>
        <v>812</v>
      </c>
      <c r="AF28" s="67" t="str">
        <f>B28&amp;" "&amp;C28</f>
        <v>John Cunliffe</v>
      </c>
      <c r="AG28" s="67" t="str">
        <f>D28&amp;" "</f>
        <v xml:space="preserve">Assheton Bowmen </v>
      </c>
      <c r="AH28" s="32">
        <v>108</v>
      </c>
      <c r="AI28" s="32">
        <v>46</v>
      </c>
      <c r="AJ28" s="32"/>
      <c r="AK28" s="42">
        <f>AE28</f>
        <v>812</v>
      </c>
    </row>
    <row r="29" spans="1:38" ht="21.95" hidden="1" customHeight="1">
      <c r="A29" s="21">
        <v>73</v>
      </c>
      <c r="B29" s="3" t="s">
        <v>141</v>
      </c>
      <c r="C29" s="3" t="s">
        <v>227</v>
      </c>
      <c r="D29" s="3" t="s">
        <v>228</v>
      </c>
      <c r="E29" s="14" t="s">
        <v>8</v>
      </c>
      <c r="F29" s="9" t="s">
        <v>21</v>
      </c>
      <c r="G29" s="25" t="s">
        <v>87</v>
      </c>
      <c r="H29" s="18">
        <v>67</v>
      </c>
      <c r="I29" s="17">
        <f>H29</f>
        <v>67</v>
      </c>
      <c r="J29" s="18">
        <v>88</v>
      </c>
      <c r="K29" s="17">
        <f>I29+J29</f>
        <v>155</v>
      </c>
      <c r="L29" s="18">
        <v>76</v>
      </c>
      <c r="M29" s="17">
        <f>K29+L29</f>
        <v>231</v>
      </c>
      <c r="N29" s="18">
        <v>81</v>
      </c>
      <c r="O29" s="17">
        <f>M29+N29</f>
        <v>312</v>
      </c>
      <c r="P29" s="18">
        <v>96</v>
      </c>
      <c r="Q29" s="17">
        <f>O29+P29</f>
        <v>408</v>
      </c>
      <c r="R29" s="18">
        <v>96</v>
      </c>
      <c r="S29" s="17">
        <f>Q29+R29</f>
        <v>504</v>
      </c>
      <c r="T29" s="18">
        <v>100</v>
      </c>
      <c r="U29" s="17">
        <f>S29+T29</f>
        <v>604</v>
      </c>
      <c r="V29" s="18">
        <v>94</v>
      </c>
      <c r="W29" s="17">
        <f>U29+V29</f>
        <v>698</v>
      </c>
      <c r="X29" s="18">
        <v>102</v>
      </c>
      <c r="Y29" s="17">
        <f>W29+X29</f>
        <v>800</v>
      </c>
      <c r="Z29" s="18"/>
      <c r="AA29" s="17">
        <f>Y29+Z29</f>
        <v>800</v>
      </c>
      <c r="AB29" s="18"/>
      <c r="AC29" s="17">
        <f>AA29+AB29</f>
        <v>800</v>
      </c>
      <c r="AD29" s="18"/>
      <c r="AE29" s="19">
        <f>AC29+AD29</f>
        <v>800</v>
      </c>
      <c r="AF29" s="67" t="str">
        <f>B29&amp;" "&amp;C29</f>
        <v>Paul Sutton</v>
      </c>
      <c r="AG29" s="67" t="str">
        <f>D29&amp;" "</f>
        <v xml:space="preserve">Wigan &amp; Orrel Archers </v>
      </c>
      <c r="AH29" s="32">
        <v>106</v>
      </c>
      <c r="AI29" s="32">
        <v>51</v>
      </c>
      <c r="AJ29" s="32"/>
      <c r="AK29" s="42">
        <f>AE29</f>
        <v>800</v>
      </c>
    </row>
    <row r="30" spans="1:38" ht="21.95" hidden="1" customHeight="1">
      <c r="A30" s="21">
        <v>21</v>
      </c>
      <c r="B30" s="3" t="s">
        <v>85</v>
      </c>
      <c r="C30" s="3" t="s">
        <v>71</v>
      </c>
      <c r="D30" s="3" t="s">
        <v>106</v>
      </c>
      <c r="E30" s="14" t="s">
        <v>9</v>
      </c>
      <c r="F30" s="9" t="s">
        <v>21</v>
      </c>
      <c r="G30" s="25" t="s">
        <v>87</v>
      </c>
      <c r="H30" s="18">
        <v>92</v>
      </c>
      <c r="I30" s="17">
        <f>H30</f>
        <v>92</v>
      </c>
      <c r="J30" s="18">
        <v>90</v>
      </c>
      <c r="K30" s="17">
        <f>I30+J30</f>
        <v>182</v>
      </c>
      <c r="L30" s="18">
        <v>92</v>
      </c>
      <c r="M30" s="17">
        <f>K30+L30</f>
        <v>274</v>
      </c>
      <c r="N30" s="18">
        <v>104</v>
      </c>
      <c r="O30" s="17">
        <f>M30+N30</f>
        <v>378</v>
      </c>
      <c r="P30" s="18">
        <v>102</v>
      </c>
      <c r="Q30" s="17">
        <f>O30+P30</f>
        <v>480</v>
      </c>
      <c r="R30" s="18">
        <v>102</v>
      </c>
      <c r="S30" s="17">
        <f>Q30+R30</f>
        <v>582</v>
      </c>
      <c r="T30" s="18">
        <v>102</v>
      </c>
      <c r="U30" s="17">
        <f>S30+T30</f>
        <v>684</v>
      </c>
      <c r="V30" s="18">
        <v>104</v>
      </c>
      <c r="W30" s="17">
        <f>U30+V30</f>
        <v>788</v>
      </c>
      <c r="X30" s="18">
        <v>100</v>
      </c>
      <c r="Y30" s="17">
        <f>W30+X30</f>
        <v>888</v>
      </c>
      <c r="Z30" s="18"/>
      <c r="AA30" s="17">
        <f>Y30+Z30</f>
        <v>888</v>
      </c>
      <c r="AB30" s="18"/>
      <c r="AC30" s="17">
        <f>AA30+AB30</f>
        <v>888</v>
      </c>
      <c r="AD30" s="18"/>
      <c r="AE30" s="19">
        <f>AC30+AD30</f>
        <v>888</v>
      </c>
      <c r="AF30" s="67" t="str">
        <f>B30&amp;" "&amp;C30</f>
        <v>Steve Izzat</v>
      </c>
      <c r="AG30" s="67" t="str">
        <f>D30&amp;" "</f>
        <v xml:space="preserve">Chorley Bowmen </v>
      </c>
      <c r="AH30" s="32">
        <v>108</v>
      </c>
      <c r="AI30" s="32">
        <v>71</v>
      </c>
      <c r="AJ30" s="32"/>
      <c r="AK30" s="42">
        <f>AE30</f>
        <v>888</v>
      </c>
    </row>
    <row r="31" spans="1:38" ht="21.95" hidden="1" customHeight="1">
      <c r="A31" s="21">
        <v>68</v>
      </c>
      <c r="B31" s="3" t="s">
        <v>219</v>
      </c>
      <c r="C31" s="3" t="s">
        <v>222</v>
      </c>
      <c r="D31" s="3" t="s">
        <v>101</v>
      </c>
      <c r="E31" s="14" t="s">
        <v>8</v>
      </c>
      <c r="F31" s="9" t="s">
        <v>21</v>
      </c>
      <c r="G31" s="25" t="s">
        <v>87</v>
      </c>
      <c r="H31" s="18">
        <v>68</v>
      </c>
      <c r="I31" s="17">
        <f>H31</f>
        <v>68</v>
      </c>
      <c r="J31" s="18">
        <v>86</v>
      </c>
      <c r="K31" s="17">
        <f>I31+J31</f>
        <v>154</v>
      </c>
      <c r="L31" s="18">
        <v>86</v>
      </c>
      <c r="M31" s="17">
        <f>K31+L31</f>
        <v>240</v>
      </c>
      <c r="N31" s="18">
        <v>88</v>
      </c>
      <c r="O31" s="17">
        <f>M31+N31</f>
        <v>328</v>
      </c>
      <c r="P31" s="18">
        <v>76</v>
      </c>
      <c r="Q31" s="17">
        <f>O31+P31</f>
        <v>404</v>
      </c>
      <c r="R31" s="18">
        <v>94</v>
      </c>
      <c r="S31" s="17">
        <f>Q31+R31</f>
        <v>498</v>
      </c>
      <c r="T31" s="18">
        <v>94</v>
      </c>
      <c r="U31" s="17">
        <f>S31+T31</f>
        <v>592</v>
      </c>
      <c r="V31" s="18">
        <v>98</v>
      </c>
      <c r="W31" s="17">
        <f>U31+V31</f>
        <v>690</v>
      </c>
      <c r="X31" s="18">
        <v>84</v>
      </c>
      <c r="Y31" s="17">
        <f>W31+X31</f>
        <v>774</v>
      </c>
      <c r="Z31" s="18"/>
      <c r="AA31" s="17">
        <f>Y31+Z31</f>
        <v>774</v>
      </c>
      <c r="AB31" s="18"/>
      <c r="AC31" s="17">
        <f>AA31+AB31</f>
        <v>774</v>
      </c>
      <c r="AD31" s="18"/>
      <c r="AE31" s="19">
        <f>AC31+AD31</f>
        <v>774</v>
      </c>
      <c r="AF31" s="67" t="str">
        <f>B31&amp;" "&amp;C31</f>
        <v>Dave Hunter</v>
      </c>
      <c r="AG31" s="67" t="str">
        <f>D31&amp;" "</f>
        <v xml:space="preserve">Assheton Bowmen </v>
      </c>
      <c r="AH31" s="32">
        <v>106</v>
      </c>
      <c r="AI31" s="32">
        <v>41</v>
      </c>
      <c r="AJ31" s="32"/>
      <c r="AK31" s="42">
        <f>AE31</f>
        <v>774</v>
      </c>
    </row>
    <row r="32" spans="1:38" ht="21.95" hidden="1" customHeight="1">
      <c r="A32" s="21">
        <v>1</v>
      </c>
      <c r="B32" s="3" t="s">
        <v>157</v>
      </c>
      <c r="C32" s="3" t="s">
        <v>158</v>
      </c>
      <c r="D32" s="3" t="s">
        <v>160</v>
      </c>
      <c r="E32" s="14" t="s">
        <v>9</v>
      </c>
      <c r="F32" s="9" t="s">
        <v>21</v>
      </c>
      <c r="G32" s="25" t="s">
        <v>87</v>
      </c>
      <c r="H32" s="18">
        <v>90</v>
      </c>
      <c r="I32" s="17">
        <f>H32</f>
        <v>90</v>
      </c>
      <c r="J32" s="18">
        <v>76</v>
      </c>
      <c r="K32" s="17">
        <f>I32+J32</f>
        <v>166</v>
      </c>
      <c r="L32" s="18">
        <v>84</v>
      </c>
      <c r="M32" s="17">
        <f>K32+L32</f>
        <v>250</v>
      </c>
      <c r="N32" s="18">
        <v>88</v>
      </c>
      <c r="O32" s="17">
        <f>M32+N32</f>
        <v>338</v>
      </c>
      <c r="P32" s="18">
        <v>102</v>
      </c>
      <c r="Q32" s="17">
        <f>O32+P32</f>
        <v>440</v>
      </c>
      <c r="R32" s="18">
        <v>102</v>
      </c>
      <c r="S32" s="17">
        <f>Q32+R32</f>
        <v>542</v>
      </c>
      <c r="T32" s="18">
        <v>102</v>
      </c>
      <c r="U32" s="17">
        <f>S32+T32</f>
        <v>644</v>
      </c>
      <c r="V32" s="18">
        <v>92</v>
      </c>
      <c r="W32" s="17">
        <f>U32+V32</f>
        <v>736</v>
      </c>
      <c r="X32" s="18">
        <v>100</v>
      </c>
      <c r="Y32" s="17">
        <f>W32+X32</f>
        <v>836</v>
      </c>
      <c r="Z32" s="18"/>
      <c r="AA32" s="17">
        <f>Y32+Z32</f>
        <v>836</v>
      </c>
      <c r="AB32" s="18"/>
      <c r="AC32" s="17">
        <f>AA32+AB32</f>
        <v>836</v>
      </c>
      <c r="AD32" s="18"/>
      <c r="AE32" s="19">
        <f>AC32+AD32</f>
        <v>836</v>
      </c>
      <c r="AF32" s="67" t="str">
        <f>B32&amp;" "&amp;C32</f>
        <v>John  Batt</v>
      </c>
      <c r="AG32" s="67" t="str">
        <f>D32&amp;" "</f>
        <v xml:space="preserve">Nethermoss Archers </v>
      </c>
      <c r="AH32" s="32">
        <v>108</v>
      </c>
      <c r="AI32" s="32">
        <v>59</v>
      </c>
      <c r="AJ32" s="32"/>
      <c r="AK32" s="42">
        <f>AE32</f>
        <v>836</v>
      </c>
    </row>
    <row r="33" spans="1:38" ht="21.95" hidden="1" customHeight="1">
      <c r="A33" s="21">
        <v>50</v>
      </c>
      <c r="B33" s="3" t="s">
        <v>187</v>
      </c>
      <c r="C33" s="3" t="s">
        <v>188</v>
      </c>
      <c r="D33" s="3" t="s">
        <v>176</v>
      </c>
      <c r="E33" s="14" t="s">
        <v>8</v>
      </c>
      <c r="F33" s="9" t="s">
        <v>21</v>
      </c>
      <c r="G33" s="25" t="s">
        <v>87</v>
      </c>
      <c r="H33" s="18">
        <v>76</v>
      </c>
      <c r="I33" s="17">
        <f>H33</f>
        <v>76</v>
      </c>
      <c r="J33" s="18">
        <v>90</v>
      </c>
      <c r="K33" s="17">
        <f>I33+J33</f>
        <v>166</v>
      </c>
      <c r="L33" s="18">
        <v>68</v>
      </c>
      <c r="M33" s="17">
        <f>K33+L33</f>
        <v>234</v>
      </c>
      <c r="N33" s="18">
        <v>90</v>
      </c>
      <c r="O33" s="17">
        <f>M33+N33</f>
        <v>324</v>
      </c>
      <c r="P33" s="18">
        <v>82</v>
      </c>
      <c r="Q33" s="17">
        <f>O33+P33</f>
        <v>406</v>
      </c>
      <c r="R33" s="18">
        <v>78</v>
      </c>
      <c r="S33" s="17">
        <f>Q33+R33</f>
        <v>484</v>
      </c>
      <c r="T33" s="18">
        <v>88</v>
      </c>
      <c r="U33" s="17">
        <f>S33+T33</f>
        <v>572</v>
      </c>
      <c r="V33" s="18">
        <v>90</v>
      </c>
      <c r="W33" s="17">
        <f>U33+V33</f>
        <v>662</v>
      </c>
      <c r="X33" s="18">
        <v>90</v>
      </c>
      <c r="Y33" s="17">
        <f>W33+X33</f>
        <v>752</v>
      </c>
      <c r="Z33" s="18"/>
      <c r="AA33" s="17">
        <f>Y33+Z33</f>
        <v>752</v>
      </c>
      <c r="AB33" s="18"/>
      <c r="AC33" s="17">
        <f>AA33+AB33</f>
        <v>752</v>
      </c>
      <c r="AD33" s="18"/>
      <c r="AE33" s="19">
        <f>AC33+AD33</f>
        <v>752</v>
      </c>
      <c r="AF33" s="67" t="str">
        <f>B33&amp;" "&amp;C33</f>
        <v>Rick  Chaisty</v>
      </c>
      <c r="AG33" s="67" t="str">
        <f>D33&amp;" "</f>
        <v xml:space="preserve">Goldcrest Archers </v>
      </c>
      <c r="AH33" s="32">
        <v>108</v>
      </c>
      <c r="AI33" s="32">
        <v>45</v>
      </c>
      <c r="AJ33" s="32"/>
      <c r="AK33" s="42">
        <f>AE33</f>
        <v>752</v>
      </c>
    </row>
    <row r="34" spans="1:38" ht="21.95" hidden="1" customHeight="1">
      <c r="A34" s="21">
        <v>63</v>
      </c>
      <c r="B34" s="3" t="s">
        <v>209</v>
      </c>
      <c r="C34" s="3" t="s">
        <v>210</v>
      </c>
      <c r="D34" s="3" t="s">
        <v>213</v>
      </c>
      <c r="E34" s="14" t="s">
        <v>8</v>
      </c>
      <c r="F34" s="9" t="s">
        <v>21</v>
      </c>
      <c r="G34" s="25" t="s">
        <v>88</v>
      </c>
      <c r="H34" s="18">
        <v>76</v>
      </c>
      <c r="I34" s="17">
        <f>H34</f>
        <v>76</v>
      </c>
      <c r="J34" s="18">
        <v>72</v>
      </c>
      <c r="K34" s="17">
        <f>I34+J34</f>
        <v>148</v>
      </c>
      <c r="L34" s="18">
        <v>81</v>
      </c>
      <c r="M34" s="17">
        <f>K34+L34</f>
        <v>229</v>
      </c>
      <c r="N34" s="18">
        <v>82</v>
      </c>
      <c r="O34" s="17">
        <f>M34+N34</f>
        <v>311</v>
      </c>
      <c r="P34" s="18">
        <v>88</v>
      </c>
      <c r="Q34" s="17">
        <f>O34+P34</f>
        <v>399</v>
      </c>
      <c r="R34" s="18">
        <v>84</v>
      </c>
      <c r="S34" s="17">
        <f>Q34+R34</f>
        <v>483</v>
      </c>
      <c r="T34" s="18">
        <v>94</v>
      </c>
      <c r="U34" s="17">
        <f>S34+T34</f>
        <v>577</v>
      </c>
      <c r="V34" s="18">
        <v>84</v>
      </c>
      <c r="W34" s="17">
        <f>U34+V34</f>
        <v>661</v>
      </c>
      <c r="X34" s="18">
        <v>84</v>
      </c>
      <c r="Y34" s="17">
        <f>W34+X34</f>
        <v>745</v>
      </c>
      <c r="Z34" s="18"/>
      <c r="AA34" s="17">
        <f>Y34+Z34</f>
        <v>745</v>
      </c>
      <c r="AB34" s="18"/>
      <c r="AC34" s="17">
        <f>AA34+AB34</f>
        <v>745</v>
      </c>
      <c r="AD34" s="18"/>
      <c r="AE34" s="19">
        <f>AC34+AD34</f>
        <v>745</v>
      </c>
      <c r="AF34" s="67" t="str">
        <f>B34&amp;" "&amp;C34</f>
        <v>Keith Eustace</v>
      </c>
      <c r="AG34" s="67" t="str">
        <f>D34&amp;" "</f>
        <v xml:space="preserve">St Helens Archers </v>
      </c>
      <c r="AH34" s="32">
        <v>108</v>
      </c>
      <c r="AI34" s="32">
        <v>28</v>
      </c>
      <c r="AJ34" s="32"/>
      <c r="AK34" s="42">
        <f>AE34</f>
        <v>745</v>
      </c>
    </row>
    <row r="35" spans="1:38" ht="21.95" hidden="1" customHeight="1">
      <c r="A35" s="21">
        <v>9</v>
      </c>
      <c r="B35" s="3" t="s">
        <v>105</v>
      </c>
      <c r="C35" s="3" t="s">
        <v>103</v>
      </c>
      <c r="D35" s="3" t="s">
        <v>104</v>
      </c>
      <c r="E35" s="14" t="s">
        <v>10</v>
      </c>
      <c r="F35" s="9" t="s">
        <v>12</v>
      </c>
      <c r="G35" s="25" t="s">
        <v>87</v>
      </c>
      <c r="H35" s="18">
        <v>16</v>
      </c>
      <c r="I35" s="17">
        <f>H35</f>
        <v>16</v>
      </c>
      <c r="J35" s="18">
        <v>11</v>
      </c>
      <c r="K35" s="17">
        <f>I35+J35</f>
        <v>27</v>
      </c>
      <c r="L35" s="18">
        <v>22</v>
      </c>
      <c r="M35" s="17">
        <f>K35+L35</f>
        <v>49</v>
      </c>
      <c r="N35" s="18">
        <v>15</v>
      </c>
      <c r="O35" s="17">
        <f>M35+N35</f>
        <v>64</v>
      </c>
      <c r="P35" s="18">
        <v>28</v>
      </c>
      <c r="Q35" s="17">
        <f>O35+P35</f>
        <v>92</v>
      </c>
      <c r="R35" s="18">
        <v>39</v>
      </c>
      <c r="S35" s="17">
        <f>Q35+R35</f>
        <v>131</v>
      </c>
      <c r="T35" s="18">
        <v>37</v>
      </c>
      <c r="U35" s="17">
        <f>S35+T35</f>
        <v>168</v>
      </c>
      <c r="V35" s="18">
        <v>35</v>
      </c>
      <c r="W35" s="17">
        <f>U35+V35</f>
        <v>203</v>
      </c>
      <c r="X35" s="18">
        <v>41</v>
      </c>
      <c r="Y35" s="17">
        <f>W35+X35</f>
        <v>244</v>
      </c>
      <c r="Z35" s="18"/>
      <c r="AA35" s="17">
        <f>Y35+Z35</f>
        <v>244</v>
      </c>
      <c r="AB35" s="18"/>
      <c r="AC35" s="17">
        <f>AA35+AB35</f>
        <v>244</v>
      </c>
      <c r="AD35" s="18"/>
      <c r="AE35" s="19">
        <f>AC35+AD35</f>
        <v>244</v>
      </c>
      <c r="AF35" s="67" t="str">
        <f>B35&amp;" "&amp;C35</f>
        <v>Sarah Davnall</v>
      </c>
      <c r="AG35" s="67" t="str">
        <f>D35&amp;" "</f>
        <v xml:space="preserve">Bowmen of Bruntwood </v>
      </c>
      <c r="AH35" s="32">
        <v>64</v>
      </c>
      <c r="AI35" s="32">
        <v>7</v>
      </c>
      <c r="AJ35" s="32"/>
      <c r="AK35" s="42">
        <f>AE35</f>
        <v>244</v>
      </c>
      <c r="AL35" s="1" t="s">
        <v>241</v>
      </c>
    </row>
    <row r="36" spans="1:38" ht="21.95" hidden="1" customHeight="1">
      <c r="A36" s="21">
        <v>10</v>
      </c>
      <c r="B36" s="3" t="s">
        <v>111</v>
      </c>
      <c r="C36" s="3" t="s">
        <v>109</v>
      </c>
      <c r="D36" s="3" t="s">
        <v>110</v>
      </c>
      <c r="E36" s="14" t="s">
        <v>10</v>
      </c>
      <c r="F36" s="9" t="s">
        <v>21</v>
      </c>
      <c r="G36" s="25" t="s">
        <v>87</v>
      </c>
      <c r="H36" s="18">
        <v>34</v>
      </c>
      <c r="I36" s="17">
        <f>H36</f>
        <v>34</v>
      </c>
      <c r="J36" s="18">
        <v>34</v>
      </c>
      <c r="K36" s="17">
        <f>I36+J36</f>
        <v>68</v>
      </c>
      <c r="L36" s="18">
        <v>23</v>
      </c>
      <c r="M36" s="17">
        <f>K36+L36</f>
        <v>91</v>
      </c>
      <c r="N36" s="18">
        <v>46</v>
      </c>
      <c r="O36" s="17">
        <f>M36+N36</f>
        <v>137</v>
      </c>
      <c r="P36" s="18">
        <v>61</v>
      </c>
      <c r="Q36" s="17">
        <f>O36+P36</f>
        <v>198</v>
      </c>
      <c r="R36" s="18">
        <v>53</v>
      </c>
      <c r="S36" s="17">
        <f>Q36+R36</f>
        <v>251</v>
      </c>
      <c r="T36" s="18">
        <v>43</v>
      </c>
      <c r="U36" s="17">
        <f>S36+T36</f>
        <v>294</v>
      </c>
      <c r="V36" s="18">
        <v>50</v>
      </c>
      <c r="W36" s="17">
        <f>U36+V36</f>
        <v>344</v>
      </c>
      <c r="X36" s="18">
        <v>64</v>
      </c>
      <c r="Y36" s="17">
        <f>W36+X36</f>
        <v>408</v>
      </c>
      <c r="Z36" s="18"/>
      <c r="AA36" s="17">
        <f>Y36+Z36</f>
        <v>408</v>
      </c>
      <c r="AB36" s="18"/>
      <c r="AC36" s="17">
        <f>AA36+AB36</f>
        <v>408</v>
      </c>
      <c r="AD36" s="18"/>
      <c r="AE36" s="19">
        <f>AC36+AD36</f>
        <v>408</v>
      </c>
      <c r="AF36" s="67" t="str">
        <f>B36&amp;" "&amp;C36</f>
        <v>M.S. Christison</v>
      </c>
      <c r="AG36" s="67" t="str">
        <f>D36&amp;" "</f>
        <v xml:space="preserve">The Longbow Club </v>
      </c>
      <c r="AH36" s="32">
        <v>88</v>
      </c>
      <c r="AI36" s="32">
        <v>9</v>
      </c>
      <c r="AJ36" s="32"/>
      <c r="AK36" s="42">
        <f>AE36</f>
        <v>408</v>
      </c>
    </row>
    <row r="37" spans="1:38" ht="21.95" hidden="1" customHeight="1">
      <c r="A37" s="21">
        <v>41</v>
      </c>
      <c r="B37" s="3" t="s">
        <v>170</v>
      </c>
      <c r="C37" s="3" t="s">
        <v>171</v>
      </c>
      <c r="D37" s="3" t="s">
        <v>172</v>
      </c>
      <c r="E37" s="14" t="s">
        <v>10</v>
      </c>
      <c r="F37" s="9" t="s">
        <v>21</v>
      </c>
      <c r="G37" s="25" t="s">
        <v>87</v>
      </c>
      <c r="H37" s="18">
        <v>5</v>
      </c>
      <c r="I37" s="17">
        <f>H37</f>
        <v>5</v>
      </c>
      <c r="J37" s="18">
        <v>7</v>
      </c>
      <c r="K37" s="17">
        <f>I37+J37</f>
        <v>12</v>
      </c>
      <c r="L37" s="18">
        <v>9</v>
      </c>
      <c r="M37" s="17">
        <f>K37+L37</f>
        <v>21</v>
      </c>
      <c r="N37" s="18">
        <v>8</v>
      </c>
      <c r="O37" s="17">
        <f>M37+N37</f>
        <v>29</v>
      </c>
      <c r="P37" s="18">
        <v>19</v>
      </c>
      <c r="Q37" s="17">
        <f>O37+P37</f>
        <v>48</v>
      </c>
      <c r="R37" s="18">
        <v>19</v>
      </c>
      <c r="S37" s="17">
        <f>Q37+R37</f>
        <v>67</v>
      </c>
      <c r="T37" s="18">
        <v>20</v>
      </c>
      <c r="U37" s="17">
        <f>S37+T37</f>
        <v>87</v>
      </c>
      <c r="V37" s="18">
        <v>19</v>
      </c>
      <c r="W37" s="17">
        <f>U37+V37</f>
        <v>106</v>
      </c>
      <c r="X37" s="18">
        <v>27</v>
      </c>
      <c r="Y37" s="17">
        <f>W37+X37</f>
        <v>133</v>
      </c>
      <c r="Z37" s="18"/>
      <c r="AA37" s="17">
        <f>Y37+Z37</f>
        <v>133</v>
      </c>
      <c r="AB37" s="18"/>
      <c r="AC37" s="17">
        <f>AA37+AB37</f>
        <v>133</v>
      </c>
      <c r="AD37" s="18"/>
      <c r="AE37" s="19">
        <f>AC37+AD37</f>
        <v>133</v>
      </c>
      <c r="AF37" s="67" t="str">
        <f>B37&amp;" "&amp;C37</f>
        <v>Hugh Foster</v>
      </c>
      <c r="AG37" s="67" t="str">
        <f>D37&amp;" "</f>
        <v xml:space="preserve">North Cheshire Bowmen </v>
      </c>
      <c r="AH37" s="32">
        <v>43</v>
      </c>
      <c r="AI37" s="32">
        <v>0</v>
      </c>
      <c r="AJ37" s="32"/>
      <c r="AK37" s="42">
        <f>AE37</f>
        <v>133</v>
      </c>
    </row>
    <row r="38" spans="1:38" ht="21.95" hidden="1" customHeight="1">
      <c r="A38" s="21">
        <v>7</v>
      </c>
      <c r="B38" s="3" t="s">
        <v>102</v>
      </c>
      <c r="C38" s="3" t="s">
        <v>103</v>
      </c>
      <c r="D38" s="3" t="s">
        <v>104</v>
      </c>
      <c r="E38" s="14" t="s">
        <v>10</v>
      </c>
      <c r="F38" s="9" t="s">
        <v>21</v>
      </c>
      <c r="G38" s="25" t="s">
        <v>87</v>
      </c>
      <c r="H38" s="18">
        <v>4</v>
      </c>
      <c r="I38" s="17">
        <f>H38</f>
        <v>4</v>
      </c>
      <c r="J38" s="18">
        <v>14</v>
      </c>
      <c r="K38" s="17">
        <f>I38+J38</f>
        <v>18</v>
      </c>
      <c r="L38" s="18">
        <v>3</v>
      </c>
      <c r="M38" s="17">
        <f>K38+L38</f>
        <v>21</v>
      </c>
      <c r="N38" s="18">
        <v>25</v>
      </c>
      <c r="O38" s="17">
        <f>M38+N38</f>
        <v>46</v>
      </c>
      <c r="P38" s="18">
        <v>26</v>
      </c>
      <c r="Q38" s="17">
        <f>O38+P38</f>
        <v>72</v>
      </c>
      <c r="R38" s="18">
        <v>22</v>
      </c>
      <c r="S38" s="17">
        <f>Q38+R38</f>
        <v>94</v>
      </c>
      <c r="T38" s="18">
        <v>25</v>
      </c>
      <c r="U38" s="17">
        <f>S38+T38</f>
        <v>119</v>
      </c>
      <c r="V38" s="18">
        <v>34</v>
      </c>
      <c r="W38" s="17">
        <f>U38+V38</f>
        <v>153</v>
      </c>
      <c r="X38" s="18">
        <v>20</v>
      </c>
      <c r="Y38" s="17">
        <f>W38+X38</f>
        <v>173</v>
      </c>
      <c r="Z38" s="18"/>
      <c r="AA38" s="17">
        <f>Y38+Z38</f>
        <v>173</v>
      </c>
      <c r="AB38" s="18"/>
      <c r="AC38" s="17">
        <f>AA38+AB38</f>
        <v>173</v>
      </c>
      <c r="AD38" s="18"/>
      <c r="AE38" s="19">
        <f>AC38+AD38</f>
        <v>173</v>
      </c>
      <c r="AF38" s="67" t="str">
        <f>B38&amp;" "&amp;C38</f>
        <v>John Davnall</v>
      </c>
      <c r="AG38" s="67" t="str">
        <f>D38&amp;" "</f>
        <v xml:space="preserve">Bowmen of Bruntwood </v>
      </c>
      <c r="AH38" s="32">
        <v>43</v>
      </c>
      <c r="AI38" s="32">
        <v>3</v>
      </c>
      <c r="AJ38" s="32"/>
      <c r="AK38" s="42">
        <f>AE38</f>
        <v>173</v>
      </c>
    </row>
    <row r="39" spans="1:38" ht="21.95" hidden="1" customHeight="1">
      <c r="A39" s="21">
        <v>42</v>
      </c>
      <c r="B39" s="3" t="s">
        <v>85</v>
      </c>
      <c r="C39" s="3" t="s">
        <v>173</v>
      </c>
      <c r="D39" s="3" t="s">
        <v>172</v>
      </c>
      <c r="E39" s="14" t="s">
        <v>10</v>
      </c>
      <c r="F39" s="9" t="s">
        <v>21</v>
      </c>
      <c r="G39" s="25" t="s">
        <v>87</v>
      </c>
      <c r="H39" s="18">
        <v>32</v>
      </c>
      <c r="I39" s="17">
        <f>H39</f>
        <v>32</v>
      </c>
      <c r="J39" s="18">
        <v>10</v>
      </c>
      <c r="K39" s="17">
        <f>I39+J39</f>
        <v>42</v>
      </c>
      <c r="L39" s="18">
        <v>22</v>
      </c>
      <c r="M39" s="17">
        <f>K39+L39</f>
        <v>64</v>
      </c>
      <c r="N39" s="18">
        <v>25</v>
      </c>
      <c r="O39" s="17">
        <f>M39+N39</f>
        <v>89</v>
      </c>
      <c r="P39" s="18">
        <v>43</v>
      </c>
      <c r="Q39" s="17">
        <f>O39+P39</f>
        <v>132</v>
      </c>
      <c r="R39" s="18">
        <v>39</v>
      </c>
      <c r="S39" s="17">
        <f>Q39+R39</f>
        <v>171</v>
      </c>
      <c r="T39" s="18">
        <v>42</v>
      </c>
      <c r="U39" s="17">
        <f>S39+T39</f>
        <v>213</v>
      </c>
      <c r="V39" s="18">
        <v>18</v>
      </c>
      <c r="W39" s="17">
        <f>U39+V39</f>
        <v>231</v>
      </c>
      <c r="X39" s="18">
        <v>25</v>
      </c>
      <c r="Y39" s="17">
        <f>W39+X39</f>
        <v>256</v>
      </c>
      <c r="Z39" s="18"/>
      <c r="AA39" s="17">
        <f>Y39+Z39</f>
        <v>256</v>
      </c>
      <c r="AB39" s="18"/>
      <c r="AC39" s="17">
        <f>AA39+AB39</f>
        <v>256</v>
      </c>
      <c r="AD39" s="18"/>
      <c r="AE39" s="19">
        <f>AC39+AD39</f>
        <v>256</v>
      </c>
      <c r="AF39" s="67" t="str">
        <f>B39&amp;" "&amp;C39</f>
        <v>Steve Mudd</v>
      </c>
      <c r="AG39" s="67" t="str">
        <f>D39&amp;" "</f>
        <v xml:space="preserve">North Cheshire Bowmen </v>
      </c>
      <c r="AH39" s="32">
        <v>68</v>
      </c>
      <c r="AI39" s="32">
        <v>5</v>
      </c>
      <c r="AJ39" s="32"/>
      <c r="AK39" s="42">
        <f>AE39</f>
        <v>256</v>
      </c>
    </row>
    <row r="40" spans="1:38" ht="21.95" hidden="1" customHeight="1">
      <c r="A40" s="21">
        <v>75</v>
      </c>
      <c r="B40" s="3" t="s">
        <v>230</v>
      </c>
      <c r="C40" s="3" t="s">
        <v>231</v>
      </c>
      <c r="D40" s="3" t="s">
        <v>101</v>
      </c>
      <c r="E40" s="14" t="s">
        <v>10</v>
      </c>
      <c r="F40" s="9" t="s">
        <v>21</v>
      </c>
      <c r="G40" s="25" t="s">
        <v>87</v>
      </c>
      <c r="H40" s="18">
        <v>39</v>
      </c>
      <c r="I40" s="17">
        <f>H40</f>
        <v>39</v>
      </c>
      <c r="J40" s="18">
        <v>46</v>
      </c>
      <c r="K40" s="17">
        <f>I40+J40</f>
        <v>85</v>
      </c>
      <c r="L40" s="18">
        <v>29</v>
      </c>
      <c r="M40" s="17">
        <f>K40+L40</f>
        <v>114</v>
      </c>
      <c r="N40" s="18">
        <v>59</v>
      </c>
      <c r="O40" s="17">
        <f>M40+N40</f>
        <v>173</v>
      </c>
      <c r="P40" s="18">
        <v>63</v>
      </c>
      <c r="Q40" s="17">
        <f>O40+P40</f>
        <v>236</v>
      </c>
      <c r="R40" s="18">
        <v>54</v>
      </c>
      <c r="S40" s="17">
        <f>Q40+R40</f>
        <v>290</v>
      </c>
      <c r="T40" s="18">
        <v>71</v>
      </c>
      <c r="U40" s="17">
        <f>S40+T40</f>
        <v>361</v>
      </c>
      <c r="V40" s="18">
        <v>80</v>
      </c>
      <c r="W40" s="17">
        <f>U40+V40</f>
        <v>441</v>
      </c>
      <c r="X40" s="18">
        <v>65</v>
      </c>
      <c r="Y40" s="17">
        <f>W40+X40</f>
        <v>506</v>
      </c>
      <c r="Z40" s="18"/>
      <c r="AA40" s="17">
        <f>Y40+Z40</f>
        <v>506</v>
      </c>
      <c r="AB40" s="18"/>
      <c r="AC40" s="17">
        <f>AA40+AB40</f>
        <v>506</v>
      </c>
      <c r="AD40" s="18"/>
      <c r="AE40" s="19">
        <f>AC40+AD40</f>
        <v>506</v>
      </c>
      <c r="AF40" s="67" t="str">
        <f>B40&amp;" "&amp;C40</f>
        <v>Dale Message</v>
      </c>
      <c r="AG40" s="67" t="str">
        <f>D40&amp;" "</f>
        <v xml:space="preserve">Assheton Bowmen </v>
      </c>
      <c r="AH40" s="32">
        <v>92</v>
      </c>
      <c r="AI40" s="32">
        <v>7</v>
      </c>
      <c r="AJ40" s="32"/>
      <c r="AK40" s="42">
        <f>AE40</f>
        <v>506</v>
      </c>
    </row>
    <row r="41" spans="1:38" ht="21.95" hidden="1" customHeight="1">
      <c r="A41" s="21">
        <v>48</v>
      </c>
      <c r="B41" s="3" t="s">
        <v>181</v>
      </c>
      <c r="C41" s="3" t="s">
        <v>182</v>
      </c>
      <c r="D41" s="3" t="s">
        <v>176</v>
      </c>
      <c r="E41" s="14" t="s">
        <v>8</v>
      </c>
      <c r="F41" s="9" t="s">
        <v>12</v>
      </c>
      <c r="G41" s="25" t="s">
        <v>87</v>
      </c>
      <c r="H41" s="18">
        <v>62</v>
      </c>
      <c r="I41" s="17">
        <f>H41</f>
        <v>62</v>
      </c>
      <c r="J41" s="18">
        <v>84</v>
      </c>
      <c r="K41" s="17">
        <f>I41+J41</f>
        <v>146</v>
      </c>
      <c r="L41" s="18">
        <v>53</v>
      </c>
      <c r="M41" s="17">
        <f>K41+L41</f>
        <v>199</v>
      </c>
      <c r="N41" s="18">
        <v>62</v>
      </c>
      <c r="O41" s="17">
        <f>M41+N41</f>
        <v>261</v>
      </c>
      <c r="P41" s="18">
        <v>71</v>
      </c>
      <c r="Q41" s="17">
        <f>O41+P41</f>
        <v>332</v>
      </c>
      <c r="R41" s="18">
        <v>83</v>
      </c>
      <c r="S41" s="17">
        <f>Q41+R41</f>
        <v>415</v>
      </c>
      <c r="T41" s="18">
        <v>64</v>
      </c>
      <c r="U41" s="17">
        <f>S41+T41</f>
        <v>479</v>
      </c>
      <c r="V41" s="18">
        <v>55</v>
      </c>
      <c r="W41" s="17">
        <f>U41+V41</f>
        <v>534</v>
      </c>
      <c r="X41" s="18">
        <v>84</v>
      </c>
      <c r="Y41" s="17">
        <f>W41+X41</f>
        <v>618</v>
      </c>
      <c r="Z41" s="18"/>
      <c r="AA41" s="17">
        <f>Y41+Z41</f>
        <v>618</v>
      </c>
      <c r="AB41" s="18"/>
      <c r="AC41" s="17">
        <f>AA41+AB41</f>
        <v>618</v>
      </c>
      <c r="AD41" s="18"/>
      <c r="AE41" s="19">
        <f>AC41+AD41</f>
        <v>618</v>
      </c>
      <c r="AF41" s="67" t="str">
        <f>B41&amp;" "&amp;C41</f>
        <v>Tracy  Cross</v>
      </c>
      <c r="AG41" s="67" t="str">
        <f>D41&amp;" "</f>
        <v xml:space="preserve">Goldcrest Archers </v>
      </c>
      <c r="AH41" s="32">
        <v>105</v>
      </c>
      <c r="AI41" s="32">
        <v>14</v>
      </c>
      <c r="AJ41" s="32"/>
      <c r="AK41" s="42">
        <f>AE41</f>
        <v>618</v>
      </c>
      <c r="AL41" s="1" t="s">
        <v>243</v>
      </c>
    </row>
    <row r="42" spans="1:38" ht="21.95" hidden="1" customHeight="1">
      <c r="A42" s="21">
        <v>8</v>
      </c>
      <c r="B42" s="3" t="s">
        <v>85</v>
      </c>
      <c r="C42" s="3" t="s">
        <v>86</v>
      </c>
      <c r="D42" s="3" t="s">
        <v>217</v>
      </c>
      <c r="E42" s="14" t="s">
        <v>11</v>
      </c>
      <c r="F42" s="9" t="s">
        <v>21</v>
      </c>
      <c r="G42" s="25" t="s">
        <v>87</v>
      </c>
      <c r="H42" s="18">
        <v>59</v>
      </c>
      <c r="I42" s="17">
        <f>H42</f>
        <v>59</v>
      </c>
      <c r="J42" s="18">
        <v>66</v>
      </c>
      <c r="K42" s="17">
        <f>I42+J42</f>
        <v>125</v>
      </c>
      <c r="L42" s="18">
        <v>73</v>
      </c>
      <c r="M42" s="17">
        <f>K42+L42</f>
        <v>198</v>
      </c>
      <c r="N42" s="18">
        <v>78</v>
      </c>
      <c r="O42" s="17">
        <f>M42+N42</f>
        <v>276</v>
      </c>
      <c r="P42" s="18">
        <v>70</v>
      </c>
      <c r="Q42" s="17">
        <f>O42+P42</f>
        <v>346</v>
      </c>
      <c r="R42" s="18">
        <v>82</v>
      </c>
      <c r="S42" s="17">
        <f>Q42+R42</f>
        <v>428</v>
      </c>
      <c r="T42" s="18">
        <v>94</v>
      </c>
      <c r="U42" s="17">
        <f>S42+T42</f>
        <v>522</v>
      </c>
      <c r="V42" s="18">
        <v>76</v>
      </c>
      <c r="W42" s="17">
        <f>U42+V42</f>
        <v>598</v>
      </c>
      <c r="X42" s="18">
        <v>86</v>
      </c>
      <c r="Y42" s="17">
        <f>W42+X42</f>
        <v>684</v>
      </c>
      <c r="Z42" s="18"/>
      <c r="AA42" s="17">
        <f>Y42+Z42</f>
        <v>684</v>
      </c>
      <c r="AB42" s="18"/>
      <c r="AC42" s="17">
        <f>AA42+AB42</f>
        <v>684</v>
      </c>
      <c r="AD42" s="18"/>
      <c r="AE42" s="19">
        <f>AC42+AD42</f>
        <v>684</v>
      </c>
      <c r="AF42" s="67" t="str">
        <f>B42&amp;" "&amp;C42</f>
        <v>Steve Newton</v>
      </c>
      <c r="AG42" s="67" t="str">
        <f>D42&amp;" "</f>
        <v xml:space="preserve">New Century Bowmen </v>
      </c>
      <c r="AH42" s="32">
        <v>106</v>
      </c>
      <c r="AI42" s="32">
        <v>24</v>
      </c>
      <c r="AJ42" s="32"/>
      <c r="AK42" s="42">
        <f>AE42</f>
        <v>684</v>
      </c>
    </row>
    <row r="43" spans="1:38" ht="21.95" hidden="1" customHeight="1">
      <c r="A43" s="21">
        <v>4</v>
      </c>
      <c r="B43" s="3" t="s">
        <v>147</v>
      </c>
      <c r="C43" s="3" t="s">
        <v>148</v>
      </c>
      <c r="D43" s="3" t="s">
        <v>114</v>
      </c>
      <c r="E43" s="14" t="s">
        <v>11</v>
      </c>
      <c r="F43" s="9" t="s">
        <v>12</v>
      </c>
      <c r="G43" s="25" t="s">
        <v>87</v>
      </c>
      <c r="H43" s="18">
        <v>40</v>
      </c>
      <c r="I43" s="17">
        <f>H43</f>
        <v>40</v>
      </c>
      <c r="J43" s="18">
        <v>41</v>
      </c>
      <c r="K43" s="17">
        <f>I43+J43</f>
        <v>81</v>
      </c>
      <c r="L43" s="18">
        <v>40</v>
      </c>
      <c r="M43" s="17">
        <f>K43+L43</f>
        <v>121</v>
      </c>
      <c r="N43" s="18">
        <v>77</v>
      </c>
      <c r="O43" s="17">
        <f>M43+N43</f>
        <v>198</v>
      </c>
      <c r="P43" s="18">
        <v>65</v>
      </c>
      <c r="Q43" s="17">
        <f>O43+P43</f>
        <v>263</v>
      </c>
      <c r="R43" s="18">
        <v>63</v>
      </c>
      <c r="S43" s="17">
        <f>Q43+R43</f>
        <v>326</v>
      </c>
      <c r="T43" s="18">
        <v>72</v>
      </c>
      <c r="U43" s="17">
        <f>S43+T43</f>
        <v>398</v>
      </c>
      <c r="V43" s="18">
        <v>80</v>
      </c>
      <c r="W43" s="17">
        <f>U43+V43</f>
        <v>478</v>
      </c>
      <c r="X43" s="18">
        <v>86</v>
      </c>
      <c r="Y43" s="17">
        <f>W43+X43</f>
        <v>564</v>
      </c>
      <c r="Z43" s="18"/>
      <c r="AA43" s="17">
        <f>Y43+Z43</f>
        <v>564</v>
      </c>
      <c r="AB43" s="18"/>
      <c r="AC43" s="17">
        <f>AA43+AB43</f>
        <v>564</v>
      </c>
      <c r="AD43" s="18"/>
      <c r="AE43" s="19">
        <f>AC43+AD43</f>
        <v>564</v>
      </c>
      <c r="AF43" s="67" t="str">
        <f>B43&amp;" "&amp;C43</f>
        <v>Samantha Clare</v>
      </c>
      <c r="AG43" s="67" t="str">
        <f>D43&amp;" "</f>
        <v xml:space="preserve">Rochdale Co. Archers </v>
      </c>
      <c r="AH43" s="32">
        <v>96</v>
      </c>
      <c r="AI43" s="32">
        <v>20</v>
      </c>
      <c r="AJ43" s="32"/>
      <c r="AK43" s="42">
        <f>AE43</f>
        <v>564</v>
      </c>
      <c r="AL43" s="1" t="s">
        <v>241</v>
      </c>
    </row>
    <row r="44" spans="1:38" ht="21.95" hidden="1" customHeight="1">
      <c r="A44" s="21">
        <v>55</v>
      </c>
      <c r="B44" s="3" t="s">
        <v>195</v>
      </c>
      <c r="C44" s="3" t="s">
        <v>196</v>
      </c>
      <c r="D44" s="3" t="s">
        <v>197</v>
      </c>
      <c r="E44" s="14" t="s">
        <v>11</v>
      </c>
      <c r="F44" s="9" t="s">
        <v>12</v>
      </c>
      <c r="G44" s="25" t="s">
        <v>87</v>
      </c>
      <c r="H44" s="18" t="s">
        <v>240</v>
      </c>
      <c r="I44" s="17" t="str">
        <f>H44</f>
        <v>DNS</v>
      </c>
      <c r="J44" s="18"/>
      <c r="K44" s="17" t="e">
        <f>I44+J44</f>
        <v>#VALUE!</v>
      </c>
      <c r="L44" s="18"/>
      <c r="M44" s="17" t="e">
        <f>K44+L44</f>
        <v>#VALUE!</v>
      </c>
      <c r="N44" s="18"/>
      <c r="O44" s="17" t="e">
        <f>M44+N44</f>
        <v>#VALUE!</v>
      </c>
      <c r="P44" s="18"/>
      <c r="Q44" s="17" t="e">
        <f>O44+P44</f>
        <v>#VALUE!</v>
      </c>
      <c r="R44" s="18"/>
      <c r="S44" s="17" t="e">
        <f>Q44+R44</f>
        <v>#VALUE!</v>
      </c>
      <c r="T44" s="18"/>
      <c r="U44" s="17" t="e">
        <f>S44+T44</f>
        <v>#VALUE!</v>
      </c>
      <c r="V44" s="18"/>
      <c r="W44" s="17" t="e">
        <f>U44+V44</f>
        <v>#VALUE!</v>
      </c>
      <c r="X44" s="18"/>
      <c r="Y44" s="17" t="e">
        <f>W44+X44</f>
        <v>#VALUE!</v>
      </c>
      <c r="Z44" s="18"/>
      <c r="AA44" s="17" t="e">
        <f>Y44+Z44</f>
        <v>#VALUE!</v>
      </c>
      <c r="AB44" s="18"/>
      <c r="AC44" s="17" t="e">
        <f>AA44+AB44</f>
        <v>#VALUE!</v>
      </c>
      <c r="AD44" s="18"/>
      <c r="AE44" s="19" t="e">
        <f>AC44+AD44</f>
        <v>#VALUE!</v>
      </c>
      <c r="AF44" s="67" t="str">
        <f>B44&amp;" "&amp;C44</f>
        <v>Alison Williams</v>
      </c>
      <c r="AG44" s="67" t="str">
        <f>D44&amp;" "</f>
        <v xml:space="preserve">Wirral Archers </v>
      </c>
      <c r="AH44" s="32"/>
      <c r="AI44" s="32"/>
      <c r="AJ44" s="32"/>
      <c r="AK44" s="42" t="e">
        <f>AE44</f>
        <v>#VALUE!</v>
      </c>
    </row>
    <row r="45" spans="1:38" ht="21.95" hidden="1" customHeight="1">
      <c r="A45" s="21">
        <v>72</v>
      </c>
      <c r="B45" s="3" t="s">
        <v>225</v>
      </c>
      <c r="C45" s="3" t="s">
        <v>226</v>
      </c>
      <c r="D45" s="3" t="s">
        <v>101</v>
      </c>
      <c r="E45" s="14" t="s">
        <v>11</v>
      </c>
      <c r="F45" s="9" t="s">
        <v>21</v>
      </c>
      <c r="G45" s="25" t="s">
        <v>87</v>
      </c>
      <c r="H45" s="18">
        <v>5</v>
      </c>
      <c r="I45" s="17">
        <f>H45</f>
        <v>5</v>
      </c>
      <c r="J45" s="18">
        <v>15</v>
      </c>
      <c r="K45" s="17">
        <f>I45+J45</f>
        <v>20</v>
      </c>
      <c r="L45" s="18">
        <v>24</v>
      </c>
      <c r="M45" s="17">
        <f>K45+L45</f>
        <v>44</v>
      </c>
      <c r="N45" s="18">
        <v>61</v>
      </c>
      <c r="O45" s="17">
        <f>M45+N45</f>
        <v>105</v>
      </c>
      <c r="P45" s="18">
        <v>40</v>
      </c>
      <c r="Q45" s="17">
        <f>O45+P45</f>
        <v>145</v>
      </c>
      <c r="R45" s="18">
        <v>15</v>
      </c>
      <c r="S45" s="17">
        <f>Q45+R45</f>
        <v>160</v>
      </c>
      <c r="T45" s="18">
        <v>34</v>
      </c>
      <c r="U45" s="17">
        <f>S45+T45</f>
        <v>194</v>
      </c>
      <c r="V45" s="18">
        <v>22</v>
      </c>
      <c r="W45" s="17">
        <f>U45+V45</f>
        <v>216</v>
      </c>
      <c r="X45" s="18">
        <v>1</v>
      </c>
      <c r="Y45" s="17">
        <f>W45+X45</f>
        <v>217</v>
      </c>
      <c r="Z45" s="18"/>
      <c r="AA45" s="17">
        <f>Y45+Z45</f>
        <v>217</v>
      </c>
      <c r="AB45" s="18"/>
      <c r="AC45" s="17">
        <f>AA45+AB45</f>
        <v>217</v>
      </c>
      <c r="AD45" s="18"/>
      <c r="AE45" s="19">
        <f>AC45+AD45</f>
        <v>217</v>
      </c>
      <c r="AF45" s="67" t="str">
        <f>B45&amp;" "&amp;C45</f>
        <v>Ken Mills</v>
      </c>
      <c r="AG45" s="67" t="str">
        <f>D45&amp;" "</f>
        <v xml:space="preserve">Assheton Bowmen </v>
      </c>
      <c r="AH45" s="32">
        <v>58</v>
      </c>
      <c r="AI45" s="32">
        <v>2</v>
      </c>
      <c r="AJ45" s="32"/>
      <c r="AK45" s="42">
        <f>AE45</f>
        <v>217</v>
      </c>
    </row>
    <row r="46" spans="1:38" ht="21.95" hidden="1" customHeight="1">
      <c r="A46" s="21">
        <v>49</v>
      </c>
      <c r="B46" s="3" t="s">
        <v>183</v>
      </c>
      <c r="C46" s="3" t="s">
        <v>184</v>
      </c>
      <c r="D46" s="3" t="s">
        <v>176</v>
      </c>
      <c r="E46" s="14" t="s">
        <v>8</v>
      </c>
      <c r="F46" s="9" t="s">
        <v>21</v>
      </c>
      <c r="G46" s="25" t="s">
        <v>87</v>
      </c>
      <c r="H46" s="18">
        <v>68</v>
      </c>
      <c r="I46" s="17">
        <f>H46</f>
        <v>68</v>
      </c>
      <c r="J46" s="18">
        <v>75</v>
      </c>
      <c r="K46" s="17">
        <f>I46+J46</f>
        <v>143</v>
      </c>
      <c r="L46" s="18">
        <v>73</v>
      </c>
      <c r="M46" s="17">
        <f>K46+L46</f>
        <v>216</v>
      </c>
      <c r="N46" s="18">
        <v>79</v>
      </c>
      <c r="O46" s="17">
        <f>M46+N46</f>
        <v>295</v>
      </c>
      <c r="P46" s="18">
        <v>82</v>
      </c>
      <c r="Q46" s="17">
        <f>O46+P46</f>
        <v>377</v>
      </c>
      <c r="R46" s="18">
        <v>86</v>
      </c>
      <c r="S46" s="17">
        <f>Q46+R46</f>
        <v>463</v>
      </c>
      <c r="T46" s="18">
        <v>88</v>
      </c>
      <c r="U46" s="17">
        <f>S46+T46</f>
        <v>551</v>
      </c>
      <c r="V46" s="18">
        <v>88</v>
      </c>
      <c r="W46" s="17">
        <f>U46+V46</f>
        <v>639</v>
      </c>
      <c r="X46" s="18">
        <v>88</v>
      </c>
      <c r="Y46" s="17">
        <f>W46+X46</f>
        <v>727</v>
      </c>
      <c r="Z46" s="18"/>
      <c r="AA46" s="17">
        <f>Y46+Z46</f>
        <v>727</v>
      </c>
      <c r="AB46" s="18"/>
      <c r="AC46" s="17">
        <f>AA46+AB46</f>
        <v>727</v>
      </c>
      <c r="AD46" s="18"/>
      <c r="AE46" s="19">
        <f>AC46+AD46</f>
        <v>727</v>
      </c>
      <c r="AF46" s="67" t="str">
        <f>B46&amp;" "&amp;C46</f>
        <v>Peter Gregory</v>
      </c>
      <c r="AG46" s="67" t="str">
        <f>D46&amp;" "</f>
        <v xml:space="preserve">Goldcrest Archers </v>
      </c>
      <c r="AH46" s="32">
        <v>105</v>
      </c>
      <c r="AI46" s="32">
        <v>28</v>
      </c>
      <c r="AJ46" s="32"/>
      <c r="AK46" s="42">
        <f>AE46</f>
        <v>727</v>
      </c>
    </row>
    <row r="47" spans="1:38" ht="21.95" hidden="1" customHeight="1">
      <c r="A47" s="21">
        <v>46</v>
      </c>
      <c r="B47" s="3" t="s">
        <v>141</v>
      </c>
      <c r="C47" s="3" t="s">
        <v>179</v>
      </c>
      <c r="D47" s="3" t="s">
        <v>176</v>
      </c>
      <c r="E47" s="14" t="s">
        <v>8</v>
      </c>
      <c r="F47" s="9" t="s">
        <v>21</v>
      </c>
      <c r="G47" s="25" t="s">
        <v>89</v>
      </c>
      <c r="H47" s="18">
        <v>60</v>
      </c>
      <c r="I47" s="17">
        <f>H47</f>
        <v>60</v>
      </c>
      <c r="J47" s="18">
        <v>84</v>
      </c>
      <c r="K47" s="17">
        <f>I47+J47</f>
        <v>144</v>
      </c>
      <c r="L47" s="18">
        <v>68</v>
      </c>
      <c r="M47" s="17">
        <f>K47+L47</f>
        <v>212</v>
      </c>
      <c r="N47" s="18">
        <v>78</v>
      </c>
      <c r="O47" s="17">
        <f>M47+N47</f>
        <v>290</v>
      </c>
      <c r="P47" s="18">
        <v>80</v>
      </c>
      <c r="Q47" s="17">
        <f>O47+P47</f>
        <v>370</v>
      </c>
      <c r="R47" s="18">
        <v>74</v>
      </c>
      <c r="S47" s="17">
        <f>Q47+R47</f>
        <v>444</v>
      </c>
      <c r="T47" s="18">
        <v>88</v>
      </c>
      <c r="U47" s="17">
        <f>S47+T47</f>
        <v>532</v>
      </c>
      <c r="V47" s="18">
        <v>100</v>
      </c>
      <c r="W47" s="17">
        <f>U47+V47</f>
        <v>632</v>
      </c>
      <c r="X47" s="18">
        <v>94</v>
      </c>
      <c r="Y47" s="17">
        <f>W47+X47</f>
        <v>726</v>
      </c>
      <c r="Z47" s="18"/>
      <c r="AA47" s="17">
        <f>Y47+Z47</f>
        <v>726</v>
      </c>
      <c r="AB47" s="18"/>
      <c r="AC47" s="17">
        <f>AA47+AB47</f>
        <v>726</v>
      </c>
      <c r="AD47" s="18"/>
      <c r="AE47" s="19">
        <f>AC47+AD47</f>
        <v>726</v>
      </c>
      <c r="AF47" s="67" t="str">
        <f>B47&amp;" "&amp;C47</f>
        <v>Paul Susca</v>
      </c>
      <c r="AG47" s="67" t="str">
        <f>D47&amp;" "</f>
        <v xml:space="preserve">Goldcrest Archers </v>
      </c>
      <c r="AH47" s="32">
        <v>108</v>
      </c>
      <c r="AI47" s="32">
        <v>35</v>
      </c>
      <c r="AJ47" s="32"/>
      <c r="AK47" s="42">
        <f>AE47</f>
        <v>726</v>
      </c>
    </row>
    <row r="48" spans="1:38" ht="21.95" hidden="1" customHeight="1">
      <c r="A48" s="21">
        <v>33</v>
      </c>
      <c r="B48" s="3" t="s">
        <v>115</v>
      </c>
      <c r="C48" s="3" t="s">
        <v>116</v>
      </c>
      <c r="D48" s="3" t="s">
        <v>114</v>
      </c>
      <c r="E48" s="14" t="s">
        <v>8</v>
      </c>
      <c r="F48" s="9" t="s">
        <v>21</v>
      </c>
      <c r="G48" s="25" t="s">
        <v>87</v>
      </c>
      <c r="H48" s="18">
        <v>79</v>
      </c>
      <c r="I48" s="17">
        <f>H48</f>
        <v>79</v>
      </c>
      <c r="J48" s="18">
        <v>64</v>
      </c>
      <c r="K48" s="17">
        <f>I48+J48</f>
        <v>143</v>
      </c>
      <c r="L48" s="18">
        <v>74</v>
      </c>
      <c r="M48" s="17">
        <f>K48+L48</f>
        <v>217</v>
      </c>
      <c r="N48" s="18">
        <v>84</v>
      </c>
      <c r="O48" s="17">
        <f>M48+N48</f>
        <v>301</v>
      </c>
      <c r="P48" s="18">
        <v>70</v>
      </c>
      <c r="Q48" s="17">
        <f>O48+P48</f>
        <v>371</v>
      </c>
      <c r="R48" s="18">
        <v>88</v>
      </c>
      <c r="S48" s="17">
        <f>Q48+R48</f>
        <v>459</v>
      </c>
      <c r="T48" s="18">
        <v>92</v>
      </c>
      <c r="U48" s="17">
        <f>S48+T48</f>
        <v>551</v>
      </c>
      <c r="V48" s="18">
        <v>88</v>
      </c>
      <c r="W48" s="17">
        <f>U48+V48</f>
        <v>639</v>
      </c>
      <c r="X48" s="18">
        <v>76</v>
      </c>
      <c r="Y48" s="17">
        <f>W48+X48</f>
        <v>715</v>
      </c>
      <c r="Z48" s="18"/>
      <c r="AA48" s="17">
        <f>Y48+Z48</f>
        <v>715</v>
      </c>
      <c r="AB48" s="18"/>
      <c r="AC48" s="17">
        <f>AA48+AB48</f>
        <v>715</v>
      </c>
      <c r="AD48" s="18"/>
      <c r="AE48" s="19">
        <f>AC48+AD48</f>
        <v>715</v>
      </c>
      <c r="AF48" s="67" t="str">
        <f>B48&amp;" "&amp;C48</f>
        <v>Richard Kearns</v>
      </c>
      <c r="AG48" s="67" t="str">
        <f>D48&amp;" "</f>
        <v xml:space="preserve">Rochdale Co. Archers </v>
      </c>
      <c r="AH48" s="32">
        <v>107</v>
      </c>
      <c r="AI48" s="32">
        <v>23</v>
      </c>
      <c r="AJ48" s="32"/>
      <c r="AK48" s="42">
        <f>AE48</f>
        <v>715</v>
      </c>
    </row>
    <row r="49" spans="1:37" ht="21.95" hidden="1" customHeight="1">
      <c r="A49" s="21">
        <v>14</v>
      </c>
      <c r="B49" s="3" t="s">
        <v>141</v>
      </c>
      <c r="C49" s="3" t="s">
        <v>142</v>
      </c>
      <c r="D49" s="3" t="s">
        <v>106</v>
      </c>
      <c r="E49" s="14" t="s">
        <v>9</v>
      </c>
      <c r="F49" s="9" t="s">
        <v>21</v>
      </c>
      <c r="G49" s="25" t="s">
        <v>87</v>
      </c>
      <c r="H49" s="18">
        <v>84</v>
      </c>
      <c r="I49" s="17">
        <f>H49</f>
        <v>84</v>
      </c>
      <c r="J49" s="18">
        <v>96</v>
      </c>
      <c r="K49" s="17">
        <f>I49+J49</f>
        <v>180</v>
      </c>
      <c r="L49" s="18">
        <v>78</v>
      </c>
      <c r="M49" s="17">
        <f>K49+L49</f>
        <v>258</v>
      </c>
      <c r="N49" s="18">
        <v>98</v>
      </c>
      <c r="O49" s="17">
        <f>M49+N49</f>
        <v>356</v>
      </c>
      <c r="P49" s="18">
        <v>100</v>
      </c>
      <c r="Q49" s="17">
        <f>O49+P49</f>
        <v>456</v>
      </c>
      <c r="R49" s="18">
        <v>90</v>
      </c>
      <c r="S49" s="17">
        <f>Q49+R49</f>
        <v>546</v>
      </c>
      <c r="T49" s="18">
        <v>96</v>
      </c>
      <c r="U49" s="17">
        <f>S49+T49</f>
        <v>642</v>
      </c>
      <c r="V49" s="18">
        <v>90</v>
      </c>
      <c r="W49" s="17">
        <f>U49+V49</f>
        <v>732</v>
      </c>
      <c r="X49" s="18">
        <v>102</v>
      </c>
      <c r="Y49" s="17">
        <f>W49+X49</f>
        <v>834</v>
      </c>
      <c r="Z49" s="18"/>
      <c r="AA49" s="17">
        <f>Y49+Z49</f>
        <v>834</v>
      </c>
      <c r="AB49" s="18"/>
      <c r="AC49" s="17">
        <f>AA49+AB49</f>
        <v>834</v>
      </c>
      <c r="AD49" s="18"/>
      <c r="AE49" s="19">
        <f>AC49+AD49</f>
        <v>834</v>
      </c>
      <c r="AF49" s="67" t="str">
        <f>B49&amp;" "&amp;C49</f>
        <v>Paul Smith</v>
      </c>
      <c r="AG49" s="67" t="str">
        <f>D49&amp;" "</f>
        <v xml:space="preserve">Chorley Bowmen </v>
      </c>
      <c r="AH49" s="32">
        <v>108</v>
      </c>
      <c r="AI49" s="32">
        <v>51</v>
      </c>
      <c r="AJ49" s="32"/>
      <c r="AK49" s="42">
        <f>AE49</f>
        <v>834</v>
      </c>
    </row>
    <row r="50" spans="1:37" ht="21.95" hidden="1" customHeight="1">
      <c r="A50" s="21">
        <v>45</v>
      </c>
      <c r="B50" s="3" t="s">
        <v>185</v>
      </c>
      <c r="C50" s="3" t="s">
        <v>186</v>
      </c>
      <c r="D50" s="3" t="s">
        <v>176</v>
      </c>
      <c r="E50" s="14" t="s">
        <v>8</v>
      </c>
      <c r="F50" s="9" t="s">
        <v>21</v>
      </c>
      <c r="G50" s="25" t="s">
        <v>89</v>
      </c>
      <c r="H50" s="18">
        <v>70</v>
      </c>
      <c r="I50" s="17">
        <f>H50</f>
        <v>70</v>
      </c>
      <c r="J50" s="18">
        <v>61</v>
      </c>
      <c r="K50" s="17">
        <f>I50+J50</f>
        <v>131</v>
      </c>
      <c r="L50" s="18">
        <v>72</v>
      </c>
      <c r="M50" s="17">
        <f>K50+L50</f>
        <v>203</v>
      </c>
      <c r="N50" s="18">
        <v>78</v>
      </c>
      <c r="O50" s="17">
        <f>M50+N50</f>
        <v>281</v>
      </c>
      <c r="P50" s="18">
        <v>90</v>
      </c>
      <c r="Q50" s="17">
        <f>O50+P50</f>
        <v>371</v>
      </c>
      <c r="R50" s="18">
        <v>75</v>
      </c>
      <c r="S50" s="17">
        <f>Q50+R50</f>
        <v>446</v>
      </c>
      <c r="T50" s="18">
        <v>79</v>
      </c>
      <c r="U50" s="17">
        <f>S50+T50</f>
        <v>525</v>
      </c>
      <c r="V50" s="18">
        <v>94</v>
      </c>
      <c r="W50" s="17">
        <f>U50+V50</f>
        <v>619</v>
      </c>
      <c r="X50" s="18">
        <v>82</v>
      </c>
      <c r="Y50" s="17">
        <f>W50+X50</f>
        <v>701</v>
      </c>
      <c r="Z50" s="18"/>
      <c r="AA50" s="17">
        <f>Y50+Z50</f>
        <v>701</v>
      </c>
      <c r="AB50" s="18"/>
      <c r="AC50" s="17">
        <f>AA50+AB50</f>
        <v>701</v>
      </c>
      <c r="AD50" s="18"/>
      <c r="AE50" s="19">
        <f>AC50+AD50</f>
        <v>701</v>
      </c>
      <c r="AF50" s="67" t="str">
        <f>B50&amp;" "&amp;C50</f>
        <v>Khervin Oomajee</v>
      </c>
      <c r="AG50" s="67" t="str">
        <f>D50&amp;" "</f>
        <v xml:space="preserve">Goldcrest Archers </v>
      </c>
      <c r="AH50" s="32">
        <v>105</v>
      </c>
      <c r="AI50" s="32">
        <v>27</v>
      </c>
      <c r="AJ50" s="32"/>
      <c r="AK50" s="42">
        <f>AE50</f>
        <v>701</v>
      </c>
    </row>
    <row r="51" spans="1:37" ht="21.95" hidden="1" customHeight="1">
      <c r="A51" s="21">
        <v>67</v>
      </c>
      <c r="B51" s="3" t="s">
        <v>218</v>
      </c>
      <c r="C51" s="3" t="s">
        <v>221</v>
      </c>
      <c r="D51" s="3" t="s">
        <v>101</v>
      </c>
      <c r="E51" s="14" t="s">
        <v>9</v>
      </c>
      <c r="F51" s="9" t="s">
        <v>21</v>
      </c>
      <c r="G51" s="25" t="s">
        <v>87</v>
      </c>
      <c r="H51" s="18">
        <v>66</v>
      </c>
      <c r="I51" s="17">
        <f>H51</f>
        <v>66</v>
      </c>
      <c r="J51" s="18">
        <v>89</v>
      </c>
      <c r="K51" s="17">
        <f>I51+J51</f>
        <v>155</v>
      </c>
      <c r="L51" s="18">
        <v>92</v>
      </c>
      <c r="M51" s="17">
        <f>K51+L51</f>
        <v>247</v>
      </c>
      <c r="N51" s="18">
        <v>96</v>
      </c>
      <c r="O51" s="17">
        <f>M51+N51</f>
        <v>343</v>
      </c>
      <c r="P51" s="18">
        <v>98</v>
      </c>
      <c r="Q51" s="17">
        <f>O51+P51</f>
        <v>441</v>
      </c>
      <c r="R51" s="18">
        <v>88</v>
      </c>
      <c r="S51" s="17">
        <f>Q51+R51</f>
        <v>529</v>
      </c>
      <c r="T51" s="18">
        <v>90</v>
      </c>
      <c r="U51" s="17">
        <f>S51+T51</f>
        <v>619</v>
      </c>
      <c r="V51" s="18">
        <v>98</v>
      </c>
      <c r="W51" s="17">
        <f>U51+V51</f>
        <v>717</v>
      </c>
      <c r="X51" s="18">
        <v>100</v>
      </c>
      <c r="Y51" s="17">
        <f>W51+X51</f>
        <v>817</v>
      </c>
      <c r="Z51" s="18"/>
      <c r="AA51" s="17">
        <f>Y51+Z51</f>
        <v>817</v>
      </c>
      <c r="AB51" s="18"/>
      <c r="AC51" s="17">
        <f>AA51+AB51</f>
        <v>817</v>
      </c>
      <c r="AD51" s="18"/>
      <c r="AE51" s="19">
        <f>AC51+AD51</f>
        <v>817</v>
      </c>
      <c r="AF51" s="67" t="str">
        <f>B51&amp;" "&amp;C51</f>
        <v>Cliff Lewis</v>
      </c>
      <c r="AG51" s="67" t="str">
        <f>D51&amp;" "</f>
        <v xml:space="preserve">Assheton Bowmen </v>
      </c>
      <c r="AH51" s="32">
        <v>105</v>
      </c>
      <c r="AI51" s="32">
        <v>50</v>
      </c>
      <c r="AJ51" s="32"/>
      <c r="AK51" s="42">
        <f>AE51</f>
        <v>817</v>
      </c>
    </row>
    <row r="52" spans="1:37" ht="21.95" hidden="1" customHeight="1">
      <c r="A52" s="21">
        <v>61</v>
      </c>
      <c r="B52" s="3" t="s">
        <v>205</v>
      </c>
      <c r="C52" s="3" t="s">
        <v>206</v>
      </c>
      <c r="D52" s="3" t="s">
        <v>213</v>
      </c>
      <c r="E52" s="14" t="s">
        <v>8</v>
      </c>
      <c r="F52" s="9" t="s">
        <v>21</v>
      </c>
      <c r="G52" s="25" t="s">
        <v>87</v>
      </c>
      <c r="H52" s="18">
        <v>74</v>
      </c>
      <c r="I52" s="17">
        <f>H52</f>
        <v>74</v>
      </c>
      <c r="J52" s="18">
        <v>70</v>
      </c>
      <c r="K52" s="17">
        <f>I52+J52</f>
        <v>144</v>
      </c>
      <c r="L52" s="18">
        <v>55</v>
      </c>
      <c r="M52" s="17">
        <f>K52+L52</f>
        <v>199</v>
      </c>
      <c r="N52" s="18">
        <v>78</v>
      </c>
      <c r="O52" s="17">
        <f>M52+N52</f>
        <v>277</v>
      </c>
      <c r="P52" s="18">
        <v>82</v>
      </c>
      <c r="Q52" s="17">
        <f>O52+P52</f>
        <v>359</v>
      </c>
      <c r="R52" s="18">
        <v>86</v>
      </c>
      <c r="S52" s="17">
        <f>Q52+R52</f>
        <v>445</v>
      </c>
      <c r="T52" s="18">
        <v>88</v>
      </c>
      <c r="U52" s="17">
        <f>S52+T52</f>
        <v>533</v>
      </c>
      <c r="V52" s="18">
        <v>78</v>
      </c>
      <c r="W52" s="17">
        <f>U52+V52</f>
        <v>611</v>
      </c>
      <c r="X52" s="18">
        <v>86</v>
      </c>
      <c r="Y52" s="17">
        <f>W52+X52</f>
        <v>697</v>
      </c>
      <c r="Z52" s="18"/>
      <c r="AA52" s="17">
        <f>Y52+Z52</f>
        <v>697</v>
      </c>
      <c r="AB52" s="18"/>
      <c r="AC52" s="17">
        <f>AA52+AB52</f>
        <v>697</v>
      </c>
      <c r="AD52" s="18"/>
      <c r="AE52" s="19">
        <f>AC52+AD52</f>
        <v>697</v>
      </c>
      <c r="AF52" s="67" t="str">
        <f>B52&amp;" "&amp;C52</f>
        <v>Jason Longley</v>
      </c>
      <c r="AG52" s="67" t="str">
        <f>D52&amp;" "</f>
        <v xml:space="preserve">St Helens Archers </v>
      </c>
      <c r="AH52" s="32">
        <v>107</v>
      </c>
      <c r="AI52" s="32">
        <v>24</v>
      </c>
      <c r="AJ52" s="32"/>
      <c r="AK52" s="42">
        <f>AE52</f>
        <v>697</v>
      </c>
    </row>
    <row r="53" spans="1:37" ht="21.95" hidden="1" customHeight="1">
      <c r="A53" s="21">
        <v>44</v>
      </c>
      <c r="B53" s="3" t="s">
        <v>177</v>
      </c>
      <c r="C53" s="3" t="s">
        <v>178</v>
      </c>
      <c r="D53" s="3" t="s">
        <v>176</v>
      </c>
      <c r="E53" s="14" t="s">
        <v>8</v>
      </c>
      <c r="F53" s="9" t="s">
        <v>21</v>
      </c>
      <c r="G53" s="25" t="s">
        <v>87</v>
      </c>
      <c r="H53" s="18">
        <v>63</v>
      </c>
      <c r="I53" s="17">
        <f>H53</f>
        <v>63</v>
      </c>
      <c r="J53" s="18">
        <v>72</v>
      </c>
      <c r="K53" s="17">
        <f>I53+J53</f>
        <v>135</v>
      </c>
      <c r="L53" s="18">
        <v>62</v>
      </c>
      <c r="M53" s="17">
        <f>K53+L53</f>
        <v>197</v>
      </c>
      <c r="N53" s="18">
        <v>69</v>
      </c>
      <c r="O53" s="17">
        <f>M53+N53</f>
        <v>266</v>
      </c>
      <c r="P53" s="18">
        <v>86</v>
      </c>
      <c r="Q53" s="17">
        <f>O53+P53</f>
        <v>352</v>
      </c>
      <c r="R53" s="18">
        <v>92</v>
      </c>
      <c r="S53" s="17">
        <f>Q53+R53</f>
        <v>444</v>
      </c>
      <c r="T53" s="18">
        <v>88</v>
      </c>
      <c r="U53" s="17">
        <f>S53+T53</f>
        <v>532</v>
      </c>
      <c r="V53" s="18">
        <v>74</v>
      </c>
      <c r="W53" s="17">
        <f>U53+V53</f>
        <v>606</v>
      </c>
      <c r="X53" s="18">
        <v>86</v>
      </c>
      <c r="Y53" s="17">
        <f>W53+X53</f>
        <v>692</v>
      </c>
      <c r="Z53" s="18"/>
      <c r="AA53" s="17">
        <f>Y53+Z53</f>
        <v>692</v>
      </c>
      <c r="AB53" s="18"/>
      <c r="AC53" s="17">
        <f>AA53+AB53</f>
        <v>692</v>
      </c>
      <c r="AD53" s="18"/>
      <c r="AE53" s="19">
        <f>AC53+AD53</f>
        <v>692</v>
      </c>
      <c r="AF53" s="67" t="str">
        <f>B53&amp;" "&amp;C53</f>
        <v>Mick White</v>
      </c>
      <c r="AG53" s="67" t="str">
        <f>D53&amp;" "</f>
        <v xml:space="preserve">Goldcrest Archers </v>
      </c>
      <c r="AH53" s="32">
        <v>107</v>
      </c>
      <c r="AI53" s="32">
        <v>21</v>
      </c>
      <c r="AJ53" s="32"/>
      <c r="AK53" s="42">
        <f>AE53</f>
        <v>692</v>
      </c>
    </row>
    <row r="54" spans="1:37" ht="21.95" hidden="1" customHeight="1">
      <c r="A54" s="21">
        <v>71</v>
      </c>
      <c r="B54" s="3" t="s">
        <v>223</v>
      </c>
      <c r="C54" s="3" t="s">
        <v>224</v>
      </c>
      <c r="D54" s="3" t="s">
        <v>101</v>
      </c>
      <c r="E54" s="14" t="s">
        <v>8</v>
      </c>
      <c r="F54" s="9" t="s">
        <v>21</v>
      </c>
      <c r="G54" s="25" t="s">
        <v>88</v>
      </c>
      <c r="H54" s="18">
        <v>60</v>
      </c>
      <c r="I54" s="17">
        <f>H54</f>
        <v>60</v>
      </c>
      <c r="J54" s="18">
        <v>78</v>
      </c>
      <c r="K54" s="17">
        <f>I54+J54</f>
        <v>138</v>
      </c>
      <c r="L54" s="18">
        <v>60</v>
      </c>
      <c r="M54" s="17">
        <f>K54+L54</f>
        <v>198</v>
      </c>
      <c r="N54" s="18">
        <v>78</v>
      </c>
      <c r="O54" s="17">
        <f>M54+N54</f>
        <v>276</v>
      </c>
      <c r="P54" s="18">
        <v>72</v>
      </c>
      <c r="Q54" s="17">
        <f>O54+P54</f>
        <v>348</v>
      </c>
      <c r="R54" s="18">
        <v>81</v>
      </c>
      <c r="S54" s="17">
        <f>Q54+R54</f>
        <v>429</v>
      </c>
      <c r="T54" s="18">
        <v>90</v>
      </c>
      <c r="U54" s="17">
        <f>S54+T54</f>
        <v>519</v>
      </c>
      <c r="V54" s="18">
        <v>88</v>
      </c>
      <c r="W54" s="17">
        <f>U54+V54</f>
        <v>607</v>
      </c>
      <c r="X54" s="18">
        <v>84</v>
      </c>
      <c r="Y54" s="17">
        <f>W54+X54</f>
        <v>691</v>
      </c>
      <c r="Z54" s="18"/>
      <c r="AA54" s="17">
        <f>Y54+Z54</f>
        <v>691</v>
      </c>
      <c r="AB54" s="18"/>
      <c r="AC54" s="17">
        <f>AA54+AB54</f>
        <v>691</v>
      </c>
      <c r="AD54" s="18"/>
      <c r="AE54" s="19">
        <f>AC54+AD54</f>
        <v>691</v>
      </c>
      <c r="AF54" s="67" t="str">
        <f>B54&amp;" "&amp;C54</f>
        <v>Duncan Jessop</v>
      </c>
      <c r="AG54" s="67" t="str">
        <f>D54&amp;" "</f>
        <v xml:space="preserve">Assheton Bowmen </v>
      </c>
      <c r="AH54" s="32">
        <v>107</v>
      </c>
      <c r="AI54" s="32">
        <v>27</v>
      </c>
      <c r="AJ54" s="32"/>
      <c r="AK54" s="42">
        <f>AE54</f>
        <v>691</v>
      </c>
    </row>
    <row r="55" spans="1:37" ht="21.95" hidden="1" customHeight="1">
      <c r="A55" s="21">
        <v>3</v>
      </c>
      <c r="B55" s="3" t="s">
        <v>155</v>
      </c>
      <c r="C55" s="3" t="s">
        <v>156</v>
      </c>
      <c r="D55" s="3" t="s">
        <v>101</v>
      </c>
      <c r="E55" s="14" t="s">
        <v>8</v>
      </c>
      <c r="F55" s="9" t="s">
        <v>21</v>
      </c>
      <c r="G55" s="25" t="s">
        <v>87</v>
      </c>
      <c r="H55" s="18">
        <v>66</v>
      </c>
      <c r="I55" s="17">
        <f>H55</f>
        <v>66</v>
      </c>
      <c r="J55" s="18">
        <v>81</v>
      </c>
      <c r="K55" s="17">
        <f>I55+J55</f>
        <v>147</v>
      </c>
      <c r="L55" s="18">
        <v>52</v>
      </c>
      <c r="M55" s="17">
        <f>K55+L55</f>
        <v>199</v>
      </c>
      <c r="N55" s="18">
        <v>82</v>
      </c>
      <c r="O55" s="17">
        <f>M55+N55</f>
        <v>281</v>
      </c>
      <c r="P55" s="18">
        <v>82</v>
      </c>
      <c r="Q55" s="17">
        <f>O55+P55</f>
        <v>363</v>
      </c>
      <c r="R55" s="18">
        <v>78</v>
      </c>
      <c r="S55" s="17">
        <f>Q55+R55</f>
        <v>441</v>
      </c>
      <c r="T55" s="18">
        <v>82</v>
      </c>
      <c r="U55" s="17">
        <f>S55+T55</f>
        <v>523</v>
      </c>
      <c r="V55" s="18">
        <v>82</v>
      </c>
      <c r="W55" s="17">
        <f>U55+V55</f>
        <v>605</v>
      </c>
      <c r="X55" s="18">
        <v>82</v>
      </c>
      <c r="Y55" s="17">
        <f>W55+X55</f>
        <v>687</v>
      </c>
      <c r="Z55" s="18"/>
      <c r="AA55" s="17">
        <f>Y55+Z55</f>
        <v>687</v>
      </c>
      <c r="AB55" s="18"/>
      <c r="AC55" s="17">
        <f>AA55+AB55</f>
        <v>687</v>
      </c>
      <c r="AD55" s="18"/>
      <c r="AE55" s="19">
        <f>AC55+AD55</f>
        <v>687</v>
      </c>
      <c r="AF55" s="67" t="str">
        <f>B55&amp;" "&amp;C55</f>
        <v>Roy Ward</v>
      </c>
      <c r="AG55" s="67" t="str">
        <f>D55&amp;" "</f>
        <v xml:space="preserve">Assheton Bowmen </v>
      </c>
      <c r="AH55" s="32">
        <v>102</v>
      </c>
      <c r="AI55" s="32">
        <v>23</v>
      </c>
      <c r="AJ55" s="32"/>
      <c r="AK55" s="42">
        <f>AE55</f>
        <v>687</v>
      </c>
    </row>
    <row r="56" spans="1:37" ht="21.95" hidden="1" customHeight="1">
      <c r="A56" s="21">
        <v>25</v>
      </c>
      <c r="B56" s="3" t="s">
        <v>122</v>
      </c>
      <c r="C56" s="3" t="s">
        <v>123</v>
      </c>
      <c r="D56" s="3" t="s">
        <v>124</v>
      </c>
      <c r="E56" s="14" t="s">
        <v>9</v>
      </c>
      <c r="F56" s="9" t="s">
        <v>21</v>
      </c>
      <c r="G56" s="25" t="s">
        <v>87</v>
      </c>
      <c r="H56" s="18">
        <v>86</v>
      </c>
      <c r="I56" s="17">
        <f>H56</f>
        <v>86</v>
      </c>
      <c r="J56" s="18">
        <v>82</v>
      </c>
      <c r="K56" s="17">
        <f>I56+J56</f>
        <v>168</v>
      </c>
      <c r="L56" s="18">
        <v>82</v>
      </c>
      <c r="M56" s="17">
        <f>K56+L56</f>
        <v>250</v>
      </c>
      <c r="N56" s="18">
        <v>94</v>
      </c>
      <c r="O56" s="17">
        <f>M56+N56</f>
        <v>344</v>
      </c>
      <c r="P56" s="18">
        <v>92</v>
      </c>
      <c r="Q56" s="17">
        <f>O56+P56</f>
        <v>436</v>
      </c>
      <c r="R56" s="18">
        <v>90</v>
      </c>
      <c r="S56" s="17">
        <f>Q56+R56</f>
        <v>526</v>
      </c>
      <c r="T56" s="18">
        <v>96</v>
      </c>
      <c r="U56" s="17">
        <f>S56+T56</f>
        <v>622</v>
      </c>
      <c r="V56" s="18">
        <v>94</v>
      </c>
      <c r="W56" s="17">
        <f>U56+V56</f>
        <v>716</v>
      </c>
      <c r="X56" s="18">
        <v>98</v>
      </c>
      <c r="Y56" s="17">
        <f>W56+X56</f>
        <v>814</v>
      </c>
      <c r="Z56" s="18"/>
      <c r="AA56" s="17">
        <f>Y56+Z56</f>
        <v>814</v>
      </c>
      <c r="AB56" s="18"/>
      <c r="AC56" s="17">
        <f>AA56+AB56</f>
        <v>814</v>
      </c>
      <c r="AD56" s="18"/>
      <c r="AE56" s="19">
        <f>AC56+AD56</f>
        <v>814</v>
      </c>
      <c r="AF56" s="67" t="str">
        <f>B56&amp;" "&amp;C56</f>
        <v>Andy Wardle</v>
      </c>
      <c r="AG56" s="67" t="str">
        <f>D56&amp;" "</f>
        <v xml:space="preserve">Stalybridge </v>
      </c>
      <c r="AH56" s="32">
        <v>108</v>
      </c>
      <c r="AI56" s="32">
        <v>43</v>
      </c>
      <c r="AJ56" s="32"/>
      <c r="AK56" s="42">
        <f>AE56</f>
        <v>814</v>
      </c>
    </row>
    <row r="57" spans="1:37" ht="21.95" hidden="1" customHeight="1">
      <c r="A57" s="21">
        <v>40</v>
      </c>
      <c r="B57" s="3" t="s">
        <v>163</v>
      </c>
      <c r="C57" s="3" t="s">
        <v>168</v>
      </c>
      <c r="D57" s="3" t="s">
        <v>124</v>
      </c>
      <c r="E57" s="14" t="s">
        <v>8</v>
      </c>
      <c r="F57" s="9" t="s">
        <v>21</v>
      </c>
      <c r="G57" s="25" t="s">
        <v>87</v>
      </c>
      <c r="H57" s="18">
        <v>65</v>
      </c>
      <c r="I57" s="17">
        <f>H57</f>
        <v>65</v>
      </c>
      <c r="J57" s="18">
        <v>56</v>
      </c>
      <c r="K57" s="17">
        <f>I57+J57</f>
        <v>121</v>
      </c>
      <c r="L57" s="18">
        <v>57</v>
      </c>
      <c r="M57" s="17">
        <f>K57+L57</f>
        <v>178</v>
      </c>
      <c r="N57" s="18">
        <v>80</v>
      </c>
      <c r="O57" s="17">
        <f>M57+N57</f>
        <v>258</v>
      </c>
      <c r="P57" s="18">
        <v>84</v>
      </c>
      <c r="Q57" s="17">
        <f>O57+P57</f>
        <v>342</v>
      </c>
      <c r="R57" s="18">
        <v>92</v>
      </c>
      <c r="S57" s="17">
        <f>Q57+R57</f>
        <v>434</v>
      </c>
      <c r="T57" s="18">
        <v>78</v>
      </c>
      <c r="U57" s="17">
        <f>S57+T57</f>
        <v>512</v>
      </c>
      <c r="V57" s="18">
        <v>88</v>
      </c>
      <c r="W57" s="17">
        <f>U57+V57</f>
        <v>600</v>
      </c>
      <c r="X57" s="18">
        <v>84</v>
      </c>
      <c r="Y57" s="17">
        <f>W57+X57</f>
        <v>684</v>
      </c>
      <c r="Z57" s="18"/>
      <c r="AA57" s="17">
        <f>Y57+Z57</f>
        <v>684</v>
      </c>
      <c r="AB57" s="18"/>
      <c r="AC57" s="17">
        <f>AA57+AB57</f>
        <v>684</v>
      </c>
      <c r="AD57" s="18"/>
      <c r="AE57" s="19">
        <f>AC57+AD57</f>
        <v>684</v>
      </c>
      <c r="AF57" s="67" t="str">
        <f>B57&amp;" "&amp;C57</f>
        <v>David Littlejohn</v>
      </c>
      <c r="AG57" s="67" t="str">
        <f>D57&amp;" "</f>
        <v xml:space="preserve">Stalybridge </v>
      </c>
      <c r="AH57" s="32">
        <v>106</v>
      </c>
      <c r="AI57" s="32">
        <v>26</v>
      </c>
      <c r="AJ57" s="32"/>
      <c r="AK57" s="42">
        <f>AE57</f>
        <v>684</v>
      </c>
    </row>
    <row r="58" spans="1:37" ht="21.95" hidden="1" customHeight="1">
      <c r="A58" s="21">
        <v>12</v>
      </c>
      <c r="B58" s="3" t="s">
        <v>163</v>
      </c>
      <c r="C58" s="3" t="s">
        <v>164</v>
      </c>
      <c r="D58" s="3" t="s">
        <v>121</v>
      </c>
      <c r="E58" s="14" t="s">
        <v>8</v>
      </c>
      <c r="F58" s="9" t="s">
        <v>21</v>
      </c>
      <c r="G58" s="25" t="s">
        <v>87</v>
      </c>
      <c r="H58" s="18">
        <v>76</v>
      </c>
      <c r="I58" s="17">
        <f>H58</f>
        <v>76</v>
      </c>
      <c r="J58" s="18">
        <v>53</v>
      </c>
      <c r="K58" s="17">
        <f>I58+J58</f>
        <v>129</v>
      </c>
      <c r="L58" s="18">
        <v>72</v>
      </c>
      <c r="M58" s="17">
        <f>K58+L58</f>
        <v>201</v>
      </c>
      <c r="N58" s="18">
        <v>69</v>
      </c>
      <c r="O58" s="17">
        <f>M58+N58</f>
        <v>270</v>
      </c>
      <c r="P58" s="18">
        <v>78</v>
      </c>
      <c r="Q58" s="17">
        <f>O58+P58</f>
        <v>348</v>
      </c>
      <c r="R58" s="18">
        <v>74</v>
      </c>
      <c r="S58" s="17">
        <f>Q58+R58</f>
        <v>422</v>
      </c>
      <c r="T58" s="18">
        <v>92</v>
      </c>
      <c r="U58" s="17">
        <f>S58+T58</f>
        <v>514</v>
      </c>
      <c r="V58" s="18">
        <v>80</v>
      </c>
      <c r="W58" s="17">
        <f>U58+V58</f>
        <v>594</v>
      </c>
      <c r="X58" s="18">
        <v>84</v>
      </c>
      <c r="Y58" s="17">
        <f>W58+X58</f>
        <v>678</v>
      </c>
      <c r="Z58" s="18"/>
      <c r="AA58" s="17">
        <f>Y58+Z58</f>
        <v>678</v>
      </c>
      <c r="AB58" s="18"/>
      <c r="AC58" s="17">
        <f>AA58+AB58</f>
        <v>678</v>
      </c>
      <c r="AD58" s="18"/>
      <c r="AE58" s="19">
        <f>AC58+AD58</f>
        <v>678</v>
      </c>
      <c r="AF58" s="67" t="str">
        <f>B58&amp;" "&amp;C58</f>
        <v>David Worden</v>
      </c>
      <c r="AG58" s="67" t="str">
        <f>D58&amp;" "</f>
        <v xml:space="preserve">Pendle &amp; Samlesbury </v>
      </c>
      <c r="AH58" s="32">
        <v>104</v>
      </c>
      <c r="AI58" s="32">
        <v>24</v>
      </c>
      <c r="AJ58" s="32"/>
      <c r="AK58" s="42">
        <f>AE58</f>
        <v>678</v>
      </c>
    </row>
    <row r="59" spans="1:37" ht="21.95" hidden="1" customHeight="1">
      <c r="A59" s="21">
        <v>16</v>
      </c>
      <c r="B59" s="3" t="s">
        <v>102</v>
      </c>
      <c r="C59" s="3" t="s">
        <v>138</v>
      </c>
      <c r="D59" s="3" t="s">
        <v>139</v>
      </c>
      <c r="E59" s="14" t="s">
        <v>8</v>
      </c>
      <c r="F59" s="9" t="s">
        <v>21</v>
      </c>
      <c r="G59" s="25" t="s">
        <v>87</v>
      </c>
      <c r="H59" s="18">
        <v>72</v>
      </c>
      <c r="I59" s="17">
        <f>H59</f>
        <v>72</v>
      </c>
      <c r="J59" s="18">
        <v>52</v>
      </c>
      <c r="K59" s="17">
        <f>I59+J59</f>
        <v>124</v>
      </c>
      <c r="L59" s="18">
        <v>57</v>
      </c>
      <c r="M59" s="17">
        <f>K59+L59</f>
        <v>181</v>
      </c>
      <c r="N59" s="18">
        <v>76</v>
      </c>
      <c r="O59" s="17">
        <f>M59+N59</f>
        <v>257</v>
      </c>
      <c r="P59" s="18">
        <v>82</v>
      </c>
      <c r="Q59" s="17">
        <f>O59+P59</f>
        <v>339</v>
      </c>
      <c r="R59" s="18">
        <v>61</v>
      </c>
      <c r="S59" s="17">
        <f>Q59+R59</f>
        <v>400</v>
      </c>
      <c r="T59" s="18">
        <v>78</v>
      </c>
      <c r="U59" s="17">
        <f>S59+T59</f>
        <v>478</v>
      </c>
      <c r="V59" s="18">
        <v>82</v>
      </c>
      <c r="W59" s="17">
        <f>U59+V59</f>
        <v>560</v>
      </c>
      <c r="X59" s="18">
        <v>86</v>
      </c>
      <c r="Y59" s="17">
        <f>W59+X59</f>
        <v>646</v>
      </c>
      <c r="Z59" s="18"/>
      <c r="AA59" s="17">
        <f>Y59+Z59</f>
        <v>646</v>
      </c>
      <c r="AB59" s="18"/>
      <c r="AC59" s="17">
        <f>AA59+AB59</f>
        <v>646</v>
      </c>
      <c r="AD59" s="18"/>
      <c r="AE59" s="19">
        <f>AC59+AD59</f>
        <v>646</v>
      </c>
      <c r="AF59" s="67" t="str">
        <f>B59&amp;" "&amp;C59</f>
        <v>John Proctor</v>
      </c>
      <c r="AG59" s="67" t="str">
        <f>D59&amp;" "</f>
        <v xml:space="preserve">Blackpool Bowmen </v>
      </c>
      <c r="AH59" s="32">
        <v>106</v>
      </c>
      <c r="AI59" s="32">
        <v>22</v>
      </c>
      <c r="AJ59" s="32"/>
      <c r="AK59" s="42">
        <f>AE59</f>
        <v>646</v>
      </c>
    </row>
    <row r="60" spans="1:37" ht="21.95" hidden="1" customHeight="1">
      <c r="A60" s="21">
        <v>6</v>
      </c>
      <c r="B60" s="3" t="s">
        <v>153</v>
      </c>
      <c r="C60" s="3" t="s">
        <v>154</v>
      </c>
      <c r="D60" s="3" t="s">
        <v>114</v>
      </c>
      <c r="E60" s="14" t="s">
        <v>8</v>
      </c>
      <c r="F60" s="9" t="s">
        <v>21</v>
      </c>
      <c r="G60" s="25" t="s">
        <v>87</v>
      </c>
      <c r="H60" s="18">
        <v>70</v>
      </c>
      <c r="I60" s="17">
        <f>H60</f>
        <v>70</v>
      </c>
      <c r="J60" s="18">
        <v>62</v>
      </c>
      <c r="K60" s="17">
        <f>I60+J60</f>
        <v>132</v>
      </c>
      <c r="L60" s="18">
        <v>58</v>
      </c>
      <c r="M60" s="17">
        <f>K60+L60</f>
        <v>190</v>
      </c>
      <c r="N60" s="18">
        <v>84</v>
      </c>
      <c r="O60" s="17">
        <f>M60+N60</f>
        <v>274</v>
      </c>
      <c r="P60" s="18">
        <v>72</v>
      </c>
      <c r="Q60" s="17">
        <f>O60+P60</f>
        <v>346</v>
      </c>
      <c r="R60" s="18">
        <v>68</v>
      </c>
      <c r="S60" s="17">
        <f>Q60+R60</f>
        <v>414</v>
      </c>
      <c r="T60" s="18">
        <v>62</v>
      </c>
      <c r="U60" s="17">
        <f>S60+T60</f>
        <v>476</v>
      </c>
      <c r="V60" s="18">
        <v>74</v>
      </c>
      <c r="W60" s="17">
        <f>U60+V60</f>
        <v>550</v>
      </c>
      <c r="X60" s="18">
        <v>88</v>
      </c>
      <c r="Y60" s="17">
        <f>W60+X60</f>
        <v>638</v>
      </c>
      <c r="Z60" s="18"/>
      <c r="AA60" s="17">
        <f>Y60+Z60</f>
        <v>638</v>
      </c>
      <c r="AB60" s="18"/>
      <c r="AC60" s="17">
        <f>AA60+AB60</f>
        <v>638</v>
      </c>
      <c r="AD60" s="18"/>
      <c r="AE60" s="19">
        <f>AC60+AD60</f>
        <v>638</v>
      </c>
      <c r="AF60" s="67" t="str">
        <f>B60&amp;" "&amp;C60</f>
        <v>Alex Dixon</v>
      </c>
      <c r="AG60" s="67" t="str">
        <f>D60&amp;" "</f>
        <v xml:space="preserve">Rochdale Co. Archers </v>
      </c>
      <c r="AH60" s="32">
        <v>106</v>
      </c>
      <c r="AI60" s="32">
        <v>21</v>
      </c>
      <c r="AJ60" s="32"/>
      <c r="AK60" s="42">
        <f>AE60</f>
        <v>638</v>
      </c>
    </row>
    <row r="61" spans="1:37" ht="21.95" hidden="1" customHeight="1">
      <c r="A61" s="21">
        <v>5</v>
      </c>
      <c r="B61" s="3" t="s">
        <v>143</v>
      </c>
      <c r="C61" s="3" t="s">
        <v>144</v>
      </c>
      <c r="D61" s="3" t="s">
        <v>106</v>
      </c>
      <c r="E61" s="14" t="s">
        <v>9</v>
      </c>
      <c r="F61" s="9" t="s">
        <v>12</v>
      </c>
      <c r="G61" s="25" t="s">
        <v>87</v>
      </c>
      <c r="H61" s="18">
        <v>66</v>
      </c>
      <c r="I61" s="17">
        <f>H61</f>
        <v>66</v>
      </c>
      <c r="J61" s="18">
        <v>58</v>
      </c>
      <c r="K61" s="17">
        <f>I61+J61</f>
        <v>124</v>
      </c>
      <c r="L61" s="18">
        <v>60</v>
      </c>
      <c r="M61" s="17">
        <f>K61+L61</f>
        <v>184</v>
      </c>
      <c r="N61" s="18">
        <v>72</v>
      </c>
      <c r="O61" s="17">
        <f>M61+N61</f>
        <v>256</v>
      </c>
      <c r="P61" s="18">
        <v>92</v>
      </c>
      <c r="Q61" s="17">
        <f>O61+P61</f>
        <v>348</v>
      </c>
      <c r="R61" s="18">
        <v>88</v>
      </c>
      <c r="S61" s="17">
        <f>Q61+R61</f>
        <v>436</v>
      </c>
      <c r="T61" s="18">
        <v>82</v>
      </c>
      <c r="U61" s="17">
        <f>S61+T61</f>
        <v>518</v>
      </c>
      <c r="V61" s="18">
        <v>90</v>
      </c>
      <c r="W61" s="17">
        <f>U61+V61</f>
        <v>608</v>
      </c>
      <c r="X61" s="18">
        <v>85</v>
      </c>
      <c r="Y61" s="17">
        <f>W61+X61</f>
        <v>693</v>
      </c>
      <c r="Z61" s="18"/>
      <c r="AA61" s="17">
        <f>Y61+Z61</f>
        <v>693</v>
      </c>
      <c r="AB61" s="18"/>
      <c r="AC61" s="17">
        <f>AA61+AB61</f>
        <v>693</v>
      </c>
      <c r="AD61" s="18"/>
      <c r="AE61" s="19">
        <f>AC61+AD61</f>
        <v>693</v>
      </c>
      <c r="AF61" s="67" t="str">
        <f>B61&amp;" "&amp;C61</f>
        <v>Lucy Bretherton</v>
      </c>
      <c r="AG61" s="67" t="str">
        <f>D61&amp;" "</f>
        <v xml:space="preserve">Chorley Bowmen </v>
      </c>
      <c r="AH61" s="32">
        <v>107</v>
      </c>
      <c r="AI61" s="32">
        <v>24</v>
      </c>
      <c r="AJ61" s="32"/>
      <c r="AK61" s="42">
        <f>AE61</f>
        <v>693</v>
      </c>
    </row>
    <row r="62" spans="1:37" ht="21.95" hidden="1" customHeight="1">
      <c r="A62" s="21">
        <v>20</v>
      </c>
      <c r="B62" s="3" t="s">
        <v>145</v>
      </c>
      <c r="C62" s="3" t="s">
        <v>146</v>
      </c>
      <c r="D62" s="3" t="s">
        <v>106</v>
      </c>
      <c r="E62" s="14" t="s">
        <v>9</v>
      </c>
      <c r="F62" s="9" t="s">
        <v>21</v>
      </c>
      <c r="G62" s="25" t="s">
        <v>87</v>
      </c>
      <c r="H62" s="18">
        <v>72</v>
      </c>
      <c r="I62" s="17">
        <f>H62</f>
        <v>72</v>
      </c>
      <c r="J62" s="18">
        <v>76</v>
      </c>
      <c r="K62" s="17">
        <f>I62+J62</f>
        <v>148</v>
      </c>
      <c r="L62" s="18">
        <v>88</v>
      </c>
      <c r="M62" s="17">
        <f>K62+L62</f>
        <v>236</v>
      </c>
      <c r="N62" s="18">
        <v>85</v>
      </c>
      <c r="O62" s="17">
        <f>M62+N62</f>
        <v>321</v>
      </c>
      <c r="P62" s="18">
        <v>100</v>
      </c>
      <c r="Q62" s="17">
        <f>O62+P62</f>
        <v>421</v>
      </c>
      <c r="R62" s="18">
        <v>100</v>
      </c>
      <c r="S62" s="17">
        <f>Q62+R62</f>
        <v>521</v>
      </c>
      <c r="T62" s="18">
        <v>83</v>
      </c>
      <c r="U62" s="17">
        <f>S62+T62</f>
        <v>604</v>
      </c>
      <c r="V62" s="18">
        <v>100</v>
      </c>
      <c r="W62" s="17">
        <f>U62+V62</f>
        <v>704</v>
      </c>
      <c r="X62" s="18">
        <v>91</v>
      </c>
      <c r="Y62" s="17">
        <f>W62+X62</f>
        <v>795</v>
      </c>
      <c r="Z62" s="18"/>
      <c r="AA62" s="17">
        <f>Y62+Z62</f>
        <v>795</v>
      </c>
      <c r="AB62" s="18"/>
      <c r="AC62" s="17">
        <f>AA62+AB62</f>
        <v>795</v>
      </c>
      <c r="AD62" s="18"/>
      <c r="AE62" s="19">
        <f>AC62+AD62</f>
        <v>795</v>
      </c>
      <c r="AF62" s="67" t="str">
        <f>B62&amp;" "&amp;C62</f>
        <v>Stephen Saxson</v>
      </c>
      <c r="AG62" s="67" t="str">
        <f>D62&amp;" "</f>
        <v xml:space="preserve">Chorley Bowmen </v>
      </c>
      <c r="AH62" s="32">
        <v>105</v>
      </c>
      <c r="AI62" s="32">
        <v>51</v>
      </c>
      <c r="AJ62" s="32"/>
      <c r="AK62" s="42">
        <f>AE62</f>
        <v>795</v>
      </c>
    </row>
    <row r="63" spans="1:37" ht="21.95" hidden="1" customHeight="1">
      <c r="A63" s="21">
        <v>31</v>
      </c>
      <c r="B63" s="3" t="s">
        <v>134</v>
      </c>
      <c r="C63" s="3" t="s">
        <v>135</v>
      </c>
      <c r="D63" s="3" t="s">
        <v>131</v>
      </c>
      <c r="E63" s="14" t="s">
        <v>8</v>
      </c>
      <c r="F63" s="9" t="s">
        <v>12</v>
      </c>
      <c r="G63" s="25" t="s">
        <v>87</v>
      </c>
      <c r="H63" s="18">
        <v>31</v>
      </c>
      <c r="I63" s="17">
        <f>H63</f>
        <v>31</v>
      </c>
      <c r="J63" s="18">
        <v>51</v>
      </c>
      <c r="K63" s="17">
        <f>I63+J63</f>
        <v>82</v>
      </c>
      <c r="L63" s="18">
        <v>48</v>
      </c>
      <c r="M63" s="17">
        <f>K63+L63</f>
        <v>130</v>
      </c>
      <c r="N63" s="18">
        <v>68</v>
      </c>
      <c r="O63" s="17">
        <f>M63+N63</f>
        <v>198</v>
      </c>
      <c r="P63" s="18">
        <v>78</v>
      </c>
      <c r="Q63" s="17">
        <f>O63+P63</f>
        <v>276</v>
      </c>
      <c r="R63" s="18">
        <v>61</v>
      </c>
      <c r="S63" s="17">
        <f>Q63+R63</f>
        <v>337</v>
      </c>
      <c r="T63" s="18">
        <v>88</v>
      </c>
      <c r="U63" s="17">
        <f>S63+T63</f>
        <v>425</v>
      </c>
      <c r="V63" s="18">
        <v>82</v>
      </c>
      <c r="W63" s="17">
        <f>U63+V63</f>
        <v>507</v>
      </c>
      <c r="X63" s="18">
        <v>86</v>
      </c>
      <c r="Y63" s="17">
        <f>W63+X63</f>
        <v>593</v>
      </c>
      <c r="Z63" s="18"/>
      <c r="AA63" s="17">
        <f>Y63+Z63</f>
        <v>593</v>
      </c>
      <c r="AB63" s="18"/>
      <c r="AC63" s="17">
        <f>AA63+AB63</f>
        <v>593</v>
      </c>
      <c r="AD63" s="18"/>
      <c r="AE63" s="19">
        <f>AC63+AD63</f>
        <v>593</v>
      </c>
      <c r="AF63" s="67" t="str">
        <f>B63&amp;" "&amp;C63</f>
        <v>Audrey Buckley</v>
      </c>
      <c r="AG63" s="67" t="str">
        <f>D63&amp;" "</f>
        <v xml:space="preserve">Eccles </v>
      </c>
      <c r="AH63" s="32">
        <v>102</v>
      </c>
      <c r="AI63" s="32">
        <v>17</v>
      </c>
      <c r="AJ63" s="32"/>
      <c r="AK63" s="42">
        <f>AE63</f>
        <v>593</v>
      </c>
    </row>
    <row r="64" spans="1:37" ht="21.95" hidden="1" customHeight="1">
      <c r="A64" s="21">
        <v>69</v>
      </c>
      <c r="B64" s="3" t="s">
        <v>220</v>
      </c>
      <c r="C64" s="3" t="s">
        <v>118</v>
      </c>
      <c r="D64" s="3" t="s">
        <v>101</v>
      </c>
      <c r="E64" s="14" t="s">
        <v>8</v>
      </c>
      <c r="F64" s="9" t="s">
        <v>21</v>
      </c>
      <c r="G64" s="25" t="s">
        <v>87</v>
      </c>
      <c r="H64" s="18">
        <v>51</v>
      </c>
      <c r="I64" s="17">
        <f>H64</f>
        <v>51</v>
      </c>
      <c r="J64" s="18">
        <v>54</v>
      </c>
      <c r="K64" s="17">
        <f>I64+J64</f>
        <v>105</v>
      </c>
      <c r="L64" s="18">
        <v>46</v>
      </c>
      <c r="M64" s="17">
        <f>K64+L64</f>
        <v>151</v>
      </c>
      <c r="N64" s="18">
        <v>62</v>
      </c>
      <c r="O64" s="17">
        <f>M64+N64</f>
        <v>213</v>
      </c>
      <c r="P64" s="18">
        <v>70</v>
      </c>
      <c r="Q64" s="17">
        <f>O64+P64</f>
        <v>283</v>
      </c>
      <c r="R64" s="18">
        <v>86</v>
      </c>
      <c r="S64" s="17">
        <f>Q64+R64</f>
        <v>369</v>
      </c>
      <c r="T64" s="18">
        <v>81</v>
      </c>
      <c r="U64" s="17">
        <f>S64+T64</f>
        <v>450</v>
      </c>
      <c r="V64" s="18">
        <v>92</v>
      </c>
      <c r="W64" s="17">
        <f>U64+V64</f>
        <v>542</v>
      </c>
      <c r="X64" s="18">
        <v>94</v>
      </c>
      <c r="Y64" s="17">
        <f>W64+X64</f>
        <v>636</v>
      </c>
      <c r="Z64" s="18"/>
      <c r="AA64" s="17">
        <f>Y64+Z64</f>
        <v>636</v>
      </c>
      <c r="AB64" s="18"/>
      <c r="AC64" s="17">
        <f>AA64+AB64</f>
        <v>636</v>
      </c>
      <c r="AD64" s="18"/>
      <c r="AE64" s="19">
        <f>AC64+AD64</f>
        <v>636</v>
      </c>
      <c r="AF64" s="67" t="str">
        <f>B64&amp;" "&amp;C64</f>
        <v>Bill Campbell</v>
      </c>
      <c r="AG64" s="67" t="str">
        <f>D64&amp;" "</f>
        <v xml:space="preserve">Assheton Bowmen </v>
      </c>
      <c r="AH64" s="32">
        <v>105</v>
      </c>
      <c r="AI64" s="32">
        <v>26</v>
      </c>
      <c r="AJ64" s="32"/>
      <c r="AK64" s="42">
        <f>AE64</f>
        <v>636</v>
      </c>
    </row>
    <row r="65" spans="1:38" ht="21.95" hidden="1" customHeight="1">
      <c r="A65" s="21">
        <v>32</v>
      </c>
      <c r="B65" s="3" t="s">
        <v>136</v>
      </c>
      <c r="C65" s="3" t="s">
        <v>120</v>
      </c>
      <c r="D65" s="3" t="s">
        <v>131</v>
      </c>
      <c r="E65" s="14" t="s">
        <v>9</v>
      </c>
      <c r="F65" s="9" t="s">
        <v>21</v>
      </c>
      <c r="G65" s="25" t="s">
        <v>87</v>
      </c>
      <c r="H65" s="18">
        <v>62</v>
      </c>
      <c r="I65" s="17">
        <f>H65</f>
        <v>62</v>
      </c>
      <c r="J65" s="18">
        <v>76</v>
      </c>
      <c r="K65" s="17">
        <f>I65+J65</f>
        <v>138</v>
      </c>
      <c r="L65" s="18">
        <v>82</v>
      </c>
      <c r="M65" s="17">
        <f>K65+L65</f>
        <v>220</v>
      </c>
      <c r="N65" s="18">
        <v>82</v>
      </c>
      <c r="O65" s="17">
        <f>M65+N65</f>
        <v>302</v>
      </c>
      <c r="P65" s="18">
        <v>86</v>
      </c>
      <c r="Q65" s="17">
        <f>O65+P65</f>
        <v>388</v>
      </c>
      <c r="R65" s="18">
        <v>72</v>
      </c>
      <c r="S65" s="17">
        <f>Q65+R65</f>
        <v>460</v>
      </c>
      <c r="T65" s="18">
        <v>92</v>
      </c>
      <c r="U65" s="17">
        <f>S65+T65</f>
        <v>552</v>
      </c>
      <c r="V65" s="18">
        <v>74</v>
      </c>
      <c r="W65" s="17">
        <f>U65+V65</f>
        <v>626</v>
      </c>
      <c r="X65" s="18">
        <v>92</v>
      </c>
      <c r="Y65" s="17">
        <f>W65+X65</f>
        <v>718</v>
      </c>
      <c r="Z65" s="18"/>
      <c r="AA65" s="17">
        <f>Y65+Z65</f>
        <v>718</v>
      </c>
      <c r="AB65" s="18"/>
      <c r="AC65" s="17">
        <f>AA65+AB65</f>
        <v>718</v>
      </c>
      <c r="AD65" s="18"/>
      <c r="AE65" s="19">
        <f>AC65+AD65</f>
        <v>718</v>
      </c>
      <c r="AF65" s="67" t="str">
        <f>B65&amp;" "&amp;C65</f>
        <v>Clive  Morris</v>
      </c>
      <c r="AG65" s="67" t="str">
        <f>D65&amp;" "</f>
        <v xml:space="preserve">Eccles </v>
      </c>
      <c r="AH65" s="32">
        <v>108</v>
      </c>
      <c r="AI65" s="32">
        <v>29</v>
      </c>
      <c r="AJ65" s="32"/>
      <c r="AK65" s="42">
        <f>AE65</f>
        <v>718</v>
      </c>
    </row>
    <row r="66" spans="1:38" ht="21.95" hidden="1" customHeight="1">
      <c r="A66" s="21">
        <v>62</v>
      </c>
      <c r="B66" s="3" t="s">
        <v>207</v>
      </c>
      <c r="C66" s="3" t="s">
        <v>208</v>
      </c>
      <c r="D66" s="3" t="s">
        <v>213</v>
      </c>
      <c r="E66" s="14" t="s">
        <v>8</v>
      </c>
      <c r="F66" s="9" t="s">
        <v>21</v>
      </c>
      <c r="G66" s="25" t="s">
        <v>87</v>
      </c>
      <c r="H66" s="18">
        <v>50</v>
      </c>
      <c r="I66" s="17">
        <f>H66</f>
        <v>50</v>
      </c>
      <c r="J66" s="18">
        <v>74</v>
      </c>
      <c r="K66" s="17">
        <f>I66+J66</f>
        <v>124</v>
      </c>
      <c r="L66" s="18">
        <v>56</v>
      </c>
      <c r="M66" s="17">
        <f>K66+L66</f>
        <v>180</v>
      </c>
      <c r="N66" s="18">
        <v>92</v>
      </c>
      <c r="O66" s="17">
        <f>M66+N66</f>
        <v>272</v>
      </c>
      <c r="P66" s="18">
        <v>70</v>
      </c>
      <c r="Q66" s="17">
        <f>O66+P66</f>
        <v>342</v>
      </c>
      <c r="R66" s="18">
        <v>82</v>
      </c>
      <c r="S66" s="17">
        <f>Q66+R66</f>
        <v>424</v>
      </c>
      <c r="T66" s="18">
        <v>63</v>
      </c>
      <c r="U66" s="17">
        <f>S66+T66</f>
        <v>487</v>
      </c>
      <c r="V66" s="18">
        <v>74</v>
      </c>
      <c r="W66" s="17">
        <f>U66+V66</f>
        <v>561</v>
      </c>
      <c r="X66" s="18">
        <v>74</v>
      </c>
      <c r="Y66" s="17">
        <f>W66+X66</f>
        <v>635</v>
      </c>
      <c r="Z66" s="18"/>
      <c r="AA66" s="17">
        <f>Y66+Z66</f>
        <v>635</v>
      </c>
      <c r="AB66" s="18"/>
      <c r="AC66" s="17">
        <f>AA66+AB66</f>
        <v>635</v>
      </c>
      <c r="AD66" s="18"/>
      <c r="AE66" s="19">
        <f>AC66+AD66</f>
        <v>635</v>
      </c>
      <c r="AF66" s="67" t="str">
        <f>B66&amp;" "&amp;C66</f>
        <v>Grahame Roberts</v>
      </c>
      <c r="AG66" s="67" t="str">
        <f>D66&amp;" "</f>
        <v xml:space="preserve">St Helens Archers </v>
      </c>
      <c r="AH66" s="32">
        <v>105</v>
      </c>
      <c r="AI66" s="32">
        <v>19</v>
      </c>
      <c r="AJ66" s="32"/>
      <c r="AK66" s="42">
        <f>AE66</f>
        <v>635</v>
      </c>
    </row>
    <row r="67" spans="1:38" ht="21.95" hidden="1" customHeight="1">
      <c r="A67" s="21">
        <v>37</v>
      </c>
      <c r="B67" s="3" t="s">
        <v>149</v>
      </c>
      <c r="C67" s="3" t="s">
        <v>165</v>
      </c>
      <c r="D67" s="3" t="s">
        <v>124</v>
      </c>
      <c r="E67" s="14" t="s">
        <v>8</v>
      </c>
      <c r="F67" s="9" t="s">
        <v>21</v>
      </c>
      <c r="G67" s="25" t="s">
        <v>87</v>
      </c>
      <c r="H67" s="18">
        <v>52</v>
      </c>
      <c r="I67" s="17">
        <f>H67</f>
        <v>52</v>
      </c>
      <c r="J67" s="18">
        <v>55</v>
      </c>
      <c r="K67" s="17">
        <f>I67+J67</f>
        <v>107</v>
      </c>
      <c r="L67" s="18">
        <v>49</v>
      </c>
      <c r="M67" s="17">
        <f>K67+L67</f>
        <v>156</v>
      </c>
      <c r="N67" s="18">
        <v>74</v>
      </c>
      <c r="O67" s="17">
        <f>M67+N67</f>
        <v>230</v>
      </c>
      <c r="P67" s="18">
        <v>82</v>
      </c>
      <c r="Q67" s="17">
        <f>O67+P67</f>
        <v>312</v>
      </c>
      <c r="R67" s="18">
        <v>64</v>
      </c>
      <c r="S67" s="17">
        <f>Q67+R67</f>
        <v>376</v>
      </c>
      <c r="T67" s="18">
        <v>80</v>
      </c>
      <c r="U67" s="17">
        <f>S67+T67</f>
        <v>456</v>
      </c>
      <c r="V67" s="18">
        <v>75</v>
      </c>
      <c r="W67" s="17">
        <f>U67+V67</f>
        <v>531</v>
      </c>
      <c r="X67" s="18">
        <v>90</v>
      </c>
      <c r="Y67" s="17">
        <f>W67+X67</f>
        <v>621</v>
      </c>
      <c r="Z67" s="18"/>
      <c r="AA67" s="17">
        <f>Y67+Z67</f>
        <v>621</v>
      </c>
      <c r="AB67" s="18"/>
      <c r="AC67" s="17">
        <f>AA67+AB67</f>
        <v>621</v>
      </c>
      <c r="AD67" s="18"/>
      <c r="AE67" s="19">
        <f>AC67+AD67</f>
        <v>621</v>
      </c>
      <c r="AF67" s="67" t="str">
        <f>B67&amp;" "&amp;C67</f>
        <v>Russell Conduit</v>
      </c>
      <c r="AG67" s="67" t="str">
        <f>D67&amp;" "</f>
        <v xml:space="preserve">Stalybridge </v>
      </c>
      <c r="AH67" s="32">
        <v>106</v>
      </c>
      <c r="AI67" s="32">
        <v>17</v>
      </c>
      <c r="AJ67" s="32"/>
      <c r="AK67" s="42">
        <f>AE67</f>
        <v>621</v>
      </c>
    </row>
    <row r="68" spans="1:38" ht="21.95" hidden="1" customHeight="1">
      <c r="A68" s="21">
        <v>15</v>
      </c>
      <c r="B68" s="3" t="s">
        <v>119</v>
      </c>
      <c r="C68" s="3" t="s">
        <v>120</v>
      </c>
      <c r="D68" s="3" t="s">
        <v>121</v>
      </c>
      <c r="E68" s="14" t="s">
        <v>8</v>
      </c>
      <c r="F68" s="9" t="s">
        <v>21</v>
      </c>
      <c r="G68" s="25" t="s">
        <v>87</v>
      </c>
      <c r="H68" s="18">
        <v>56</v>
      </c>
      <c r="I68" s="17">
        <f>H68</f>
        <v>56</v>
      </c>
      <c r="J68" s="18">
        <v>54</v>
      </c>
      <c r="K68" s="17">
        <f>I68+J68</f>
        <v>110</v>
      </c>
      <c r="L68" s="18">
        <v>37</v>
      </c>
      <c r="M68" s="17">
        <f>K68+L68</f>
        <v>147</v>
      </c>
      <c r="N68" s="18">
        <v>55</v>
      </c>
      <c r="O68" s="17">
        <f>M68+N68</f>
        <v>202</v>
      </c>
      <c r="P68" s="18">
        <v>74</v>
      </c>
      <c r="Q68" s="17">
        <f>O68+P68</f>
        <v>276</v>
      </c>
      <c r="R68" s="18">
        <v>63</v>
      </c>
      <c r="S68" s="17">
        <f>Q68+R68</f>
        <v>339</v>
      </c>
      <c r="T68" s="18">
        <v>72</v>
      </c>
      <c r="U68" s="17">
        <f>S68+T68</f>
        <v>411</v>
      </c>
      <c r="V68" s="18">
        <v>82</v>
      </c>
      <c r="W68" s="17">
        <f>U68+V68</f>
        <v>493</v>
      </c>
      <c r="X68" s="18">
        <v>86</v>
      </c>
      <c r="Y68" s="17">
        <f>W68+X68</f>
        <v>579</v>
      </c>
      <c r="Z68" s="18"/>
      <c r="AA68" s="17">
        <f>Y68+Z68</f>
        <v>579</v>
      </c>
      <c r="AB68" s="18"/>
      <c r="AC68" s="17">
        <f>AA68+AB68</f>
        <v>579</v>
      </c>
      <c r="AD68" s="18"/>
      <c r="AE68" s="19">
        <f>AC68+AD68</f>
        <v>579</v>
      </c>
      <c r="AF68" s="67" t="str">
        <f>B68&amp;" "&amp;C68</f>
        <v>Phil Morris</v>
      </c>
      <c r="AG68" s="67" t="str">
        <f>D68&amp;" "</f>
        <v xml:space="preserve">Pendle &amp; Samlesbury </v>
      </c>
      <c r="AH68" s="32">
        <v>101</v>
      </c>
      <c r="AI68" s="32">
        <v>22</v>
      </c>
      <c r="AJ68" s="32"/>
      <c r="AK68" s="42">
        <f>AE68</f>
        <v>579</v>
      </c>
    </row>
    <row r="69" spans="1:38" ht="21.95" hidden="1" customHeight="1">
      <c r="A69" s="21">
        <v>56</v>
      </c>
      <c r="B69" s="3" t="s">
        <v>198</v>
      </c>
      <c r="C69" s="3" t="s">
        <v>199</v>
      </c>
      <c r="D69" s="3" t="s">
        <v>176</v>
      </c>
      <c r="E69" s="14" t="s">
        <v>8</v>
      </c>
      <c r="F69" s="9" t="s">
        <v>21</v>
      </c>
      <c r="G69" s="25" t="s">
        <v>88</v>
      </c>
      <c r="H69" s="18">
        <v>44</v>
      </c>
      <c r="I69" s="17">
        <f>H69</f>
        <v>44</v>
      </c>
      <c r="J69" s="18">
        <v>59</v>
      </c>
      <c r="K69" s="17">
        <f>I69+J69</f>
        <v>103</v>
      </c>
      <c r="L69" s="18">
        <v>64</v>
      </c>
      <c r="M69" s="17">
        <f>K69+L69</f>
        <v>167</v>
      </c>
      <c r="N69" s="18">
        <v>37</v>
      </c>
      <c r="O69" s="17">
        <f>M69+N69</f>
        <v>204</v>
      </c>
      <c r="P69" s="18">
        <v>67</v>
      </c>
      <c r="Q69" s="17">
        <f>O69+P69</f>
        <v>271</v>
      </c>
      <c r="R69" s="18">
        <v>49</v>
      </c>
      <c r="S69" s="17">
        <f>Q69+R69</f>
        <v>320</v>
      </c>
      <c r="T69" s="18">
        <v>70</v>
      </c>
      <c r="U69" s="17">
        <f>S69+T69</f>
        <v>390</v>
      </c>
      <c r="V69" s="18">
        <v>76</v>
      </c>
      <c r="W69" s="17">
        <f>U69+V69</f>
        <v>466</v>
      </c>
      <c r="X69" s="18">
        <v>68</v>
      </c>
      <c r="Y69" s="17">
        <f>W69+X69</f>
        <v>534</v>
      </c>
      <c r="Z69" s="18"/>
      <c r="AA69" s="17">
        <f>Y69+Z69</f>
        <v>534</v>
      </c>
      <c r="AB69" s="18"/>
      <c r="AC69" s="17">
        <f>AA69+AB69</f>
        <v>534</v>
      </c>
      <c r="AD69" s="18"/>
      <c r="AE69" s="19">
        <f>AC69+AD69</f>
        <v>534</v>
      </c>
      <c r="AF69" s="67" t="str">
        <f>B69&amp;" "&amp;C69</f>
        <v>Steven  MacNamara</v>
      </c>
      <c r="AG69" s="67" t="str">
        <f>D69&amp;" "</f>
        <v xml:space="preserve">Goldcrest Archers </v>
      </c>
      <c r="AH69" s="32">
        <v>100</v>
      </c>
      <c r="AI69" s="32">
        <v>12</v>
      </c>
      <c r="AJ69" s="32"/>
      <c r="AK69" s="42">
        <f>AE69</f>
        <v>534</v>
      </c>
    </row>
    <row r="70" spans="1:38" ht="21.95" hidden="1" customHeight="1">
      <c r="A70" s="21">
        <v>11</v>
      </c>
      <c r="B70" s="3" t="s">
        <v>117</v>
      </c>
      <c r="C70" s="3" t="s">
        <v>118</v>
      </c>
      <c r="D70" s="3" t="s">
        <v>114</v>
      </c>
      <c r="E70" s="14" t="s">
        <v>8</v>
      </c>
      <c r="F70" s="9" t="s">
        <v>12</v>
      </c>
      <c r="G70" s="25" t="s">
        <v>88</v>
      </c>
      <c r="H70" s="18">
        <v>60</v>
      </c>
      <c r="I70" s="17">
        <f>H70</f>
        <v>60</v>
      </c>
      <c r="J70" s="18">
        <v>70</v>
      </c>
      <c r="K70" s="17">
        <f>I70+J70</f>
        <v>130</v>
      </c>
      <c r="L70" s="18">
        <v>57</v>
      </c>
      <c r="M70" s="17">
        <f>K70+L70</f>
        <v>187</v>
      </c>
      <c r="N70" s="18">
        <v>67</v>
      </c>
      <c r="O70" s="17">
        <f>M70+N70</f>
        <v>254</v>
      </c>
      <c r="P70" s="18">
        <v>57</v>
      </c>
      <c r="Q70" s="17">
        <f>O70+P70</f>
        <v>311</v>
      </c>
      <c r="R70" s="18">
        <v>71</v>
      </c>
      <c r="S70" s="17">
        <f>Q70+R70</f>
        <v>382</v>
      </c>
      <c r="T70" s="18">
        <v>62</v>
      </c>
      <c r="U70" s="17">
        <f>S70+T70</f>
        <v>444</v>
      </c>
      <c r="V70" s="18">
        <v>71</v>
      </c>
      <c r="W70" s="17">
        <f>U70+V70</f>
        <v>515</v>
      </c>
      <c r="X70" s="18">
        <v>85</v>
      </c>
      <c r="Y70" s="17">
        <f>W70+X70</f>
        <v>600</v>
      </c>
      <c r="Z70" s="18"/>
      <c r="AA70" s="17">
        <f>Y70+Z70</f>
        <v>600</v>
      </c>
      <c r="AB70" s="18"/>
      <c r="AC70" s="17">
        <f>AA70+AB70</f>
        <v>600</v>
      </c>
      <c r="AD70" s="18"/>
      <c r="AE70" s="19">
        <f>AC70+AD70</f>
        <v>600</v>
      </c>
      <c r="AF70" s="67" t="str">
        <f>B70&amp;" "&amp;C70</f>
        <v>Lesley Campbell</v>
      </c>
      <c r="AG70" s="67" t="str">
        <f>D70&amp;" "</f>
        <v xml:space="preserve">Rochdale Co. Archers </v>
      </c>
      <c r="AH70" s="32">
        <v>102</v>
      </c>
      <c r="AI70" s="32">
        <v>14</v>
      </c>
      <c r="AJ70" s="32"/>
      <c r="AK70" s="42">
        <f>AE70</f>
        <v>600</v>
      </c>
    </row>
    <row r="71" spans="1:38" ht="21.95" hidden="1" customHeight="1">
      <c r="A71" s="21">
        <v>60</v>
      </c>
      <c r="B71" s="3" t="s">
        <v>203</v>
      </c>
      <c r="C71" s="3" t="s">
        <v>204</v>
      </c>
      <c r="D71" s="3" t="s">
        <v>101</v>
      </c>
      <c r="E71" s="14"/>
      <c r="F71" s="9" t="s">
        <v>12</v>
      </c>
      <c r="G71" s="25" t="s">
        <v>88</v>
      </c>
      <c r="H71" s="18">
        <v>60</v>
      </c>
      <c r="I71" s="17">
        <f>H71</f>
        <v>60</v>
      </c>
      <c r="J71" s="18">
        <v>76</v>
      </c>
      <c r="K71" s="17">
        <f>I71+J71</f>
        <v>136</v>
      </c>
      <c r="L71" s="18">
        <v>78</v>
      </c>
      <c r="M71" s="17">
        <f>K71+L71</f>
        <v>214</v>
      </c>
      <c r="N71" s="18">
        <v>62</v>
      </c>
      <c r="O71" s="17">
        <f>M71+N71</f>
        <v>276</v>
      </c>
      <c r="P71" s="18">
        <v>62</v>
      </c>
      <c r="Q71" s="17">
        <f>O71+P71</f>
        <v>338</v>
      </c>
      <c r="R71" s="18">
        <v>78</v>
      </c>
      <c r="S71" s="17">
        <f>Q71+R71</f>
        <v>416</v>
      </c>
      <c r="T71" s="18">
        <v>90</v>
      </c>
      <c r="U71" s="17">
        <f>S71+T71</f>
        <v>506</v>
      </c>
      <c r="V71" s="18">
        <v>94</v>
      </c>
      <c r="W71" s="17">
        <f>U71+V71</f>
        <v>600</v>
      </c>
      <c r="X71" s="18">
        <v>74</v>
      </c>
      <c r="Y71" s="17">
        <f>W71+X71</f>
        <v>674</v>
      </c>
      <c r="Z71" s="18"/>
      <c r="AA71" s="17">
        <f>Y71+Z71</f>
        <v>674</v>
      </c>
      <c r="AB71" s="18"/>
      <c r="AC71" s="17">
        <f>AA71+AB71</f>
        <v>674</v>
      </c>
      <c r="AD71" s="18"/>
      <c r="AE71" s="19">
        <f>AC71+AD71</f>
        <v>674</v>
      </c>
      <c r="AF71" s="67" t="str">
        <f>B71&amp;" "&amp;C71</f>
        <v>Nicola Holt</v>
      </c>
      <c r="AG71" s="67" t="str">
        <f>D71&amp;" "</f>
        <v xml:space="preserve">Assheton Bowmen </v>
      </c>
      <c r="AH71" s="32">
        <v>108</v>
      </c>
      <c r="AI71" s="32">
        <v>28</v>
      </c>
      <c r="AJ71" s="32"/>
      <c r="AK71" s="42">
        <f>AE71</f>
        <v>674</v>
      </c>
    </row>
    <row r="72" spans="1:38" ht="21.95" hidden="1" customHeight="1">
      <c r="A72" s="21">
        <v>51</v>
      </c>
      <c r="B72" s="3" t="s">
        <v>141</v>
      </c>
      <c r="C72" s="3" t="s">
        <v>189</v>
      </c>
      <c r="D72" s="3" t="s">
        <v>101</v>
      </c>
      <c r="E72" s="14" t="s">
        <v>8</v>
      </c>
      <c r="F72" s="9" t="s">
        <v>21</v>
      </c>
      <c r="G72" s="25" t="s">
        <v>88</v>
      </c>
      <c r="H72" s="18">
        <v>35</v>
      </c>
      <c r="I72" s="17">
        <f>H72</f>
        <v>35</v>
      </c>
      <c r="J72" s="18">
        <v>38</v>
      </c>
      <c r="K72" s="17">
        <f>I72+J72</f>
        <v>73</v>
      </c>
      <c r="L72" s="18">
        <v>47</v>
      </c>
      <c r="M72" s="17">
        <f>K72+L72</f>
        <v>120</v>
      </c>
      <c r="N72" s="18">
        <v>56</v>
      </c>
      <c r="O72" s="17">
        <f>M72+N72</f>
        <v>176</v>
      </c>
      <c r="P72" s="18">
        <v>54</v>
      </c>
      <c r="Q72" s="17">
        <f>O72+P72</f>
        <v>230</v>
      </c>
      <c r="R72" s="18">
        <v>61</v>
      </c>
      <c r="S72" s="17">
        <f>Q72+R72</f>
        <v>291</v>
      </c>
      <c r="T72" s="18">
        <v>70</v>
      </c>
      <c r="U72" s="17">
        <f>S72+T72</f>
        <v>361</v>
      </c>
      <c r="V72" s="18">
        <v>82</v>
      </c>
      <c r="W72" s="17">
        <f>U72+V72</f>
        <v>443</v>
      </c>
      <c r="X72" s="18">
        <v>72</v>
      </c>
      <c r="Y72" s="17">
        <f>W72+X72</f>
        <v>515</v>
      </c>
      <c r="Z72" s="18"/>
      <c r="AA72" s="17">
        <f>Y72+Z72</f>
        <v>515</v>
      </c>
      <c r="AB72" s="18"/>
      <c r="AC72" s="17">
        <f>AA72+AB72</f>
        <v>515</v>
      </c>
      <c r="AD72" s="18"/>
      <c r="AE72" s="19">
        <f>AC72+AD72</f>
        <v>515</v>
      </c>
      <c r="AF72" s="67" t="str">
        <f>B72&amp;" "&amp;C72</f>
        <v>Paul Stanley</v>
      </c>
      <c r="AG72" s="67" t="str">
        <f>D72&amp;" "</f>
        <v xml:space="preserve">Assheton Bowmen </v>
      </c>
      <c r="AH72" s="32">
        <v>95</v>
      </c>
      <c r="AI72" s="32">
        <v>13</v>
      </c>
      <c r="AJ72" s="32"/>
      <c r="AK72" s="42">
        <f>AE72</f>
        <v>515</v>
      </c>
    </row>
    <row r="73" spans="1:38" ht="21.95" hidden="1" customHeight="1">
      <c r="A73" s="21">
        <v>24</v>
      </c>
      <c r="B73" s="3" t="s">
        <v>129</v>
      </c>
      <c r="C73" s="3" t="s">
        <v>130</v>
      </c>
      <c r="D73" s="3" t="s">
        <v>131</v>
      </c>
      <c r="E73" s="14" t="s">
        <v>10</v>
      </c>
      <c r="F73" s="9" t="s">
        <v>12</v>
      </c>
      <c r="G73" s="25" t="s">
        <v>88</v>
      </c>
      <c r="H73" s="18">
        <v>43</v>
      </c>
      <c r="I73" s="17">
        <f>H73</f>
        <v>43</v>
      </c>
      <c r="J73" s="18">
        <v>52</v>
      </c>
      <c r="K73" s="17">
        <f>I73+J73</f>
        <v>95</v>
      </c>
      <c r="L73" s="18">
        <v>24</v>
      </c>
      <c r="M73" s="17">
        <f>K73+L73</f>
        <v>119</v>
      </c>
      <c r="N73" s="18">
        <v>49</v>
      </c>
      <c r="O73" s="17">
        <f>M73+N73</f>
        <v>168</v>
      </c>
      <c r="P73" s="18">
        <v>53</v>
      </c>
      <c r="Q73" s="17">
        <f>O73+P73</f>
        <v>221</v>
      </c>
      <c r="R73" s="18">
        <v>16</v>
      </c>
      <c r="S73" s="17">
        <f>Q73+R73</f>
        <v>237</v>
      </c>
      <c r="T73" s="18">
        <v>59</v>
      </c>
      <c r="U73" s="17">
        <f>S73+T73</f>
        <v>296</v>
      </c>
      <c r="V73" s="18">
        <v>62</v>
      </c>
      <c r="W73" s="17">
        <f>U73+V73</f>
        <v>358</v>
      </c>
      <c r="X73" s="18">
        <v>34</v>
      </c>
      <c r="Y73" s="17">
        <f>W73+X73</f>
        <v>392</v>
      </c>
      <c r="Z73" s="18"/>
      <c r="AA73" s="17">
        <f>Y73+Z73</f>
        <v>392</v>
      </c>
      <c r="AB73" s="18"/>
      <c r="AC73" s="17">
        <f>AA73+AB73</f>
        <v>392</v>
      </c>
      <c r="AD73" s="18"/>
      <c r="AE73" s="19">
        <f>AC73+AD73</f>
        <v>392</v>
      </c>
      <c r="AF73" s="67" t="str">
        <f>B73&amp;" "&amp;C73</f>
        <v>Jude Lane</v>
      </c>
      <c r="AG73" s="67" t="str">
        <f>D73&amp;" "</f>
        <v xml:space="preserve">Eccles </v>
      </c>
      <c r="AH73" s="32">
        <v>82</v>
      </c>
      <c r="AI73" s="32">
        <v>5</v>
      </c>
      <c r="AJ73" s="32"/>
      <c r="AK73" s="42">
        <f>AE73</f>
        <v>392</v>
      </c>
    </row>
    <row r="74" spans="1:38" ht="21.95" hidden="1" customHeight="1">
      <c r="A74" s="21">
        <v>64</v>
      </c>
      <c r="B74" s="3" t="s">
        <v>211</v>
      </c>
      <c r="C74" s="3" t="s">
        <v>212</v>
      </c>
      <c r="D74" s="3" t="s">
        <v>213</v>
      </c>
      <c r="E74" s="14" t="s">
        <v>8</v>
      </c>
      <c r="F74" s="9" t="s">
        <v>21</v>
      </c>
      <c r="G74" s="25" t="s">
        <v>87</v>
      </c>
      <c r="H74" s="18">
        <v>3</v>
      </c>
      <c r="I74" s="17">
        <f>H74</f>
        <v>3</v>
      </c>
      <c r="J74" s="18">
        <v>1</v>
      </c>
      <c r="K74" s="17">
        <f>I74+J74</f>
        <v>4</v>
      </c>
      <c r="L74" s="18">
        <v>4</v>
      </c>
      <c r="M74" s="17">
        <f>K74+L74</f>
        <v>8</v>
      </c>
      <c r="N74" s="18">
        <v>55</v>
      </c>
      <c r="O74" s="17">
        <f>M74+N74</f>
        <v>63</v>
      </c>
      <c r="P74" s="18">
        <v>86</v>
      </c>
      <c r="Q74" s="17">
        <f>O74+P74</f>
        <v>149</v>
      </c>
      <c r="R74" s="18">
        <v>80</v>
      </c>
      <c r="S74" s="17">
        <f>Q74+R74</f>
        <v>229</v>
      </c>
      <c r="T74" s="18">
        <v>94</v>
      </c>
      <c r="U74" s="17">
        <f>S74+T74</f>
        <v>323</v>
      </c>
      <c r="V74" s="18">
        <v>84</v>
      </c>
      <c r="W74" s="17">
        <f>U74+V74</f>
        <v>407</v>
      </c>
      <c r="X74" s="18">
        <v>90</v>
      </c>
      <c r="Y74" s="17">
        <f>W74+X74</f>
        <v>497</v>
      </c>
      <c r="Z74" s="18"/>
      <c r="AA74" s="17">
        <f>Y74+Z74</f>
        <v>497</v>
      </c>
      <c r="AB74" s="18"/>
      <c r="AC74" s="17">
        <f>AA74+AB74</f>
        <v>497</v>
      </c>
      <c r="AD74" s="18"/>
      <c r="AE74" s="19">
        <f>AC74+AD74</f>
        <v>497</v>
      </c>
      <c r="AF74" s="67" t="str">
        <f>B74&amp;" "&amp;C74</f>
        <v>Wei Lee</v>
      </c>
      <c r="AG74" s="67" t="str">
        <f>D74&amp;" "</f>
        <v xml:space="preserve">St Helens Archers </v>
      </c>
      <c r="AH74" s="32">
        <v>76</v>
      </c>
      <c r="AI74" s="32">
        <v>21</v>
      </c>
      <c r="AJ74" s="32"/>
      <c r="AK74" s="42">
        <f>AE74</f>
        <v>497</v>
      </c>
    </row>
    <row r="75" spans="1:38" ht="21.95" hidden="1" customHeight="1">
      <c r="A75" s="21">
        <v>59</v>
      </c>
      <c r="B75" s="3" t="s">
        <v>201</v>
      </c>
      <c r="C75" s="3" t="s">
        <v>202</v>
      </c>
      <c r="D75" s="3" t="s">
        <v>101</v>
      </c>
      <c r="E75" s="14" t="s">
        <v>8</v>
      </c>
      <c r="F75" s="9" t="s">
        <v>12</v>
      </c>
      <c r="G75" s="25" t="s">
        <v>88</v>
      </c>
      <c r="H75" s="18" t="s">
        <v>240</v>
      </c>
      <c r="I75" s="17" t="str">
        <f>H75</f>
        <v>DNS</v>
      </c>
      <c r="J75" s="18"/>
      <c r="K75" s="17" t="e">
        <f>I75+J75</f>
        <v>#VALUE!</v>
      </c>
      <c r="L75" s="18"/>
      <c r="M75" s="17" t="e">
        <f>K75+L75</f>
        <v>#VALUE!</v>
      </c>
      <c r="N75" s="18"/>
      <c r="O75" s="17" t="e">
        <f>M75+N75</f>
        <v>#VALUE!</v>
      </c>
      <c r="P75" s="18"/>
      <c r="Q75" s="17" t="e">
        <f>O75+P75</f>
        <v>#VALUE!</v>
      </c>
      <c r="R75" s="18"/>
      <c r="S75" s="17" t="e">
        <f>Q75+R75</f>
        <v>#VALUE!</v>
      </c>
      <c r="T75" s="18"/>
      <c r="U75" s="17" t="e">
        <f>S75+T75</f>
        <v>#VALUE!</v>
      </c>
      <c r="V75" s="18"/>
      <c r="W75" s="17" t="e">
        <f>U75+V75</f>
        <v>#VALUE!</v>
      </c>
      <c r="X75" s="18"/>
      <c r="Y75" s="17" t="e">
        <f>W75+X75</f>
        <v>#VALUE!</v>
      </c>
      <c r="Z75" s="18"/>
      <c r="AA75" s="17" t="e">
        <f>Y75+Z75</f>
        <v>#VALUE!</v>
      </c>
      <c r="AB75" s="18"/>
      <c r="AC75" s="17" t="e">
        <f>AA75+AB75</f>
        <v>#VALUE!</v>
      </c>
      <c r="AD75" s="18"/>
      <c r="AE75" s="19" t="e">
        <f>AC75+AD75</f>
        <v>#VALUE!</v>
      </c>
      <c r="AF75" s="67" t="str">
        <f>B75&amp;" "&amp;C75</f>
        <v>Elizabeth Webster</v>
      </c>
      <c r="AG75" s="67" t="str">
        <f>D75&amp;" "</f>
        <v xml:space="preserve">Assheton Bowmen </v>
      </c>
      <c r="AH75" s="32"/>
      <c r="AI75" s="32"/>
      <c r="AJ75" s="32"/>
      <c r="AK75" s="42" t="e">
        <f>AE75</f>
        <v>#VALUE!</v>
      </c>
    </row>
    <row r="76" spans="1:38" ht="21.95" customHeight="1">
      <c r="A76" s="21">
        <v>76</v>
      </c>
      <c r="B76" s="3" t="s">
        <v>232</v>
      </c>
      <c r="C76" s="3" t="s">
        <v>233</v>
      </c>
      <c r="D76" s="3" t="s">
        <v>213</v>
      </c>
      <c r="E76" s="14" t="s">
        <v>8</v>
      </c>
      <c r="F76" s="9" t="s">
        <v>50</v>
      </c>
      <c r="G76" s="25" t="s">
        <v>89</v>
      </c>
      <c r="H76" s="18">
        <v>74</v>
      </c>
      <c r="I76" s="17">
        <f>H76</f>
        <v>74</v>
      </c>
      <c r="J76" s="18">
        <v>90</v>
      </c>
      <c r="K76" s="17">
        <f>I76+J76</f>
        <v>164</v>
      </c>
      <c r="L76" s="18">
        <v>88</v>
      </c>
      <c r="M76" s="17">
        <f>K76+L76</f>
        <v>252</v>
      </c>
      <c r="N76" s="18">
        <v>86</v>
      </c>
      <c r="O76" s="17">
        <f>M76+N76</f>
        <v>338</v>
      </c>
      <c r="P76" s="18">
        <v>81</v>
      </c>
      <c r="Q76" s="17">
        <f>O76+P76</f>
        <v>419</v>
      </c>
      <c r="R76" s="18">
        <v>90</v>
      </c>
      <c r="S76" s="17">
        <f>Q76+R76</f>
        <v>509</v>
      </c>
      <c r="T76" s="18">
        <v>100</v>
      </c>
      <c r="U76" s="17">
        <f>S76+T76</f>
        <v>609</v>
      </c>
      <c r="V76" s="18">
        <v>96</v>
      </c>
      <c r="W76" s="17">
        <f>U76+V76</f>
        <v>705</v>
      </c>
      <c r="X76" s="18">
        <v>94</v>
      </c>
      <c r="Y76" s="17">
        <f>W76+X76</f>
        <v>799</v>
      </c>
      <c r="Z76" s="18"/>
      <c r="AA76" s="17">
        <f>Y76+Z76</f>
        <v>799</v>
      </c>
      <c r="AB76" s="18"/>
      <c r="AC76" s="17">
        <f>AA76+AB76</f>
        <v>799</v>
      </c>
      <c r="AD76" s="18"/>
      <c r="AE76" s="19">
        <f>AC76+AD76</f>
        <v>799</v>
      </c>
      <c r="AF76" s="67" t="str">
        <f>B76&amp;" "&amp;C76</f>
        <v>Kieren Shirley (14)</v>
      </c>
      <c r="AG76" s="67" t="str">
        <f>D76&amp;" "</f>
        <v xml:space="preserve">St Helens Archers </v>
      </c>
      <c r="AH76" s="32">
        <v>107</v>
      </c>
      <c r="AI76" s="32">
        <v>38</v>
      </c>
      <c r="AJ76" s="32"/>
      <c r="AK76" s="42">
        <f>AE76</f>
        <v>799</v>
      </c>
      <c r="AL76" s="1" t="s">
        <v>249</v>
      </c>
    </row>
    <row r="77" spans="1:38" ht="21.95" hidden="1" customHeight="1">
      <c r="A77" s="21">
        <v>53</v>
      </c>
      <c r="B77" s="3" t="s">
        <v>161</v>
      </c>
      <c r="C77" s="3" t="s">
        <v>192</v>
      </c>
      <c r="D77" s="3" t="s">
        <v>101</v>
      </c>
      <c r="E77" s="14" t="s">
        <v>8</v>
      </c>
      <c r="F77" s="9" t="s">
        <v>21</v>
      </c>
      <c r="G77" s="25" t="s">
        <v>87</v>
      </c>
      <c r="H77" s="18">
        <v>27</v>
      </c>
      <c r="I77" s="17">
        <f>H77</f>
        <v>27</v>
      </c>
      <c r="J77" s="18">
        <v>42</v>
      </c>
      <c r="K77" s="17">
        <f>I77+J77</f>
        <v>69</v>
      </c>
      <c r="L77" s="18">
        <v>30</v>
      </c>
      <c r="M77" s="17">
        <f>K77+L77</f>
        <v>99</v>
      </c>
      <c r="N77" s="18">
        <v>48</v>
      </c>
      <c r="O77" s="17">
        <f>M77+N77</f>
        <v>147</v>
      </c>
      <c r="P77" s="18">
        <v>84</v>
      </c>
      <c r="Q77" s="17">
        <f>O77+P77</f>
        <v>231</v>
      </c>
      <c r="R77" s="18">
        <v>72</v>
      </c>
      <c r="S77" s="17">
        <f>Q77+R77</f>
        <v>303</v>
      </c>
      <c r="T77" s="18">
        <v>41</v>
      </c>
      <c r="U77" s="17">
        <f>S77+T77</f>
        <v>344</v>
      </c>
      <c r="V77" s="18">
        <v>69</v>
      </c>
      <c r="W77" s="17">
        <f>U77+V77</f>
        <v>413</v>
      </c>
      <c r="X77" s="18">
        <v>66</v>
      </c>
      <c r="Y77" s="17">
        <f>W77+X77</f>
        <v>479</v>
      </c>
      <c r="Z77" s="18"/>
      <c r="AA77" s="17">
        <f>Y77+Z77</f>
        <v>479</v>
      </c>
      <c r="AB77" s="18"/>
      <c r="AC77" s="17">
        <f>AA77+AB77</f>
        <v>479</v>
      </c>
      <c r="AD77" s="18"/>
      <c r="AE77" s="19">
        <f>AC77+AD77</f>
        <v>479</v>
      </c>
      <c r="AF77" s="67" t="str">
        <f>B77&amp;" "&amp;C77</f>
        <v>Craig  Linton</v>
      </c>
      <c r="AG77" s="67" t="str">
        <f>D77&amp;" "</f>
        <v xml:space="preserve">Assheton Bowmen </v>
      </c>
      <c r="AH77" s="32">
        <v>93</v>
      </c>
      <c r="AI77" s="32">
        <v>16</v>
      </c>
      <c r="AJ77" s="32"/>
      <c r="AK77" s="42">
        <f>AE77</f>
        <v>479</v>
      </c>
    </row>
    <row r="78" spans="1:38" ht="21.95" hidden="1" customHeight="1">
      <c r="A78" s="21">
        <v>43</v>
      </c>
      <c r="B78" s="3" t="s">
        <v>174</v>
      </c>
      <c r="C78" s="3" t="s">
        <v>175</v>
      </c>
      <c r="D78" s="3" t="s">
        <v>176</v>
      </c>
      <c r="E78" s="14" t="s">
        <v>8</v>
      </c>
      <c r="F78" s="9" t="s">
        <v>12</v>
      </c>
      <c r="G78" s="25" t="s">
        <v>89</v>
      </c>
      <c r="H78" s="18">
        <v>62</v>
      </c>
      <c r="I78" s="17">
        <f>H78</f>
        <v>62</v>
      </c>
      <c r="J78" s="18">
        <v>86</v>
      </c>
      <c r="K78" s="17">
        <f>I78+J78</f>
        <v>148</v>
      </c>
      <c r="L78" s="18">
        <v>76</v>
      </c>
      <c r="M78" s="17">
        <f>K78+L78</f>
        <v>224</v>
      </c>
      <c r="N78" s="18">
        <v>70</v>
      </c>
      <c r="O78" s="17">
        <f>M78+N78</f>
        <v>294</v>
      </c>
      <c r="P78" s="18">
        <v>82</v>
      </c>
      <c r="Q78" s="17">
        <f>O78+P78</f>
        <v>376</v>
      </c>
      <c r="R78" s="18">
        <v>88</v>
      </c>
      <c r="S78" s="17">
        <f>Q78+R78</f>
        <v>464</v>
      </c>
      <c r="T78" s="18">
        <v>90</v>
      </c>
      <c r="U78" s="17">
        <f>S78+T78</f>
        <v>554</v>
      </c>
      <c r="V78" s="18">
        <v>100</v>
      </c>
      <c r="W78" s="17">
        <f>U78+V78</f>
        <v>654</v>
      </c>
      <c r="X78" s="18">
        <v>100</v>
      </c>
      <c r="Y78" s="17">
        <f>W78+X78</f>
        <v>754</v>
      </c>
      <c r="Z78" s="18"/>
      <c r="AA78" s="17">
        <f>Y78+Z78</f>
        <v>754</v>
      </c>
      <c r="AB78" s="18"/>
      <c r="AC78" s="17">
        <f>AA78+AB78</f>
        <v>754</v>
      </c>
      <c r="AD78" s="18"/>
      <c r="AE78" s="19">
        <f>AC78+AD78</f>
        <v>754</v>
      </c>
      <c r="AF78" s="67" t="str">
        <f>B78&amp;" "&amp;C78</f>
        <v>Kristina Kirk</v>
      </c>
      <c r="AG78" s="67" t="str">
        <f>D78&amp;" "</f>
        <v xml:space="preserve">Goldcrest Archers </v>
      </c>
      <c r="AH78" s="32">
        <v>108</v>
      </c>
      <c r="AI78" s="32">
        <v>37</v>
      </c>
      <c r="AJ78" s="32"/>
      <c r="AK78" s="42">
        <f>AE78</f>
        <v>754</v>
      </c>
    </row>
    <row r="79" spans="1:38" ht="21.95" hidden="1" customHeight="1">
      <c r="A79" s="21">
        <v>52</v>
      </c>
      <c r="B79" s="3" t="s">
        <v>190</v>
      </c>
      <c r="C79" s="3" t="s">
        <v>191</v>
      </c>
      <c r="D79" s="3" t="s">
        <v>101</v>
      </c>
      <c r="E79" s="14" t="s">
        <v>8</v>
      </c>
      <c r="F79" s="9" t="s">
        <v>21</v>
      </c>
      <c r="G79" s="25" t="s">
        <v>87</v>
      </c>
      <c r="H79" s="18">
        <v>22</v>
      </c>
      <c r="I79" s="17">
        <f>H79</f>
        <v>22</v>
      </c>
      <c r="J79" s="18">
        <v>17</v>
      </c>
      <c r="K79" s="17">
        <f>I79+J79</f>
        <v>39</v>
      </c>
      <c r="L79" s="18">
        <v>45</v>
      </c>
      <c r="M79" s="17">
        <f>K79+L79</f>
        <v>84</v>
      </c>
      <c r="N79" s="18">
        <v>33</v>
      </c>
      <c r="O79" s="17">
        <f>M79+N79</f>
        <v>117</v>
      </c>
      <c r="P79" s="18">
        <v>36</v>
      </c>
      <c r="Q79" s="17">
        <f>O79+P79</f>
        <v>153</v>
      </c>
      <c r="R79" s="18">
        <v>38</v>
      </c>
      <c r="S79" s="17">
        <f>Q79+R79</f>
        <v>191</v>
      </c>
      <c r="T79" s="18">
        <v>35</v>
      </c>
      <c r="U79" s="17">
        <f>S79+T79</f>
        <v>226</v>
      </c>
      <c r="V79" s="18">
        <v>74</v>
      </c>
      <c r="W79" s="17">
        <f>U79+V79</f>
        <v>300</v>
      </c>
      <c r="X79" s="18">
        <v>74</v>
      </c>
      <c r="Y79" s="17">
        <f>W79+X79</f>
        <v>374</v>
      </c>
      <c r="Z79" s="18"/>
      <c r="AA79" s="17">
        <f>Y79+Z79</f>
        <v>374</v>
      </c>
      <c r="AB79" s="18"/>
      <c r="AC79" s="17">
        <f>AA79+AB79</f>
        <v>374</v>
      </c>
      <c r="AD79" s="18"/>
      <c r="AE79" s="19">
        <f>AC79+AD79</f>
        <v>374</v>
      </c>
      <c r="AF79" s="67" t="str">
        <f>B79&amp;" "&amp;C79</f>
        <v>Alan Smethurst</v>
      </c>
      <c r="AG79" s="67" t="str">
        <f>D79&amp;" "</f>
        <v xml:space="preserve">Assheton Bowmen </v>
      </c>
      <c r="AH79" s="32">
        <v>79</v>
      </c>
      <c r="AI79" s="32">
        <v>8</v>
      </c>
      <c r="AJ79" s="32"/>
      <c r="AK79" s="42">
        <f>AE79</f>
        <v>374</v>
      </c>
    </row>
    <row r="80" spans="1:38" ht="21.95" customHeight="1">
      <c r="A80" s="21">
        <v>47</v>
      </c>
      <c r="B80" s="3" t="s">
        <v>180</v>
      </c>
      <c r="C80" s="3" t="s">
        <v>179</v>
      </c>
      <c r="D80" s="3" t="s">
        <v>176</v>
      </c>
      <c r="E80" s="14" t="s">
        <v>8</v>
      </c>
      <c r="F80" s="9" t="s">
        <v>50</v>
      </c>
      <c r="G80" s="25" t="s">
        <v>90</v>
      </c>
      <c r="H80" s="18">
        <v>80</v>
      </c>
      <c r="I80" s="17">
        <f>H80</f>
        <v>80</v>
      </c>
      <c r="J80" s="18">
        <v>82</v>
      </c>
      <c r="K80" s="17">
        <f>I80+J80</f>
        <v>162</v>
      </c>
      <c r="L80" s="18">
        <v>72</v>
      </c>
      <c r="M80" s="17">
        <f>K80+L80</f>
        <v>234</v>
      </c>
      <c r="N80" s="18">
        <v>88</v>
      </c>
      <c r="O80" s="17">
        <f>M80+N80</f>
        <v>322</v>
      </c>
      <c r="P80" s="18">
        <v>88</v>
      </c>
      <c r="Q80" s="17">
        <f>O80+P80</f>
        <v>410</v>
      </c>
      <c r="R80" s="18">
        <v>92</v>
      </c>
      <c r="S80" s="17">
        <f>Q80+R80</f>
        <v>502</v>
      </c>
      <c r="T80" s="18">
        <v>94</v>
      </c>
      <c r="U80" s="17">
        <f>S80+T80</f>
        <v>596</v>
      </c>
      <c r="V80" s="18">
        <v>94</v>
      </c>
      <c r="W80" s="17">
        <f>U80+V80</f>
        <v>690</v>
      </c>
      <c r="X80" s="18">
        <v>96</v>
      </c>
      <c r="Y80" s="17">
        <f>W80+X80</f>
        <v>786</v>
      </c>
      <c r="Z80" s="18"/>
      <c r="AA80" s="17">
        <f>Y80+Z80</f>
        <v>786</v>
      </c>
      <c r="AB80" s="18"/>
      <c r="AC80" s="17">
        <f>AA80+AB80</f>
        <v>786</v>
      </c>
      <c r="AD80" s="18"/>
      <c r="AE80" s="19">
        <f>AC80+AD80</f>
        <v>786</v>
      </c>
      <c r="AF80" s="67" t="str">
        <f>B80&amp;" "&amp;C80</f>
        <v>Thomas Susca</v>
      </c>
      <c r="AG80" s="67" t="str">
        <f>D80&amp;" "</f>
        <v xml:space="preserve">Goldcrest Archers </v>
      </c>
      <c r="AH80" s="32">
        <v>108</v>
      </c>
      <c r="AI80" s="32">
        <v>37</v>
      </c>
      <c r="AJ80" s="32"/>
      <c r="AK80" s="42">
        <f>AE80</f>
        <v>786</v>
      </c>
      <c r="AL80" s="1" t="s">
        <v>250</v>
      </c>
    </row>
    <row r="81" spans="1:38" ht="21.95" customHeight="1">
      <c r="A81" s="21">
        <v>54</v>
      </c>
      <c r="B81" s="3" t="s">
        <v>193</v>
      </c>
      <c r="C81" s="3" t="s">
        <v>194</v>
      </c>
      <c r="D81" s="3" t="s">
        <v>160</v>
      </c>
      <c r="E81" s="14" t="s">
        <v>8</v>
      </c>
      <c r="F81" s="9" t="s">
        <v>51</v>
      </c>
      <c r="G81" s="25" t="s">
        <v>90</v>
      </c>
      <c r="H81" s="18">
        <v>66</v>
      </c>
      <c r="I81" s="17">
        <f>H81</f>
        <v>66</v>
      </c>
      <c r="J81" s="18">
        <v>74</v>
      </c>
      <c r="K81" s="17">
        <f>I81+J81</f>
        <v>140</v>
      </c>
      <c r="L81" s="18">
        <v>66</v>
      </c>
      <c r="M81" s="17">
        <f>K81+L81</f>
        <v>206</v>
      </c>
      <c r="N81" s="18">
        <v>94</v>
      </c>
      <c r="O81" s="17">
        <f>M81+N81</f>
        <v>300</v>
      </c>
      <c r="P81" s="18">
        <v>90</v>
      </c>
      <c r="Q81" s="17">
        <f>O81+P81</f>
        <v>390</v>
      </c>
      <c r="R81" s="18">
        <v>82</v>
      </c>
      <c r="S81" s="17">
        <f>Q81+R81</f>
        <v>472</v>
      </c>
      <c r="T81" s="18">
        <v>102</v>
      </c>
      <c r="U81" s="17">
        <f>S81+T81</f>
        <v>574</v>
      </c>
      <c r="V81" s="18">
        <v>92</v>
      </c>
      <c r="W81" s="17">
        <f>U81+V81</f>
        <v>666</v>
      </c>
      <c r="X81" s="18">
        <v>102</v>
      </c>
      <c r="Y81" s="17">
        <f>W81+X81</f>
        <v>768</v>
      </c>
      <c r="Z81" s="18"/>
      <c r="AA81" s="17">
        <f>Y81+Z81</f>
        <v>768</v>
      </c>
      <c r="AB81" s="18"/>
      <c r="AC81" s="17">
        <f>AA81+AB81</f>
        <v>768</v>
      </c>
      <c r="AD81" s="18"/>
      <c r="AE81" s="19">
        <f>AC81+AD81</f>
        <v>768</v>
      </c>
      <c r="AF81" s="67" t="str">
        <f>B81&amp;" "&amp;C81</f>
        <v>Heather  Hughes (13)</v>
      </c>
      <c r="AG81" s="67" t="str">
        <f>D81&amp;" "</f>
        <v xml:space="preserve">Nethermoss Archers </v>
      </c>
      <c r="AH81" s="32"/>
      <c r="AI81" s="32"/>
      <c r="AJ81" s="32"/>
      <c r="AK81" s="42">
        <f>AE81</f>
        <v>768</v>
      </c>
      <c r="AL81" s="1" t="s">
        <v>254</v>
      </c>
    </row>
    <row r="82" spans="1:38" ht="21.95" customHeight="1">
      <c r="A82" s="21">
        <v>30</v>
      </c>
      <c r="B82" s="3" t="s">
        <v>125</v>
      </c>
      <c r="C82" s="3" t="s">
        <v>127</v>
      </c>
      <c r="D82" s="3" t="s">
        <v>124</v>
      </c>
      <c r="E82" s="14" t="s">
        <v>9</v>
      </c>
      <c r="F82" s="9" t="s">
        <v>50</v>
      </c>
      <c r="G82" s="25" t="s">
        <v>89</v>
      </c>
      <c r="H82" s="18">
        <v>82</v>
      </c>
      <c r="I82" s="17">
        <f>H82</f>
        <v>82</v>
      </c>
      <c r="J82" s="18">
        <v>74</v>
      </c>
      <c r="K82" s="17">
        <f>I82+J82</f>
        <v>156</v>
      </c>
      <c r="L82" s="18">
        <v>74</v>
      </c>
      <c r="M82" s="17">
        <f>K82+L82</f>
        <v>230</v>
      </c>
      <c r="N82" s="18">
        <v>94</v>
      </c>
      <c r="O82" s="17">
        <f>M82+N82</f>
        <v>324</v>
      </c>
      <c r="P82" s="18">
        <v>80</v>
      </c>
      <c r="Q82" s="17">
        <f>O82+P82</f>
        <v>404</v>
      </c>
      <c r="R82" s="18">
        <v>82</v>
      </c>
      <c r="S82" s="17">
        <f>Q82+R82</f>
        <v>486</v>
      </c>
      <c r="T82" s="18">
        <v>92</v>
      </c>
      <c r="U82" s="17">
        <f>S82+T82</f>
        <v>578</v>
      </c>
      <c r="V82" s="18">
        <v>82</v>
      </c>
      <c r="W82" s="17">
        <f>U82+V82</f>
        <v>660</v>
      </c>
      <c r="X82" s="18">
        <v>94</v>
      </c>
      <c r="Y82" s="17">
        <f>W82+X82</f>
        <v>754</v>
      </c>
      <c r="Z82" s="18"/>
      <c r="AA82" s="17">
        <f>Y82+Z82</f>
        <v>754</v>
      </c>
      <c r="AB82" s="18"/>
      <c r="AC82" s="17">
        <f>AA82+AB82</f>
        <v>754</v>
      </c>
      <c r="AD82" s="18"/>
      <c r="AE82" s="19">
        <f>AC82+AD82</f>
        <v>754</v>
      </c>
      <c r="AF82" s="67" t="str">
        <f>B82&amp;" "&amp;C82</f>
        <v>Callum Wardle (15)</v>
      </c>
      <c r="AG82" s="67" t="str">
        <f>D82&amp;" "</f>
        <v xml:space="preserve">Stalybridge </v>
      </c>
      <c r="AH82" s="32">
        <v>108</v>
      </c>
      <c r="AI82" s="32">
        <v>33</v>
      </c>
      <c r="AJ82" s="32"/>
      <c r="AK82" s="42">
        <f>AE82</f>
        <v>754</v>
      </c>
      <c r="AL82" s="1" t="s">
        <v>251</v>
      </c>
    </row>
    <row r="83" spans="1:38" ht="21.95" customHeight="1">
      <c r="A83" s="21">
        <v>22</v>
      </c>
      <c r="B83" s="3" t="s">
        <v>126</v>
      </c>
      <c r="C83" s="3" t="s">
        <v>128</v>
      </c>
      <c r="D83" s="3" t="s">
        <v>124</v>
      </c>
      <c r="E83" s="14" t="s">
        <v>10</v>
      </c>
      <c r="F83" s="9" t="s">
        <v>50</v>
      </c>
      <c r="G83" s="25" t="s">
        <v>90</v>
      </c>
      <c r="H83" s="18">
        <v>20</v>
      </c>
      <c r="I83" s="17">
        <f>H83</f>
        <v>20</v>
      </c>
      <c r="J83" s="18">
        <v>10</v>
      </c>
      <c r="K83" s="17">
        <f>I83+J83</f>
        <v>30</v>
      </c>
      <c r="L83" s="18">
        <v>8</v>
      </c>
      <c r="M83" s="17">
        <f>K83+L83</f>
        <v>38</v>
      </c>
      <c r="N83" s="18">
        <v>34</v>
      </c>
      <c r="O83" s="17">
        <f>M83+N83</f>
        <v>72</v>
      </c>
      <c r="P83" s="18">
        <v>35</v>
      </c>
      <c r="Q83" s="17">
        <f>O83+P83</f>
        <v>107</v>
      </c>
      <c r="R83" s="18">
        <v>6</v>
      </c>
      <c r="S83" s="17">
        <f>Q83+R83</f>
        <v>113</v>
      </c>
      <c r="T83" s="18">
        <v>51</v>
      </c>
      <c r="U83" s="17">
        <f>S83+T83</f>
        <v>164</v>
      </c>
      <c r="V83" s="18">
        <v>55</v>
      </c>
      <c r="W83" s="17">
        <f>U83+V83</f>
        <v>219</v>
      </c>
      <c r="X83" s="18">
        <v>57</v>
      </c>
      <c r="Y83" s="17">
        <f>W83+X83</f>
        <v>276</v>
      </c>
      <c r="Z83" s="18"/>
      <c r="AA83" s="17">
        <f>Y83+Z83</f>
        <v>276</v>
      </c>
      <c r="AB83" s="18"/>
      <c r="AC83" s="17">
        <f>AA83+AB83</f>
        <v>276</v>
      </c>
      <c r="AD83" s="18"/>
      <c r="AE83" s="19">
        <f>AC83+AD83</f>
        <v>276</v>
      </c>
      <c r="AF83" s="67" t="str">
        <f>B83&amp;" "&amp;C83</f>
        <v>Harry Wardle (10)</v>
      </c>
      <c r="AG83" s="67" t="str">
        <f>D83&amp;" "</f>
        <v xml:space="preserve">Stalybridge </v>
      </c>
      <c r="AH83" s="32">
        <v>62</v>
      </c>
      <c r="AI83" s="32">
        <v>5</v>
      </c>
      <c r="AJ83" s="32"/>
      <c r="AK83" s="42">
        <f>AE83</f>
        <v>276</v>
      </c>
      <c r="AL83" s="1" t="s">
        <v>252</v>
      </c>
    </row>
    <row r="84" spans="1:38" ht="21.95" customHeight="1">
      <c r="A84" s="21">
        <v>39</v>
      </c>
      <c r="B84" s="3" t="s">
        <v>167</v>
      </c>
      <c r="C84" s="3" t="s">
        <v>169</v>
      </c>
      <c r="D84" s="3" t="s">
        <v>124</v>
      </c>
      <c r="E84" s="14" t="s">
        <v>8</v>
      </c>
      <c r="F84" s="9" t="s">
        <v>51</v>
      </c>
      <c r="G84" s="25" t="s">
        <v>90</v>
      </c>
      <c r="H84" s="18">
        <v>2</v>
      </c>
      <c r="I84" s="17">
        <f>H84</f>
        <v>2</v>
      </c>
      <c r="J84" s="18">
        <v>0</v>
      </c>
      <c r="K84" s="17">
        <f>I84+J84</f>
        <v>2</v>
      </c>
      <c r="L84" s="18">
        <v>0</v>
      </c>
      <c r="M84" s="17">
        <f>K84+L84</f>
        <v>2</v>
      </c>
      <c r="N84" s="18">
        <v>7</v>
      </c>
      <c r="O84" s="17">
        <f>M84+N84</f>
        <v>9</v>
      </c>
      <c r="P84" s="18">
        <v>6</v>
      </c>
      <c r="Q84" s="17">
        <f>O84+P84</f>
        <v>15</v>
      </c>
      <c r="R84" s="18">
        <v>0</v>
      </c>
      <c r="S84" s="17">
        <f>Q84+R84</f>
        <v>15</v>
      </c>
      <c r="T84" s="18">
        <v>49</v>
      </c>
      <c r="U84" s="17">
        <f>S84+T84</f>
        <v>64</v>
      </c>
      <c r="V84" s="18">
        <v>67</v>
      </c>
      <c r="W84" s="17">
        <f>U84+V84</f>
        <v>131</v>
      </c>
      <c r="X84" s="18">
        <v>64</v>
      </c>
      <c r="Y84" s="17">
        <f>W84+X84</f>
        <v>195</v>
      </c>
      <c r="Z84" s="18"/>
      <c r="AA84" s="17">
        <f>Y84+Z84</f>
        <v>195</v>
      </c>
      <c r="AB84" s="18"/>
      <c r="AC84" s="17">
        <f>AA84+AB84</f>
        <v>195</v>
      </c>
      <c r="AD84" s="18"/>
      <c r="AE84" s="19">
        <f>AC84+AD84</f>
        <v>195</v>
      </c>
      <c r="AF84" s="67" t="str">
        <f>B84&amp;" "&amp;C84</f>
        <v>Claire Conduit (10)</v>
      </c>
      <c r="AG84" s="67" t="str">
        <f>D84&amp;" "</f>
        <v xml:space="preserve">Stalybridge </v>
      </c>
      <c r="AH84" s="32">
        <v>37</v>
      </c>
      <c r="AI84" s="32">
        <v>6</v>
      </c>
      <c r="AJ84" s="32"/>
      <c r="AK84" s="42">
        <f>AE84</f>
        <v>195</v>
      </c>
      <c r="AL84" s="1" t="s">
        <v>253</v>
      </c>
    </row>
    <row r="85" spans="1:38" ht="21.95" hidden="1" customHeight="1">
      <c r="A85" s="21">
        <v>81</v>
      </c>
      <c r="B85" s="3"/>
      <c r="C85" s="3"/>
      <c r="D85" s="3"/>
      <c r="E85" s="14"/>
      <c r="F85" s="9"/>
      <c r="G85" s="25"/>
      <c r="H85" s="18"/>
      <c r="I85" s="17">
        <f t="shared" ref="I80:I118" si="0">H85</f>
        <v>0</v>
      </c>
      <c r="J85" s="18"/>
      <c r="K85" s="17">
        <f t="shared" ref="K80:K118" si="1">I85+J85</f>
        <v>0</v>
      </c>
      <c r="L85" s="18"/>
      <c r="M85" s="17">
        <f t="shared" ref="M80:M118" si="2">K85+L85</f>
        <v>0</v>
      </c>
      <c r="N85" s="18"/>
      <c r="O85" s="17">
        <f t="shared" ref="O80:O118" si="3">M85+N85</f>
        <v>0</v>
      </c>
      <c r="P85" s="18"/>
      <c r="Q85" s="17">
        <f t="shared" ref="Q80:Q118" si="4">O85+P85</f>
        <v>0</v>
      </c>
      <c r="R85" s="18"/>
      <c r="S85" s="17">
        <f t="shared" ref="S80:S118" si="5">Q85+R85</f>
        <v>0</v>
      </c>
      <c r="T85" s="18"/>
      <c r="U85" s="17">
        <f t="shared" ref="U80:U118" si="6">S85+T85</f>
        <v>0</v>
      </c>
      <c r="V85" s="18"/>
      <c r="W85" s="17">
        <f t="shared" ref="W80:W118" si="7">U85+V85</f>
        <v>0</v>
      </c>
      <c r="X85" s="18"/>
      <c r="Y85" s="17">
        <f t="shared" ref="Y80:Y118" si="8">W85+X85</f>
        <v>0</v>
      </c>
      <c r="Z85" s="18"/>
      <c r="AA85" s="17">
        <f t="shared" ref="AA80:AA118" si="9">Y85+Z85</f>
        <v>0</v>
      </c>
      <c r="AB85" s="18"/>
      <c r="AC85" s="17">
        <f t="shared" ref="AC80:AC118" si="10">AA85+AB85</f>
        <v>0</v>
      </c>
      <c r="AD85" s="18"/>
      <c r="AE85" s="19">
        <f t="shared" ref="AE80:AE118" si="11">AC85+AD85</f>
        <v>0</v>
      </c>
      <c r="AF85" s="67" t="str">
        <f t="shared" ref="AF80:AF118" si="12">B85&amp;" "&amp;C85</f>
        <v xml:space="preserve"> </v>
      </c>
      <c r="AG85" s="67" t="str">
        <f t="shared" ref="AG80:AG118" si="13">D85&amp;" "</f>
        <v xml:space="preserve"> </v>
      </c>
      <c r="AH85" s="32"/>
      <c r="AI85" s="32"/>
      <c r="AJ85" s="32"/>
      <c r="AK85" s="42">
        <f t="shared" ref="AK80:AK118" si="14">AE85</f>
        <v>0</v>
      </c>
    </row>
    <row r="86" spans="1:38" ht="21.95" hidden="1" customHeight="1">
      <c r="A86" s="21">
        <v>82</v>
      </c>
      <c r="B86" s="3"/>
      <c r="C86" s="3"/>
      <c r="D86" s="3"/>
      <c r="E86" s="14"/>
      <c r="F86" s="9"/>
      <c r="G86" s="25"/>
      <c r="H86" s="18"/>
      <c r="I86" s="17">
        <f t="shared" si="0"/>
        <v>0</v>
      </c>
      <c r="J86" s="18"/>
      <c r="K86" s="17">
        <f t="shared" si="1"/>
        <v>0</v>
      </c>
      <c r="L86" s="18"/>
      <c r="M86" s="17">
        <f t="shared" si="2"/>
        <v>0</v>
      </c>
      <c r="N86" s="18"/>
      <c r="O86" s="17">
        <f t="shared" si="3"/>
        <v>0</v>
      </c>
      <c r="P86" s="18"/>
      <c r="Q86" s="17">
        <f t="shared" si="4"/>
        <v>0</v>
      </c>
      <c r="R86" s="18"/>
      <c r="S86" s="17">
        <f t="shared" si="5"/>
        <v>0</v>
      </c>
      <c r="T86" s="18"/>
      <c r="U86" s="17">
        <f t="shared" si="6"/>
        <v>0</v>
      </c>
      <c r="V86" s="18"/>
      <c r="W86" s="17">
        <f t="shared" si="7"/>
        <v>0</v>
      </c>
      <c r="X86" s="18"/>
      <c r="Y86" s="17">
        <f t="shared" si="8"/>
        <v>0</v>
      </c>
      <c r="Z86" s="18"/>
      <c r="AA86" s="17">
        <f t="shared" si="9"/>
        <v>0</v>
      </c>
      <c r="AB86" s="18"/>
      <c r="AC86" s="17">
        <f t="shared" si="10"/>
        <v>0</v>
      </c>
      <c r="AD86" s="18"/>
      <c r="AE86" s="19">
        <f t="shared" si="11"/>
        <v>0</v>
      </c>
      <c r="AF86" s="67" t="str">
        <f t="shared" si="12"/>
        <v xml:space="preserve"> </v>
      </c>
      <c r="AG86" s="67" t="str">
        <f t="shared" si="13"/>
        <v xml:space="preserve"> </v>
      </c>
      <c r="AH86" s="32"/>
      <c r="AI86" s="32"/>
      <c r="AJ86" s="32"/>
      <c r="AK86" s="42">
        <f t="shared" si="14"/>
        <v>0</v>
      </c>
    </row>
    <row r="87" spans="1:38" ht="21.95" hidden="1" customHeight="1">
      <c r="A87" s="21">
        <v>83</v>
      </c>
      <c r="B87" s="3"/>
      <c r="C87" s="3"/>
      <c r="D87" s="3"/>
      <c r="E87" s="14"/>
      <c r="F87" s="9"/>
      <c r="G87" s="25"/>
      <c r="H87" s="18"/>
      <c r="I87" s="17">
        <f t="shared" si="0"/>
        <v>0</v>
      </c>
      <c r="J87" s="18"/>
      <c r="K87" s="17">
        <f t="shared" si="1"/>
        <v>0</v>
      </c>
      <c r="L87" s="18"/>
      <c r="M87" s="17">
        <f t="shared" si="2"/>
        <v>0</v>
      </c>
      <c r="N87" s="18"/>
      <c r="O87" s="17">
        <f t="shared" si="3"/>
        <v>0</v>
      </c>
      <c r="P87" s="18"/>
      <c r="Q87" s="17">
        <f t="shared" si="4"/>
        <v>0</v>
      </c>
      <c r="R87" s="18"/>
      <c r="S87" s="17">
        <f t="shared" si="5"/>
        <v>0</v>
      </c>
      <c r="T87" s="18"/>
      <c r="U87" s="17">
        <f t="shared" si="6"/>
        <v>0</v>
      </c>
      <c r="V87" s="18"/>
      <c r="W87" s="17">
        <f t="shared" si="7"/>
        <v>0</v>
      </c>
      <c r="X87" s="18"/>
      <c r="Y87" s="17">
        <f t="shared" si="8"/>
        <v>0</v>
      </c>
      <c r="Z87" s="18"/>
      <c r="AA87" s="17">
        <f t="shared" si="9"/>
        <v>0</v>
      </c>
      <c r="AB87" s="18"/>
      <c r="AC87" s="17">
        <f t="shared" si="10"/>
        <v>0</v>
      </c>
      <c r="AD87" s="18"/>
      <c r="AE87" s="19">
        <f t="shared" si="11"/>
        <v>0</v>
      </c>
      <c r="AF87" s="67" t="str">
        <f t="shared" si="12"/>
        <v xml:space="preserve"> </v>
      </c>
      <c r="AG87" s="67" t="str">
        <f t="shared" si="13"/>
        <v xml:space="preserve"> </v>
      </c>
      <c r="AH87" s="32"/>
      <c r="AI87" s="32"/>
      <c r="AJ87" s="32"/>
      <c r="AK87" s="42">
        <f t="shared" si="14"/>
        <v>0</v>
      </c>
    </row>
    <row r="88" spans="1:38" ht="21.95" hidden="1" customHeight="1">
      <c r="A88" s="21">
        <v>84</v>
      </c>
      <c r="B88" s="3"/>
      <c r="C88" s="3"/>
      <c r="D88" s="3"/>
      <c r="E88" s="14"/>
      <c r="F88" s="9"/>
      <c r="G88" s="25"/>
      <c r="H88" s="18"/>
      <c r="I88" s="17">
        <f t="shared" si="0"/>
        <v>0</v>
      </c>
      <c r="J88" s="18"/>
      <c r="K88" s="17">
        <f t="shared" si="1"/>
        <v>0</v>
      </c>
      <c r="L88" s="18"/>
      <c r="M88" s="17">
        <f t="shared" si="2"/>
        <v>0</v>
      </c>
      <c r="N88" s="18"/>
      <c r="O88" s="17">
        <f t="shared" si="3"/>
        <v>0</v>
      </c>
      <c r="P88" s="18"/>
      <c r="Q88" s="17">
        <f t="shared" si="4"/>
        <v>0</v>
      </c>
      <c r="R88" s="18"/>
      <c r="S88" s="17">
        <f t="shared" si="5"/>
        <v>0</v>
      </c>
      <c r="T88" s="18"/>
      <c r="U88" s="17">
        <f t="shared" si="6"/>
        <v>0</v>
      </c>
      <c r="V88" s="18"/>
      <c r="W88" s="17">
        <f t="shared" si="7"/>
        <v>0</v>
      </c>
      <c r="X88" s="18"/>
      <c r="Y88" s="17">
        <f t="shared" si="8"/>
        <v>0</v>
      </c>
      <c r="Z88" s="18"/>
      <c r="AA88" s="17">
        <f t="shared" si="9"/>
        <v>0</v>
      </c>
      <c r="AB88" s="18"/>
      <c r="AC88" s="17">
        <f t="shared" si="10"/>
        <v>0</v>
      </c>
      <c r="AD88" s="18"/>
      <c r="AE88" s="19">
        <f t="shared" si="11"/>
        <v>0</v>
      </c>
      <c r="AF88" s="67" t="str">
        <f t="shared" si="12"/>
        <v xml:space="preserve"> </v>
      </c>
      <c r="AG88" s="67" t="str">
        <f t="shared" si="13"/>
        <v xml:space="preserve"> </v>
      </c>
      <c r="AH88" s="32"/>
      <c r="AI88" s="32"/>
      <c r="AJ88" s="32"/>
      <c r="AK88" s="42">
        <f t="shared" si="14"/>
        <v>0</v>
      </c>
    </row>
    <row r="89" spans="1:38" ht="21.95" hidden="1" customHeight="1">
      <c r="A89" s="21">
        <v>85</v>
      </c>
      <c r="B89" s="3"/>
      <c r="C89" s="3"/>
      <c r="D89" s="3"/>
      <c r="E89" s="14"/>
      <c r="F89" s="9"/>
      <c r="G89" s="25"/>
      <c r="H89" s="18"/>
      <c r="I89" s="17">
        <f t="shared" si="0"/>
        <v>0</v>
      </c>
      <c r="J89" s="18"/>
      <c r="K89" s="17">
        <f t="shared" si="1"/>
        <v>0</v>
      </c>
      <c r="L89" s="18"/>
      <c r="M89" s="17">
        <f t="shared" si="2"/>
        <v>0</v>
      </c>
      <c r="N89" s="18"/>
      <c r="O89" s="17">
        <f t="shared" si="3"/>
        <v>0</v>
      </c>
      <c r="P89" s="18"/>
      <c r="Q89" s="17">
        <f t="shared" si="4"/>
        <v>0</v>
      </c>
      <c r="R89" s="18"/>
      <c r="S89" s="17">
        <f t="shared" si="5"/>
        <v>0</v>
      </c>
      <c r="T89" s="18"/>
      <c r="U89" s="17">
        <f t="shared" si="6"/>
        <v>0</v>
      </c>
      <c r="V89" s="18"/>
      <c r="W89" s="17">
        <f t="shared" si="7"/>
        <v>0</v>
      </c>
      <c r="X89" s="18"/>
      <c r="Y89" s="17">
        <f t="shared" si="8"/>
        <v>0</v>
      </c>
      <c r="Z89" s="18"/>
      <c r="AA89" s="17">
        <f t="shared" si="9"/>
        <v>0</v>
      </c>
      <c r="AB89" s="18"/>
      <c r="AC89" s="17">
        <f t="shared" si="10"/>
        <v>0</v>
      </c>
      <c r="AD89" s="18"/>
      <c r="AE89" s="19">
        <f t="shared" si="11"/>
        <v>0</v>
      </c>
      <c r="AF89" s="67" t="str">
        <f t="shared" si="12"/>
        <v xml:space="preserve"> </v>
      </c>
      <c r="AG89" s="67" t="str">
        <f t="shared" si="13"/>
        <v xml:space="preserve"> </v>
      </c>
      <c r="AH89" s="32"/>
      <c r="AI89" s="32"/>
      <c r="AJ89" s="32"/>
      <c r="AK89" s="42">
        <f t="shared" si="14"/>
        <v>0</v>
      </c>
    </row>
    <row r="90" spans="1:38" ht="21.95" hidden="1" customHeight="1">
      <c r="A90" s="21">
        <v>86</v>
      </c>
      <c r="B90" s="3"/>
      <c r="C90" s="3"/>
      <c r="D90" s="3"/>
      <c r="E90" s="14"/>
      <c r="F90" s="9"/>
      <c r="G90" s="25"/>
      <c r="H90" s="18"/>
      <c r="I90" s="17">
        <f t="shared" si="0"/>
        <v>0</v>
      </c>
      <c r="J90" s="18"/>
      <c r="K90" s="17">
        <f t="shared" si="1"/>
        <v>0</v>
      </c>
      <c r="L90" s="18"/>
      <c r="M90" s="17">
        <f t="shared" si="2"/>
        <v>0</v>
      </c>
      <c r="N90" s="18"/>
      <c r="O90" s="17">
        <f t="shared" si="3"/>
        <v>0</v>
      </c>
      <c r="P90" s="18"/>
      <c r="Q90" s="17">
        <f t="shared" si="4"/>
        <v>0</v>
      </c>
      <c r="R90" s="18"/>
      <c r="S90" s="17">
        <f t="shared" si="5"/>
        <v>0</v>
      </c>
      <c r="T90" s="18"/>
      <c r="U90" s="17">
        <f t="shared" si="6"/>
        <v>0</v>
      </c>
      <c r="V90" s="18"/>
      <c r="W90" s="17">
        <f t="shared" si="7"/>
        <v>0</v>
      </c>
      <c r="X90" s="18"/>
      <c r="Y90" s="17">
        <f t="shared" si="8"/>
        <v>0</v>
      </c>
      <c r="Z90" s="18"/>
      <c r="AA90" s="17">
        <f t="shared" si="9"/>
        <v>0</v>
      </c>
      <c r="AB90" s="18"/>
      <c r="AC90" s="17">
        <f t="shared" si="10"/>
        <v>0</v>
      </c>
      <c r="AD90" s="18"/>
      <c r="AE90" s="19">
        <f t="shared" si="11"/>
        <v>0</v>
      </c>
      <c r="AF90" s="67" t="str">
        <f t="shared" si="12"/>
        <v xml:space="preserve"> </v>
      </c>
      <c r="AG90" s="67" t="str">
        <f t="shared" si="13"/>
        <v xml:space="preserve"> </v>
      </c>
      <c r="AH90" s="32"/>
      <c r="AI90" s="32"/>
      <c r="AJ90" s="32"/>
      <c r="AK90" s="42">
        <f t="shared" si="14"/>
        <v>0</v>
      </c>
    </row>
    <row r="91" spans="1:38" ht="21.95" hidden="1" customHeight="1">
      <c r="A91" s="21">
        <v>87</v>
      </c>
      <c r="B91" s="3"/>
      <c r="C91" s="3"/>
      <c r="D91" s="3"/>
      <c r="E91" s="14"/>
      <c r="F91" s="9"/>
      <c r="G91" s="25"/>
      <c r="H91" s="18"/>
      <c r="I91" s="17">
        <f t="shared" si="0"/>
        <v>0</v>
      </c>
      <c r="J91" s="18"/>
      <c r="K91" s="17">
        <f t="shared" si="1"/>
        <v>0</v>
      </c>
      <c r="L91" s="18"/>
      <c r="M91" s="17">
        <f t="shared" si="2"/>
        <v>0</v>
      </c>
      <c r="N91" s="18"/>
      <c r="O91" s="17">
        <f t="shared" si="3"/>
        <v>0</v>
      </c>
      <c r="P91" s="18"/>
      <c r="Q91" s="17">
        <f t="shared" si="4"/>
        <v>0</v>
      </c>
      <c r="R91" s="18"/>
      <c r="S91" s="17">
        <f t="shared" si="5"/>
        <v>0</v>
      </c>
      <c r="T91" s="18"/>
      <c r="U91" s="17">
        <f t="shared" si="6"/>
        <v>0</v>
      </c>
      <c r="V91" s="18"/>
      <c r="W91" s="17">
        <f t="shared" si="7"/>
        <v>0</v>
      </c>
      <c r="X91" s="18"/>
      <c r="Y91" s="17">
        <f t="shared" si="8"/>
        <v>0</v>
      </c>
      <c r="Z91" s="18"/>
      <c r="AA91" s="17">
        <f t="shared" si="9"/>
        <v>0</v>
      </c>
      <c r="AB91" s="18"/>
      <c r="AC91" s="17">
        <f t="shared" si="10"/>
        <v>0</v>
      </c>
      <c r="AD91" s="18"/>
      <c r="AE91" s="19">
        <f t="shared" si="11"/>
        <v>0</v>
      </c>
      <c r="AF91" s="67" t="str">
        <f t="shared" si="12"/>
        <v xml:space="preserve"> </v>
      </c>
      <c r="AG91" s="67" t="str">
        <f t="shared" si="13"/>
        <v xml:space="preserve"> </v>
      </c>
      <c r="AH91" s="32"/>
      <c r="AI91" s="32"/>
      <c r="AJ91" s="32"/>
      <c r="AK91" s="42">
        <f t="shared" si="14"/>
        <v>0</v>
      </c>
    </row>
    <row r="92" spans="1:38" ht="21.95" hidden="1" customHeight="1">
      <c r="A92" s="21">
        <v>88</v>
      </c>
      <c r="B92" s="3"/>
      <c r="C92" s="3"/>
      <c r="D92" s="3"/>
      <c r="E92" s="14"/>
      <c r="F92" s="9"/>
      <c r="G92" s="25"/>
      <c r="H92" s="18"/>
      <c r="I92" s="17">
        <f t="shared" si="0"/>
        <v>0</v>
      </c>
      <c r="J92" s="18"/>
      <c r="K92" s="17">
        <f t="shared" si="1"/>
        <v>0</v>
      </c>
      <c r="L92" s="18"/>
      <c r="M92" s="17">
        <f t="shared" si="2"/>
        <v>0</v>
      </c>
      <c r="N92" s="18"/>
      <c r="O92" s="17">
        <f t="shared" si="3"/>
        <v>0</v>
      </c>
      <c r="P92" s="18"/>
      <c r="Q92" s="17">
        <f t="shared" si="4"/>
        <v>0</v>
      </c>
      <c r="R92" s="18"/>
      <c r="S92" s="17">
        <f t="shared" si="5"/>
        <v>0</v>
      </c>
      <c r="T92" s="18"/>
      <c r="U92" s="17">
        <f t="shared" si="6"/>
        <v>0</v>
      </c>
      <c r="V92" s="18"/>
      <c r="W92" s="17">
        <f t="shared" si="7"/>
        <v>0</v>
      </c>
      <c r="X92" s="18"/>
      <c r="Y92" s="17">
        <f t="shared" si="8"/>
        <v>0</v>
      </c>
      <c r="Z92" s="18"/>
      <c r="AA92" s="17">
        <f t="shared" si="9"/>
        <v>0</v>
      </c>
      <c r="AB92" s="18"/>
      <c r="AC92" s="17">
        <f t="shared" si="10"/>
        <v>0</v>
      </c>
      <c r="AD92" s="18"/>
      <c r="AE92" s="19">
        <f t="shared" si="11"/>
        <v>0</v>
      </c>
      <c r="AF92" s="67" t="str">
        <f t="shared" si="12"/>
        <v xml:space="preserve"> </v>
      </c>
      <c r="AG92" s="67" t="str">
        <f t="shared" si="13"/>
        <v xml:space="preserve"> </v>
      </c>
      <c r="AH92" s="32"/>
      <c r="AI92" s="32"/>
      <c r="AJ92" s="32"/>
      <c r="AK92" s="42">
        <f t="shared" si="14"/>
        <v>0</v>
      </c>
    </row>
    <row r="93" spans="1:38" ht="21.95" hidden="1" customHeight="1">
      <c r="A93" s="21">
        <v>89</v>
      </c>
      <c r="B93" s="3"/>
      <c r="C93" s="3"/>
      <c r="D93" s="3"/>
      <c r="E93" s="14"/>
      <c r="F93" s="9"/>
      <c r="G93" s="25"/>
      <c r="H93" s="18"/>
      <c r="I93" s="17">
        <f t="shared" si="0"/>
        <v>0</v>
      </c>
      <c r="J93" s="18"/>
      <c r="K93" s="17">
        <f t="shared" si="1"/>
        <v>0</v>
      </c>
      <c r="L93" s="18"/>
      <c r="M93" s="17">
        <f t="shared" si="2"/>
        <v>0</v>
      </c>
      <c r="N93" s="18"/>
      <c r="O93" s="17">
        <f t="shared" si="3"/>
        <v>0</v>
      </c>
      <c r="P93" s="18"/>
      <c r="Q93" s="17">
        <f t="shared" si="4"/>
        <v>0</v>
      </c>
      <c r="R93" s="18"/>
      <c r="S93" s="17">
        <f t="shared" si="5"/>
        <v>0</v>
      </c>
      <c r="T93" s="18"/>
      <c r="U93" s="17">
        <f t="shared" si="6"/>
        <v>0</v>
      </c>
      <c r="V93" s="18"/>
      <c r="W93" s="17">
        <f t="shared" si="7"/>
        <v>0</v>
      </c>
      <c r="X93" s="18"/>
      <c r="Y93" s="17">
        <f t="shared" si="8"/>
        <v>0</v>
      </c>
      <c r="Z93" s="18"/>
      <c r="AA93" s="17">
        <f t="shared" si="9"/>
        <v>0</v>
      </c>
      <c r="AB93" s="18"/>
      <c r="AC93" s="17">
        <f t="shared" si="10"/>
        <v>0</v>
      </c>
      <c r="AD93" s="18"/>
      <c r="AE93" s="19">
        <f t="shared" si="11"/>
        <v>0</v>
      </c>
      <c r="AF93" s="67" t="str">
        <f t="shared" si="12"/>
        <v xml:space="preserve"> </v>
      </c>
      <c r="AG93" s="67" t="str">
        <f t="shared" si="13"/>
        <v xml:space="preserve"> </v>
      </c>
      <c r="AH93" s="32"/>
      <c r="AI93" s="32"/>
      <c r="AJ93" s="32"/>
      <c r="AK93" s="42">
        <f t="shared" si="14"/>
        <v>0</v>
      </c>
    </row>
    <row r="94" spans="1:38" ht="21.95" hidden="1" customHeight="1">
      <c r="A94" s="21">
        <v>90</v>
      </c>
      <c r="B94" s="3"/>
      <c r="C94" s="3"/>
      <c r="D94" s="3"/>
      <c r="E94" s="14"/>
      <c r="F94" s="9"/>
      <c r="G94" s="25"/>
      <c r="H94" s="18"/>
      <c r="I94" s="17">
        <f t="shared" si="0"/>
        <v>0</v>
      </c>
      <c r="J94" s="18"/>
      <c r="K94" s="17">
        <f t="shared" si="1"/>
        <v>0</v>
      </c>
      <c r="L94" s="18"/>
      <c r="M94" s="17">
        <f t="shared" si="2"/>
        <v>0</v>
      </c>
      <c r="N94" s="18"/>
      <c r="O94" s="17">
        <f t="shared" si="3"/>
        <v>0</v>
      </c>
      <c r="P94" s="18"/>
      <c r="Q94" s="17">
        <f t="shared" si="4"/>
        <v>0</v>
      </c>
      <c r="R94" s="18"/>
      <c r="S94" s="17">
        <f t="shared" si="5"/>
        <v>0</v>
      </c>
      <c r="T94" s="18"/>
      <c r="U94" s="17">
        <f t="shared" si="6"/>
        <v>0</v>
      </c>
      <c r="V94" s="18"/>
      <c r="W94" s="17">
        <f t="shared" si="7"/>
        <v>0</v>
      </c>
      <c r="X94" s="18"/>
      <c r="Y94" s="17">
        <f t="shared" si="8"/>
        <v>0</v>
      </c>
      <c r="Z94" s="18"/>
      <c r="AA94" s="17">
        <f t="shared" si="9"/>
        <v>0</v>
      </c>
      <c r="AB94" s="18"/>
      <c r="AC94" s="17">
        <f t="shared" si="10"/>
        <v>0</v>
      </c>
      <c r="AD94" s="18"/>
      <c r="AE94" s="19">
        <f t="shared" si="11"/>
        <v>0</v>
      </c>
      <c r="AF94" s="67" t="str">
        <f t="shared" si="12"/>
        <v xml:space="preserve"> </v>
      </c>
      <c r="AG94" s="67" t="str">
        <f t="shared" si="13"/>
        <v xml:space="preserve"> </v>
      </c>
      <c r="AH94" s="32"/>
      <c r="AI94" s="32"/>
      <c r="AJ94" s="32"/>
      <c r="AK94" s="42">
        <f t="shared" si="14"/>
        <v>0</v>
      </c>
    </row>
    <row r="95" spans="1:38" ht="21.95" hidden="1" customHeight="1">
      <c r="A95" s="21">
        <v>91</v>
      </c>
      <c r="B95" s="3"/>
      <c r="C95" s="3"/>
      <c r="D95" s="3"/>
      <c r="E95" s="14"/>
      <c r="F95" s="9"/>
      <c r="G95" s="25"/>
      <c r="H95" s="18"/>
      <c r="I95" s="17">
        <f t="shared" si="0"/>
        <v>0</v>
      </c>
      <c r="J95" s="18"/>
      <c r="K95" s="17">
        <f t="shared" si="1"/>
        <v>0</v>
      </c>
      <c r="L95" s="18"/>
      <c r="M95" s="17">
        <f t="shared" si="2"/>
        <v>0</v>
      </c>
      <c r="N95" s="18"/>
      <c r="O95" s="17">
        <f t="shared" si="3"/>
        <v>0</v>
      </c>
      <c r="P95" s="18"/>
      <c r="Q95" s="17">
        <f t="shared" si="4"/>
        <v>0</v>
      </c>
      <c r="R95" s="18"/>
      <c r="S95" s="17">
        <f t="shared" si="5"/>
        <v>0</v>
      </c>
      <c r="T95" s="18"/>
      <c r="U95" s="17">
        <f t="shared" si="6"/>
        <v>0</v>
      </c>
      <c r="V95" s="18"/>
      <c r="W95" s="17">
        <f t="shared" si="7"/>
        <v>0</v>
      </c>
      <c r="X95" s="18"/>
      <c r="Y95" s="17">
        <f t="shared" si="8"/>
        <v>0</v>
      </c>
      <c r="Z95" s="18"/>
      <c r="AA95" s="17">
        <f t="shared" si="9"/>
        <v>0</v>
      </c>
      <c r="AB95" s="18"/>
      <c r="AC95" s="17">
        <f t="shared" si="10"/>
        <v>0</v>
      </c>
      <c r="AD95" s="18"/>
      <c r="AE95" s="19">
        <f t="shared" si="11"/>
        <v>0</v>
      </c>
      <c r="AF95" s="67" t="str">
        <f t="shared" si="12"/>
        <v xml:space="preserve"> </v>
      </c>
      <c r="AG95" s="67" t="str">
        <f t="shared" si="13"/>
        <v xml:space="preserve"> </v>
      </c>
      <c r="AH95" s="32"/>
      <c r="AI95" s="32"/>
      <c r="AJ95" s="32"/>
      <c r="AK95" s="42">
        <f t="shared" si="14"/>
        <v>0</v>
      </c>
    </row>
    <row r="96" spans="1:38" ht="21.95" hidden="1" customHeight="1">
      <c r="A96" s="21">
        <v>92</v>
      </c>
      <c r="B96" s="3"/>
      <c r="C96" s="3"/>
      <c r="D96" s="3"/>
      <c r="E96" s="14"/>
      <c r="F96" s="9"/>
      <c r="G96" s="25"/>
      <c r="H96" s="18"/>
      <c r="I96" s="17">
        <f t="shared" si="0"/>
        <v>0</v>
      </c>
      <c r="J96" s="18"/>
      <c r="K96" s="17">
        <f t="shared" si="1"/>
        <v>0</v>
      </c>
      <c r="L96" s="18"/>
      <c r="M96" s="17">
        <f t="shared" si="2"/>
        <v>0</v>
      </c>
      <c r="N96" s="18"/>
      <c r="O96" s="17">
        <f t="shared" si="3"/>
        <v>0</v>
      </c>
      <c r="P96" s="18"/>
      <c r="Q96" s="17">
        <f t="shared" si="4"/>
        <v>0</v>
      </c>
      <c r="R96" s="18"/>
      <c r="S96" s="17">
        <f t="shared" si="5"/>
        <v>0</v>
      </c>
      <c r="T96" s="18"/>
      <c r="U96" s="17">
        <f t="shared" si="6"/>
        <v>0</v>
      </c>
      <c r="V96" s="18"/>
      <c r="W96" s="17">
        <f t="shared" si="7"/>
        <v>0</v>
      </c>
      <c r="X96" s="18"/>
      <c r="Y96" s="17">
        <f t="shared" si="8"/>
        <v>0</v>
      </c>
      <c r="Z96" s="18"/>
      <c r="AA96" s="17">
        <f t="shared" si="9"/>
        <v>0</v>
      </c>
      <c r="AB96" s="18"/>
      <c r="AC96" s="17">
        <f t="shared" si="10"/>
        <v>0</v>
      </c>
      <c r="AD96" s="18"/>
      <c r="AE96" s="19">
        <f t="shared" si="11"/>
        <v>0</v>
      </c>
      <c r="AF96" s="67" t="str">
        <f t="shared" si="12"/>
        <v xml:space="preserve"> </v>
      </c>
      <c r="AG96" s="67" t="str">
        <f t="shared" si="13"/>
        <v xml:space="preserve"> </v>
      </c>
      <c r="AH96" s="32"/>
      <c r="AI96" s="32"/>
      <c r="AJ96" s="32"/>
      <c r="AK96" s="42">
        <f t="shared" si="14"/>
        <v>0</v>
      </c>
    </row>
    <row r="97" spans="1:37" ht="21.95" hidden="1" customHeight="1">
      <c r="A97" s="21">
        <v>93</v>
      </c>
      <c r="B97" s="3"/>
      <c r="C97" s="3"/>
      <c r="D97" s="3"/>
      <c r="E97" s="14"/>
      <c r="F97" s="9"/>
      <c r="G97" s="25"/>
      <c r="H97" s="18"/>
      <c r="I97" s="17">
        <f t="shared" si="0"/>
        <v>0</v>
      </c>
      <c r="J97" s="18"/>
      <c r="K97" s="17">
        <f t="shared" si="1"/>
        <v>0</v>
      </c>
      <c r="L97" s="18"/>
      <c r="M97" s="17">
        <f t="shared" si="2"/>
        <v>0</v>
      </c>
      <c r="N97" s="18"/>
      <c r="O97" s="17">
        <f t="shared" si="3"/>
        <v>0</v>
      </c>
      <c r="P97" s="18"/>
      <c r="Q97" s="17">
        <f t="shared" si="4"/>
        <v>0</v>
      </c>
      <c r="R97" s="18"/>
      <c r="S97" s="17">
        <f t="shared" si="5"/>
        <v>0</v>
      </c>
      <c r="T97" s="18"/>
      <c r="U97" s="17">
        <f t="shared" si="6"/>
        <v>0</v>
      </c>
      <c r="V97" s="18"/>
      <c r="W97" s="17">
        <f t="shared" si="7"/>
        <v>0</v>
      </c>
      <c r="X97" s="18"/>
      <c r="Y97" s="17">
        <f t="shared" si="8"/>
        <v>0</v>
      </c>
      <c r="Z97" s="18"/>
      <c r="AA97" s="17">
        <f t="shared" si="9"/>
        <v>0</v>
      </c>
      <c r="AB97" s="18"/>
      <c r="AC97" s="17">
        <f t="shared" si="10"/>
        <v>0</v>
      </c>
      <c r="AD97" s="18"/>
      <c r="AE97" s="19">
        <f t="shared" si="11"/>
        <v>0</v>
      </c>
      <c r="AF97" s="67" t="str">
        <f t="shared" si="12"/>
        <v xml:space="preserve"> </v>
      </c>
      <c r="AG97" s="67" t="str">
        <f t="shared" si="13"/>
        <v xml:space="preserve"> </v>
      </c>
      <c r="AH97" s="32"/>
      <c r="AI97" s="32"/>
      <c r="AJ97" s="32"/>
      <c r="AK97" s="42">
        <f t="shared" si="14"/>
        <v>0</v>
      </c>
    </row>
    <row r="98" spans="1:37" ht="21.95" hidden="1" customHeight="1">
      <c r="A98" s="21">
        <v>94</v>
      </c>
      <c r="B98" s="3"/>
      <c r="C98" s="3"/>
      <c r="D98" s="3"/>
      <c r="E98" s="14"/>
      <c r="F98" s="9"/>
      <c r="G98" s="25"/>
      <c r="H98" s="18"/>
      <c r="I98" s="17">
        <f t="shared" si="0"/>
        <v>0</v>
      </c>
      <c r="J98" s="18"/>
      <c r="K98" s="17">
        <f t="shared" si="1"/>
        <v>0</v>
      </c>
      <c r="L98" s="18"/>
      <c r="M98" s="17">
        <f t="shared" si="2"/>
        <v>0</v>
      </c>
      <c r="N98" s="18"/>
      <c r="O98" s="17">
        <f t="shared" si="3"/>
        <v>0</v>
      </c>
      <c r="P98" s="18"/>
      <c r="Q98" s="17">
        <f t="shared" si="4"/>
        <v>0</v>
      </c>
      <c r="R98" s="18"/>
      <c r="S98" s="17">
        <f t="shared" si="5"/>
        <v>0</v>
      </c>
      <c r="T98" s="18"/>
      <c r="U98" s="17">
        <f t="shared" si="6"/>
        <v>0</v>
      </c>
      <c r="V98" s="18"/>
      <c r="W98" s="17">
        <f t="shared" si="7"/>
        <v>0</v>
      </c>
      <c r="X98" s="18"/>
      <c r="Y98" s="17">
        <f t="shared" si="8"/>
        <v>0</v>
      </c>
      <c r="Z98" s="18"/>
      <c r="AA98" s="17">
        <f t="shared" si="9"/>
        <v>0</v>
      </c>
      <c r="AB98" s="18"/>
      <c r="AC98" s="17">
        <f t="shared" si="10"/>
        <v>0</v>
      </c>
      <c r="AD98" s="18"/>
      <c r="AE98" s="19">
        <f t="shared" si="11"/>
        <v>0</v>
      </c>
      <c r="AF98" s="67" t="str">
        <f t="shared" si="12"/>
        <v xml:space="preserve"> </v>
      </c>
      <c r="AG98" s="67" t="str">
        <f t="shared" si="13"/>
        <v xml:space="preserve"> </v>
      </c>
      <c r="AH98" s="32"/>
      <c r="AI98" s="32"/>
      <c r="AJ98" s="32"/>
      <c r="AK98" s="42">
        <f t="shared" si="14"/>
        <v>0</v>
      </c>
    </row>
    <row r="99" spans="1:37" ht="21.95" hidden="1" customHeight="1">
      <c r="A99" s="21">
        <v>95</v>
      </c>
      <c r="B99" s="3"/>
      <c r="C99" s="3"/>
      <c r="D99" s="3"/>
      <c r="E99" s="14"/>
      <c r="F99" s="9"/>
      <c r="G99" s="25"/>
      <c r="H99" s="18"/>
      <c r="I99" s="17">
        <f t="shared" si="0"/>
        <v>0</v>
      </c>
      <c r="J99" s="18"/>
      <c r="K99" s="17">
        <f t="shared" si="1"/>
        <v>0</v>
      </c>
      <c r="L99" s="18"/>
      <c r="M99" s="17">
        <f t="shared" si="2"/>
        <v>0</v>
      </c>
      <c r="N99" s="18"/>
      <c r="O99" s="17">
        <f t="shared" si="3"/>
        <v>0</v>
      </c>
      <c r="P99" s="18"/>
      <c r="Q99" s="17">
        <f t="shared" si="4"/>
        <v>0</v>
      </c>
      <c r="R99" s="18"/>
      <c r="S99" s="17">
        <f t="shared" si="5"/>
        <v>0</v>
      </c>
      <c r="T99" s="18"/>
      <c r="U99" s="17">
        <f t="shared" si="6"/>
        <v>0</v>
      </c>
      <c r="V99" s="18"/>
      <c r="W99" s="17">
        <f t="shared" si="7"/>
        <v>0</v>
      </c>
      <c r="X99" s="18"/>
      <c r="Y99" s="17">
        <f t="shared" si="8"/>
        <v>0</v>
      </c>
      <c r="Z99" s="18"/>
      <c r="AA99" s="17">
        <f t="shared" si="9"/>
        <v>0</v>
      </c>
      <c r="AB99" s="18"/>
      <c r="AC99" s="17">
        <f t="shared" si="10"/>
        <v>0</v>
      </c>
      <c r="AD99" s="18"/>
      <c r="AE99" s="19">
        <f t="shared" si="11"/>
        <v>0</v>
      </c>
      <c r="AF99" s="67" t="str">
        <f t="shared" si="12"/>
        <v xml:space="preserve"> </v>
      </c>
      <c r="AG99" s="67" t="str">
        <f t="shared" si="13"/>
        <v xml:space="preserve"> </v>
      </c>
      <c r="AH99" s="32"/>
      <c r="AI99" s="32"/>
      <c r="AJ99" s="32"/>
      <c r="AK99" s="42">
        <f t="shared" si="14"/>
        <v>0</v>
      </c>
    </row>
    <row r="100" spans="1:37" ht="21.95" hidden="1" customHeight="1">
      <c r="A100" s="21">
        <v>96</v>
      </c>
      <c r="B100" s="3"/>
      <c r="C100" s="3"/>
      <c r="D100" s="3"/>
      <c r="E100" s="14"/>
      <c r="F100" s="9"/>
      <c r="G100" s="25"/>
      <c r="H100" s="18"/>
      <c r="I100" s="17">
        <f t="shared" si="0"/>
        <v>0</v>
      </c>
      <c r="J100" s="18"/>
      <c r="K100" s="17">
        <f t="shared" si="1"/>
        <v>0</v>
      </c>
      <c r="L100" s="18"/>
      <c r="M100" s="17">
        <f t="shared" si="2"/>
        <v>0</v>
      </c>
      <c r="N100" s="18"/>
      <c r="O100" s="17">
        <f t="shared" si="3"/>
        <v>0</v>
      </c>
      <c r="P100" s="18"/>
      <c r="Q100" s="17">
        <f t="shared" si="4"/>
        <v>0</v>
      </c>
      <c r="R100" s="18"/>
      <c r="S100" s="17">
        <f t="shared" si="5"/>
        <v>0</v>
      </c>
      <c r="T100" s="18"/>
      <c r="U100" s="17">
        <f t="shared" si="6"/>
        <v>0</v>
      </c>
      <c r="V100" s="18"/>
      <c r="W100" s="17">
        <f t="shared" si="7"/>
        <v>0</v>
      </c>
      <c r="X100" s="18"/>
      <c r="Y100" s="17">
        <f t="shared" si="8"/>
        <v>0</v>
      </c>
      <c r="Z100" s="18"/>
      <c r="AA100" s="17">
        <f t="shared" si="9"/>
        <v>0</v>
      </c>
      <c r="AB100" s="18"/>
      <c r="AC100" s="17">
        <f t="shared" si="10"/>
        <v>0</v>
      </c>
      <c r="AD100" s="18"/>
      <c r="AE100" s="19">
        <f t="shared" si="11"/>
        <v>0</v>
      </c>
      <c r="AF100" s="67" t="str">
        <f t="shared" si="12"/>
        <v xml:space="preserve"> </v>
      </c>
      <c r="AG100" s="67" t="str">
        <f t="shared" si="13"/>
        <v xml:space="preserve"> </v>
      </c>
      <c r="AH100" s="32"/>
      <c r="AI100" s="32"/>
      <c r="AJ100" s="32"/>
      <c r="AK100" s="42">
        <f t="shared" si="14"/>
        <v>0</v>
      </c>
    </row>
    <row r="101" spans="1:37" ht="21.95" hidden="1" customHeight="1">
      <c r="A101" s="21">
        <v>97</v>
      </c>
      <c r="B101" s="3"/>
      <c r="C101" s="3"/>
      <c r="D101" s="3"/>
      <c r="E101" s="14"/>
      <c r="F101" s="9"/>
      <c r="G101" s="25"/>
      <c r="H101" s="18"/>
      <c r="I101" s="17">
        <f t="shared" si="0"/>
        <v>0</v>
      </c>
      <c r="J101" s="18"/>
      <c r="K101" s="17">
        <f t="shared" si="1"/>
        <v>0</v>
      </c>
      <c r="L101" s="18"/>
      <c r="M101" s="17">
        <f t="shared" si="2"/>
        <v>0</v>
      </c>
      <c r="N101" s="18"/>
      <c r="O101" s="17">
        <f t="shared" si="3"/>
        <v>0</v>
      </c>
      <c r="P101" s="18"/>
      <c r="Q101" s="17">
        <f t="shared" si="4"/>
        <v>0</v>
      </c>
      <c r="R101" s="18"/>
      <c r="S101" s="17">
        <f t="shared" si="5"/>
        <v>0</v>
      </c>
      <c r="T101" s="18"/>
      <c r="U101" s="17">
        <f t="shared" si="6"/>
        <v>0</v>
      </c>
      <c r="V101" s="18"/>
      <c r="W101" s="17">
        <f t="shared" si="7"/>
        <v>0</v>
      </c>
      <c r="X101" s="18"/>
      <c r="Y101" s="17">
        <f t="shared" si="8"/>
        <v>0</v>
      </c>
      <c r="Z101" s="18"/>
      <c r="AA101" s="17">
        <f t="shared" si="9"/>
        <v>0</v>
      </c>
      <c r="AB101" s="18"/>
      <c r="AC101" s="17">
        <f t="shared" si="10"/>
        <v>0</v>
      </c>
      <c r="AD101" s="18"/>
      <c r="AE101" s="19">
        <f t="shared" si="11"/>
        <v>0</v>
      </c>
      <c r="AF101" s="67" t="str">
        <f t="shared" si="12"/>
        <v xml:space="preserve"> </v>
      </c>
      <c r="AG101" s="67" t="str">
        <f t="shared" si="13"/>
        <v xml:space="preserve"> </v>
      </c>
      <c r="AH101" s="32"/>
      <c r="AI101" s="32"/>
      <c r="AJ101" s="32"/>
      <c r="AK101" s="42">
        <f t="shared" si="14"/>
        <v>0</v>
      </c>
    </row>
    <row r="102" spans="1:37" ht="21.95" hidden="1" customHeight="1">
      <c r="A102" s="21">
        <v>98</v>
      </c>
      <c r="B102" s="3"/>
      <c r="C102" s="3"/>
      <c r="D102" s="3"/>
      <c r="E102" s="14"/>
      <c r="F102" s="9"/>
      <c r="G102" s="25"/>
      <c r="H102" s="18"/>
      <c r="I102" s="17">
        <f t="shared" si="0"/>
        <v>0</v>
      </c>
      <c r="J102" s="18"/>
      <c r="K102" s="17">
        <f t="shared" si="1"/>
        <v>0</v>
      </c>
      <c r="L102" s="18"/>
      <c r="M102" s="17">
        <f t="shared" si="2"/>
        <v>0</v>
      </c>
      <c r="N102" s="18"/>
      <c r="O102" s="17">
        <f t="shared" si="3"/>
        <v>0</v>
      </c>
      <c r="P102" s="18"/>
      <c r="Q102" s="17">
        <f t="shared" si="4"/>
        <v>0</v>
      </c>
      <c r="R102" s="18"/>
      <c r="S102" s="17">
        <f t="shared" si="5"/>
        <v>0</v>
      </c>
      <c r="T102" s="18"/>
      <c r="U102" s="17">
        <f t="shared" si="6"/>
        <v>0</v>
      </c>
      <c r="V102" s="18"/>
      <c r="W102" s="17">
        <f t="shared" si="7"/>
        <v>0</v>
      </c>
      <c r="X102" s="18"/>
      <c r="Y102" s="17">
        <f t="shared" si="8"/>
        <v>0</v>
      </c>
      <c r="Z102" s="18"/>
      <c r="AA102" s="17">
        <f t="shared" si="9"/>
        <v>0</v>
      </c>
      <c r="AB102" s="18"/>
      <c r="AC102" s="17">
        <f t="shared" si="10"/>
        <v>0</v>
      </c>
      <c r="AD102" s="18"/>
      <c r="AE102" s="19">
        <f t="shared" si="11"/>
        <v>0</v>
      </c>
      <c r="AF102" s="67" t="str">
        <f t="shared" si="12"/>
        <v xml:space="preserve"> </v>
      </c>
      <c r="AG102" s="67" t="str">
        <f t="shared" si="13"/>
        <v xml:space="preserve"> </v>
      </c>
      <c r="AH102" s="32"/>
      <c r="AI102" s="32"/>
      <c r="AJ102" s="32"/>
      <c r="AK102" s="42">
        <f t="shared" si="14"/>
        <v>0</v>
      </c>
    </row>
    <row r="103" spans="1:37" ht="21.95" hidden="1" customHeight="1">
      <c r="A103" s="21">
        <v>99</v>
      </c>
      <c r="B103" s="3"/>
      <c r="C103" s="3"/>
      <c r="D103" s="3"/>
      <c r="E103" s="14"/>
      <c r="F103" s="9"/>
      <c r="G103" s="25"/>
      <c r="H103" s="18"/>
      <c r="I103" s="17">
        <f t="shared" si="0"/>
        <v>0</v>
      </c>
      <c r="J103" s="18"/>
      <c r="K103" s="17">
        <f t="shared" si="1"/>
        <v>0</v>
      </c>
      <c r="L103" s="18"/>
      <c r="M103" s="17">
        <f t="shared" si="2"/>
        <v>0</v>
      </c>
      <c r="N103" s="18"/>
      <c r="O103" s="17">
        <f t="shared" si="3"/>
        <v>0</v>
      </c>
      <c r="P103" s="18"/>
      <c r="Q103" s="17">
        <f t="shared" si="4"/>
        <v>0</v>
      </c>
      <c r="R103" s="18"/>
      <c r="S103" s="17">
        <f t="shared" si="5"/>
        <v>0</v>
      </c>
      <c r="T103" s="18"/>
      <c r="U103" s="17">
        <f t="shared" si="6"/>
        <v>0</v>
      </c>
      <c r="V103" s="18"/>
      <c r="W103" s="17">
        <f t="shared" si="7"/>
        <v>0</v>
      </c>
      <c r="X103" s="18"/>
      <c r="Y103" s="17">
        <f t="shared" si="8"/>
        <v>0</v>
      </c>
      <c r="Z103" s="18"/>
      <c r="AA103" s="17">
        <f t="shared" si="9"/>
        <v>0</v>
      </c>
      <c r="AB103" s="18"/>
      <c r="AC103" s="17">
        <f t="shared" si="10"/>
        <v>0</v>
      </c>
      <c r="AD103" s="18"/>
      <c r="AE103" s="19">
        <f t="shared" si="11"/>
        <v>0</v>
      </c>
      <c r="AF103" s="67" t="str">
        <f t="shared" si="12"/>
        <v xml:space="preserve"> </v>
      </c>
      <c r="AG103" s="67" t="str">
        <f t="shared" si="13"/>
        <v xml:space="preserve"> </v>
      </c>
      <c r="AH103" s="32"/>
      <c r="AI103" s="32"/>
      <c r="AJ103" s="32"/>
      <c r="AK103" s="42">
        <f t="shared" si="14"/>
        <v>0</v>
      </c>
    </row>
    <row r="104" spans="1:37" ht="21.95" hidden="1" customHeight="1">
      <c r="A104" s="21">
        <v>100</v>
      </c>
      <c r="B104" s="3"/>
      <c r="C104" s="3"/>
      <c r="D104" s="3"/>
      <c r="E104" s="14"/>
      <c r="F104" s="9"/>
      <c r="G104" s="25"/>
      <c r="H104" s="18"/>
      <c r="I104" s="17">
        <f t="shared" si="0"/>
        <v>0</v>
      </c>
      <c r="J104" s="18"/>
      <c r="K104" s="17">
        <f t="shared" si="1"/>
        <v>0</v>
      </c>
      <c r="L104" s="18"/>
      <c r="M104" s="17">
        <f t="shared" si="2"/>
        <v>0</v>
      </c>
      <c r="N104" s="18"/>
      <c r="O104" s="17">
        <f t="shared" si="3"/>
        <v>0</v>
      </c>
      <c r="P104" s="18"/>
      <c r="Q104" s="17">
        <f t="shared" si="4"/>
        <v>0</v>
      </c>
      <c r="R104" s="18"/>
      <c r="S104" s="17">
        <f t="shared" si="5"/>
        <v>0</v>
      </c>
      <c r="T104" s="18"/>
      <c r="U104" s="17">
        <f t="shared" si="6"/>
        <v>0</v>
      </c>
      <c r="V104" s="18"/>
      <c r="W104" s="17">
        <f t="shared" si="7"/>
        <v>0</v>
      </c>
      <c r="X104" s="18"/>
      <c r="Y104" s="17">
        <f t="shared" si="8"/>
        <v>0</v>
      </c>
      <c r="Z104" s="18"/>
      <c r="AA104" s="17">
        <f t="shared" si="9"/>
        <v>0</v>
      </c>
      <c r="AB104" s="18"/>
      <c r="AC104" s="17">
        <f t="shared" si="10"/>
        <v>0</v>
      </c>
      <c r="AD104" s="18"/>
      <c r="AE104" s="19">
        <f t="shared" si="11"/>
        <v>0</v>
      </c>
      <c r="AF104" s="67" t="str">
        <f t="shared" si="12"/>
        <v xml:space="preserve"> </v>
      </c>
      <c r="AG104" s="67" t="str">
        <f t="shared" si="13"/>
        <v xml:space="preserve"> </v>
      </c>
      <c r="AH104" s="32"/>
      <c r="AI104" s="32"/>
      <c r="AJ104" s="32"/>
      <c r="AK104" s="42">
        <f t="shared" si="14"/>
        <v>0</v>
      </c>
    </row>
    <row r="105" spans="1:37" ht="21.95" hidden="1" customHeight="1">
      <c r="A105" s="21">
        <v>101</v>
      </c>
      <c r="B105" s="3"/>
      <c r="C105" s="3"/>
      <c r="D105" s="3"/>
      <c r="E105" s="14"/>
      <c r="F105" s="9"/>
      <c r="G105" s="25"/>
      <c r="H105" s="18"/>
      <c r="I105" s="17">
        <f t="shared" si="0"/>
        <v>0</v>
      </c>
      <c r="J105" s="18"/>
      <c r="K105" s="17">
        <f t="shared" si="1"/>
        <v>0</v>
      </c>
      <c r="L105" s="18"/>
      <c r="M105" s="17">
        <f t="shared" si="2"/>
        <v>0</v>
      </c>
      <c r="N105" s="18"/>
      <c r="O105" s="17">
        <f t="shared" si="3"/>
        <v>0</v>
      </c>
      <c r="P105" s="18"/>
      <c r="Q105" s="17">
        <f t="shared" si="4"/>
        <v>0</v>
      </c>
      <c r="R105" s="18"/>
      <c r="S105" s="17">
        <f t="shared" si="5"/>
        <v>0</v>
      </c>
      <c r="T105" s="18"/>
      <c r="U105" s="17">
        <f t="shared" si="6"/>
        <v>0</v>
      </c>
      <c r="V105" s="18"/>
      <c r="W105" s="17">
        <f t="shared" si="7"/>
        <v>0</v>
      </c>
      <c r="X105" s="18"/>
      <c r="Y105" s="17">
        <f t="shared" si="8"/>
        <v>0</v>
      </c>
      <c r="Z105" s="18"/>
      <c r="AA105" s="17">
        <f t="shared" si="9"/>
        <v>0</v>
      </c>
      <c r="AB105" s="18"/>
      <c r="AC105" s="17">
        <f t="shared" si="10"/>
        <v>0</v>
      </c>
      <c r="AD105" s="18"/>
      <c r="AE105" s="19">
        <f t="shared" si="11"/>
        <v>0</v>
      </c>
      <c r="AF105" s="67" t="str">
        <f t="shared" si="12"/>
        <v xml:space="preserve"> </v>
      </c>
      <c r="AG105" s="67" t="str">
        <f t="shared" si="13"/>
        <v xml:space="preserve"> </v>
      </c>
      <c r="AH105" s="32"/>
      <c r="AI105" s="32"/>
      <c r="AJ105" s="32"/>
      <c r="AK105" s="42">
        <f t="shared" si="14"/>
        <v>0</v>
      </c>
    </row>
    <row r="106" spans="1:37" ht="21.95" hidden="1" customHeight="1">
      <c r="A106" s="21">
        <v>102</v>
      </c>
      <c r="B106" s="3"/>
      <c r="C106" s="3"/>
      <c r="D106" s="3"/>
      <c r="E106" s="14"/>
      <c r="F106" s="9"/>
      <c r="G106" s="25"/>
      <c r="H106" s="18"/>
      <c r="I106" s="17">
        <f t="shared" si="0"/>
        <v>0</v>
      </c>
      <c r="J106" s="18"/>
      <c r="K106" s="17">
        <f t="shared" si="1"/>
        <v>0</v>
      </c>
      <c r="L106" s="18"/>
      <c r="M106" s="17">
        <f t="shared" si="2"/>
        <v>0</v>
      </c>
      <c r="N106" s="18"/>
      <c r="O106" s="17">
        <f t="shared" si="3"/>
        <v>0</v>
      </c>
      <c r="P106" s="18"/>
      <c r="Q106" s="17">
        <f t="shared" si="4"/>
        <v>0</v>
      </c>
      <c r="R106" s="18"/>
      <c r="S106" s="17">
        <f t="shared" si="5"/>
        <v>0</v>
      </c>
      <c r="T106" s="18"/>
      <c r="U106" s="17">
        <f t="shared" si="6"/>
        <v>0</v>
      </c>
      <c r="V106" s="18"/>
      <c r="W106" s="17">
        <f t="shared" si="7"/>
        <v>0</v>
      </c>
      <c r="X106" s="18"/>
      <c r="Y106" s="17">
        <f t="shared" si="8"/>
        <v>0</v>
      </c>
      <c r="Z106" s="18"/>
      <c r="AA106" s="17">
        <f t="shared" si="9"/>
        <v>0</v>
      </c>
      <c r="AB106" s="18"/>
      <c r="AC106" s="17">
        <f t="shared" si="10"/>
        <v>0</v>
      </c>
      <c r="AD106" s="18"/>
      <c r="AE106" s="19">
        <f t="shared" si="11"/>
        <v>0</v>
      </c>
      <c r="AF106" s="67" t="str">
        <f t="shared" si="12"/>
        <v xml:space="preserve"> </v>
      </c>
      <c r="AG106" s="67" t="str">
        <f t="shared" si="13"/>
        <v xml:space="preserve"> </v>
      </c>
      <c r="AH106" s="32"/>
      <c r="AI106" s="32"/>
      <c r="AJ106" s="32"/>
      <c r="AK106" s="42">
        <f t="shared" si="14"/>
        <v>0</v>
      </c>
    </row>
    <row r="107" spans="1:37" ht="21.95" hidden="1" customHeight="1">
      <c r="A107" s="21">
        <v>103</v>
      </c>
      <c r="B107" s="3"/>
      <c r="C107" s="3"/>
      <c r="D107" s="3"/>
      <c r="E107" s="14"/>
      <c r="F107" s="9"/>
      <c r="G107" s="25"/>
      <c r="H107" s="18"/>
      <c r="I107" s="17">
        <f t="shared" si="0"/>
        <v>0</v>
      </c>
      <c r="J107" s="18"/>
      <c r="K107" s="17">
        <f t="shared" si="1"/>
        <v>0</v>
      </c>
      <c r="L107" s="18"/>
      <c r="M107" s="17">
        <f t="shared" si="2"/>
        <v>0</v>
      </c>
      <c r="N107" s="18"/>
      <c r="O107" s="17">
        <f t="shared" si="3"/>
        <v>0</v>
      </c>
      <c r="P107" s="18"/>
      <c r="Q107" s="17">
        <f t="shared" si="4"/>
        <v>0</v>
      </c>
      <c r="R107" s="18"/>
      <c r="S107" s="17">
        <f t="shared" si="5"/>
        <v>0</v>
      </c>
      <c r="T107" s="18"/>
      <c r="U107" s="17">
        <f t="shared" si="6"/>
        <v>0</v>
      </c>
      <c r="V107" s="18"/>
      <c r="W107" s="17">
        <f t="shared" si="7"/>
        <v>0</v>
      </c>
      <c r="X107" s="18"/>
      <c r="Y107" s="17">
        <f t="shared" si="8"/>
        <v>0</v>
      </c>
      <c r="Z107" s="18"/>
      <c r="AA107" s="17">
        <f t="shared" si="9"/>
        <v>0</v>
      </c>
      <c r="AB107" s="18"/>
      <c r="AC107" s="17">
        <f t="shared" si="10"/>
        <v>0</v>
      </c>
      <c r="AD107" s="18"/>
      <c r="AE107" s="19">
        <f t="shared" si="11"/>
        <v>0</v>
      </c>
      <c r="AF107" s="67" t="str">
        <f t="shared" si="12"/>
        <v xml:space="preserve"> </v>
      </c>
      <c r="AG107" s="67" t="str">
        <f t="shared" si="13"/>
        <v xml:space="preserve"> </v>
      </c>
      <c r="AH107" s="32"/>
      <c r="AI107" s="32"/>
      <c r="AJ107" s="32"/>
      <c r="AK107" s="42">
        <f t="shared" si="14"/>
        <v>0</v>
      </c>
    </row>
    <row r="108" spans="1:37" ht="21.95" hidden="1" customHeight="1">
      <c r="A108" s="21">
        <v>104</v>
      </c>
      <c r="B108" s="3"/>
      <c r="C108" s="3"/>
      <c r="D108" s="3"/>
      <c r="E108" s="14"/>
      <c r="F108" s="9"/>
      <c r="G108" s="25"/>
      <c r="H108" s="18"/>
      <c r="I108" s="17">
        <f t="shared" si="0"/>
        <v>0</v>
      </c>
      <c r="J108" s="18"/>
      <c r="K108" s="17">
        <f t="shared" si="1"/>
        <v>0</v>
      </c>
      <c r="L108" s="18"/>
      <c r="M108" s="17">
        <f t="shared" si="2"/>
        <v>0</v>
      </c>
      <c r="N108" s="18"/>
      <c r="O108" s="17">
        <f t="shared" si="3"/>
        <v>0</v>
      </c>
      <c r="P108" s="18"/>
      <c r="Q108" s="17">
        <f t="shared" si="4"/>
        <v>0</v>
      </c>
      <c r="R108" s="18"/>
      <c r="S108" s="17">
        <f t="shared" si="5"/>
        <v>0</v>
      </c>
      <c r="T108" s="18"/>
      <c r="U108" s="17">
        <f t="shared" si="6"/>
        <v>0</v>
      </c>
      <c r="V108" s="18"/>
      <c r="W108" s="17">
        <f t="shared" si="7"/>
        <v>0</v>
      </c>
      <c r="X108" s="18"/>
      <c r="Y108" s="17">
        <f t="shared" si="8"/>
        <v>0</v>
      </c>
      <c r="Z108" s="18"/>
      <c r="AA108" s="17">
        <f t="shared" si="9"/>
        <v>0</v>
      </c>
      <c r="AB108" s="18"/>
      <c r="AC108" s="17">
        <f t="shared" si="10"/>
        <v>0</v>
      </c>
      <c r="AD108" s="18"/>
      <c r="AE108" s="19">
        <f t="shared" si="11"/>
        <v>0</v>
      </c>
      <c r="AF108" s="67" t="str">
        <f t="shared" si="12"/>
        <v xml:space="preserve"> </v>
      </c>
      <c r="AG108" s="67" t="str">
        <f t="shared" si="13"/>
        <v xml:space="preserve"> </v>
      </c>
      <c r="AH108" s="32"/>
      <c r="AI108" s="32"/>
      <c r="AJ108" s="32"/>
      <c r="AK108" s="42">
        <f t="shared" si="14"/>
        <v>0</v>
      </c>
    </row>
    <row r="109" spans="1:37" ht="21.95" hidden="1" customHeight="1">
      <c r="A109" s="21">
        <v>105</v>
      </c>
      <c r="B109" s="3"/>
      <c r="C109" s="3"/>
      <c r="D109" s="3"/>
      <c r="E109" s="14"/>
      <c r="F109" s="9"/>
      <c r="G109" s="25"/>
      <c r="H109" s="18"/>
      <c r="I109" s="17">
        <f t="shared" si="0"/>
        <v>0</v>
      </c>
      <c r="J109" s="18"/>
      <c r="K109" s="17">
        <f t="shared" si="1"/>
        <v>0</v>
      </c>
      <c r="L109" s="18"/>
      <c r="M109" s="17">
        <f t="shared" si="2"/>
        <v>0</v>
      </c>
      <c r="N109" s="18"/>
      <c r="O109" s="17">
        <f t="shared" si="3"/>
        <v>0</v>
      </c>
      <c r="P109" s="18"/>
      <c r="Q109" s="17">
        <f t="shared" si="4"/>
        <v>0</v>
      </c>
      <c r="R109" s="18"/>
      <c r="S109" s="17">
        <f t="shared" si="5"/>
        <v>0</v>
      </c>
      <c r="T109" s="18"/>
      <c r="U109" s="17">
        <f t="shared" si="6"/>
        <v>0</v>
      </c>
      <c r="V109" s="18"/>
      <c r="W109" s="17">
        <f t="shared" si="7"/>
        <v>0</v>
      </c>
      <c r="X109" s="18"/>
      <c r="Y109" s="17">
        <f t="shared" si="8"/>
        <v>0</v>
      </c>
      <c r="Z109" s="18"/>
      <c r="AA109" s="17">
        <f t="shared" si="9"/>
        <v>0</v>
      </c>
      <c r="AB109" s="18"/>
      <c r="AC109" s="17">
        <f t="shared" si="10"/>
        <v>0</v>
      </c>
      <c r="AD109" s="18"/>
      <c r="AE109" s="19">
        <f t="shared" si="11"/>
        <v>0</v>
      </c>
      <c r="AF109" s="67" t="str">
        <f t="shared" si="12"/>
        <v xml:space="preserve"> </v>
      </c>
      <c r="AG109" s="67" t="str">
        <f t="shared" si="13"/>
        <v xml:space="preserve"> </v>
      </c>
      <c r="AH109" s="32"/>
      <c r="AI109" s="32"/>
      <c r="AJ109" s="32"/>
      <c r="AK109" s="42">
        <f t="shared" si="14"/>
        <v>0</v>
      </c>
    </row>
    <row r="110" spans="1:37" ht="21.95" hidden="1" customHeight="1">
      <c r="A110" s="21">
        <v>106</v>
      </c>
      <c r="B110" s="3"/>
      <c r="C110" s="3"/>
      <c r="D110" s="3"/>
      <c r="E110" s="14"/>
      <c r="F110" s="9"/>
      <c r="G110" s="25"/>
      <c r="H110" s="18"/>
      <c r="I110" s="17">
        <f t="shared" si="0"/>
        <v>0</v>
      </c>
      <c r="J110" s="18"/>
      <c r="K110" s="17">
        <f t="shared" si="1"/>
        <v>0</v>
      </c>
      <c r="L110" s="18"/>
      <c r="M110" s="17">
        <f t="shared" si="2"/>
        <v>0</v>
      </c>
      <c r="N110" s="18"/>
      <c r="O110" s="17">
        <f t="shared" si="3"/>
        <v>0</v>
      </c>
      <c r="P110" s="18"/>
      <c r="Q110" s="17">
        <f t="shared" si="4"/>
        <v>0</v>
      </c>
      <c r="R110" s="18"/>
      <c r="S110" s="17">
        <f t="shared" si="5"/>
        <v>0</v>
      </c>
      <c r="T110" s="18"/>
      <c r="U110" s="17">
        <f t="shared" si="6"/>
        <v>0</v>
      </c>
      <c r="V110" s="18"/>
      <c r="W110" s="17">
        <f t="shared" si="7"/>
        <v>0</v>
      </c>
      <c r="X110" s="18"/>
      <c r="Y110" s="17">
        <f t="shared" si="8"/>
        <v>0</v>
      </c>
      <c r="Z110" s="18"/>
      <c r="AA110" s="17">
        <f t="shared" si="9"/>
        <v>0</v>
      </c>
      <c r="AB110" s="18"/>
      <c r="AC110" s="17">
        <f t="shared" si="10"/>
        <v>0</v>
      </c>
      <c r="AD110" s="18"/>
      <c r="AE110" s="19">
        <f t="shared" si="11"/>
        <v>0</v>
      </c>
      <c r="AF110" s="67" t="str">
        <f t="shared" si="12"/>
        <v xml:space="preserve"> </v>
      </c>
      <c r="AG110" s="67" t="str">
        <f t="shared" si="13"/>
        <v xml:space="preserve"> </v>
      </c>
      <c r="AH110" s="32"/>
      <c r="AI110" s="32"/>
      <c r="AJ110" s="32"/>
      <c r="AK110" s="42">
        <f t="shared" si="14"/>
        <v>0</v>
      </c>
    </row>
    <row r="111" spans="1:37" ht="21.95" hidden="1" customHeight="1">
      <c r="A111" s="21">
        <v>107</v>
      </c>
      <c r="B111" s="3"/>
      <c r="C111" s="3"/>
      <c r="D111" s="3"/>
      <c r="E111" s="14"/>
      <c r="F111" s="9"/>
      <c r="G111" s="25"/>
      <c r="H111" s="18"/>
      <c r="I111" s="17">
        <f t="shared" si="0"/>
        <v>0</v>
      </c>
      <c r="J111" s="18"/>
      <c r="K111" s="17">
        <f t="shared" si="1"/>
        <v>0</v>
      </c>
      <c r="L111" s="18"/>
      <c r="M111" s="17">
        <f t="shared" si="2"/>
        <v>0</v>
      </c>
      <c r="N111" s="18"/>
      <c r="O111" s="17">
        <f t="shared" si="3"/>
        <v>0</v>
      </c>
      <c r="P111" s="18"/>
      <c r="Q111" s="17">
        <f t="shared" si="4"/>
        <v>0</v>
      </c>
      <c r="R111" s="18"/>
      <c r="S111" s="17">
        <f t="shared" si="5"/>
        <v>0</v>
      </c>
      <c r="T111" s="18"/>
      <c r="U111" s="17">
        <f t="shared" si="6"/>
        <v>0</v>
      </c>
      <c r="V111" s="18"/>
      <c r="W111" s="17">
        <f t="shared" si="7"/>
        <v>0</v>
      </c>
      <c r="X111" s="18"/>
      <c r="Y111" s="17">
        <f t="shared" si="8"/>
        <v>0</v>
      </c>
      <c r="Z111" s="18"/>
      <c r="AA111" s="17">
        <f t="shared" si="9"/>
        <v>0</v>
      </c>
      <c r="AB111" s="18"/>
      <c r="AC111" s="17">
        <f t="shared" si="10"/>
        <v>0</v>
      </c>
      <c r="AD111" s="18"/>
      <c r="AE111" s="19">
        <f t="shared" si="11"/>
        <v>0</v>
      </c>
      <c r="AF111" s="67" t="str">
        <f t="shared" si="12"/>
        <v xml:space="preserve"> </v>
      </c>
      <c r="AG111" s="67" t="str">
        <f t="shared" si="13"/>
        <v xml:space="preserve"> </v>
      </c>
      <c r="AH111" s="32"/>
      <c r="AI111" s="32"/>
      <c r="AJ111" s="32"/>
      <c r="AK111" s="42">
        <f t="shared" si="14"/>
        <v>0</v>
      </c>
    </row>
    <row r="112" spans="1:37" ht="21.95" hidden="1" customHeight="1">
      <c r="A112" s="21">
        <v>108</v>
      </c>
      <c r="B112" s="3"/>
      <c r="C112" s="3"/>
      <c r="D112" s="3"/>
      <c r="E112" s="14"/>
      <c r="F112" s="9"/>
      <c r="G112" s="25"/>
      <c r="H112" s="18"/>
      <c r="I112" s="17">
        <f t="shared" si="0"/>
        <v>0</v>
      </c>
      <c r="J112" s="18"/>
      <c r="K112" s="17">
        <f t="shared" si="1"/>
        <v>0</v>
      </c>
      <c r="L112" s="18"/>
      <c r="M112" s="17">
        <f t="shared" si="2"/>
        <v>0</v>
      </c>
      <c r="N112" s="18"/>
      <c r="O112" s="17">
        <f t="shared" si="3"/>
        <v>0</v>
      </c>
      <c r="P112" s="18"/>
      <c r="Q112" s="17">
        <f t="shared" si="4"/>
        <v>0</v>
      </c>
      <c r="R112" s="18"/>
      <c r="S112" s="17">
        <f t="shared" si="5"/>
        <v>0</v>
      </c>
      <c r="T112" s="18"/>
      <c r="U112" s="17">
        <f t="shared" si="6"/>
        <v>0</v>
      </c>
      <c r="V112" s="18"/>
      <c r="W112" s="17">
        <f t="shared" si="7"/>
        <v>0</v>
      </c>
      <c r="X112" s="18"/>
      <c r="Y112" s="17">
        <f t="shared" si="8"/>
        <v>0</v>
      </c>
      <c r="Z112" s="18"/>
      <c r="AA112" s="17">
        <f t="shared" si="9"/>
        <v>0</v>
      </c>
      <c r="AB112" s="18"/>
      <c r="AC112" s="17">
        <f t="shared" si="10"/>
        <v>0</v>
      </c>
      <c r="AD112" s="18"/>
      <c r="AE112" s="19">
        <f t="shared" si="11"/>
        <v>0</v>
      </c>
      <c r="AF112" s="67" t="str">
        <f t="shared" si="12"/>
        <v xml:space="preserve"> </v>
      </c>
      <c r="AG112" s="67" t="str">
        <f t="shared" si="13"/>
        <v xml:space="preserve"> </v>
      </c>
      <c r="AH112" s="32"/>
      <c r="AI112" s="32"/>
      <c r="AJ112" s="32"/>
      <c r="AK112" s="42">
        <f t="shared" si="14"/>
        <v>0</v>
      </c>
    </row>
    <row r="113" spans="1:37" ht="21.95" hidden="1" customHeight="1">
      <c r="A113" s="21">
        <v>109</v>
      </c>
      <c r="B113" s="3"/>
      <c r="C113" s="3"/>
      <c r="D113" s="3"/>
      <c r="E113" s="14"/>
      <c r="F113" s="9"/>
      <c r="G113" s="25"/>
      <c r="H113" s="18"/>
      <c r="I113" s="17">
        <f t="shared" si="0"/>
        <v>0</v>
      </c>
      <c r="J113" s="18"/>
      <c r="K113" s="17">
        <f t="shared" si="1"/>
        <v>0</v>
      </c>
      <c r="L113" s="18"/>
      <c r="M113" s="17">
        <f t="shared" si="2"/>
        <v>0</v>
      </c>
      <c r="N113" s="18"/>
      <c r="O113" s="17">
        <f t="shared" si="3"/>
        <v>0</v>
      </c>
      <c r="P113" s="18"/>
      <c r="Q113" s="17">
        <f t="shared" si="4"/>
        <v>0</v>
      </c>
      <c r="R113" s="18"/>
      <c r="S113" s="17">
        <f t="shared" si="5"/>
        <v>0</v>
      </c>
      <c r="T113" s="18"/>
      <c r="U113" s="17">
        <f t="shared" si="6"/>
        <v>0</v>
      </c>
      <c r="V113" s="18"/>
      <c r="W113" s="17">
        <f t="shared" si="7"/>
        <v>0</v>
      </c>
      <c r="X113" s="18"/>
      <c r="Y113" s="17">
        <f t="shared" si="8"/>
        <v>0</v>
      </c>
      <c r="Z113" s="18"/>
      <c r="AA113" s="17">
        <f t="shared" si="9"/>
        <v>0</v>
      </c>
      <c r="AB113" s="18"/>
      <c r="AC113" s="17">
        <f t="shared" si="10"/>
        <v>0</v>
      </c>
      <c r="AD113" s="18"/>
      <c r="AE113" s="19">
        <f t="shared" si="11"/>
        <v>0</v>
      </c>
      <c r="AF113" s="67" t="str">
        <f t="shared" si="12"/>
        <v xml:space="preserve"> </v>
      </c>
      <c r="AG113" s="67" t="str">
        <f t="shared" si="13"/>
        <v xml:space="preserve"> </v>
      </c>
      <c r="AH113" s="32"/>
      <c r="AI113" s="32"/>
      <c r="AJ113" s="32"/>
      <c r="AK113" s="42">
        <f t="shared" si="14"/>
        <v>0</v>
      </c>
    </row>
    <row r="114" spans="1:37" ht="21.95" hidden="1" customHeight="1">
      <c r="A114" s="21">
        <v>110</v>
      </c>
      <c r="B114" s="3"/>
      <c r="C114" s="3"/>
      <c r="D114" s="3"/>
      <c r="E114" s="14"/>
      <c r="F114" s="9"/>
      <c r="G114" s="25"/>
      <c r="H114" s="18"/>
      <c r="I114" s="17">
        <f t="shared" si="0"/>
        <v>0</v>
      </c>
      <c r="J114" s="18"/>
      <c r="K114" s="17">
        <f t="shared" si="1"/>
        <v>0</v>
      </c>
      <c r="L114" s="18"/>
      <c r="M114" s="17">
        <f t="shared" si="2"/>
        <v>0</v>
      </c>
      <c r="N114" s="18"/>
      <c r="O114" s="17">
        <f t="shared" si="3"/>
        <v>0</v>
      </c>
      <c r="P114" s="18"/>
      <c r="Q114" s="17">
        <f t="shared" si="4"/>
        <v>0</v>
      </c>
      <c r="R114" s="18"/>
      <c r="S114" s="17">
        <f t="shared" si="5"/>
        <v>0</v>
      </c>
      <c r="T114" s="18"/>
      <c r="U114" s="17">
        <f t="shared" si="6"/>
        <v>0</v>
      </c>
      <c r="V114" s="18"/>
      <c r="W114" s="17">
        <f t="shared" si="7"/>
        <v>0</v>
      </c>
      <c r="X114" s="18"/>
      <c r="Y114" s="17">
        <f t="shared" si="8"/>
        <v>0</v>
      </c>
      <c r="Z114" s="18"/>
      <c r="AA114" s="17">
        <f t="shared" si="9"/>
        <v>0</v>
      </c>
      <c r="AB114" s="18"/>
      <c r="AC114" s="17">
        <f t="shared" si="10"/>
        <v>0</v>
      </c>
      <c r="AD114" s="18"/>
      <c r="AE114" s="19">
        <f t="shared" si="11"/>
        <v>0</v>
      </c>
      <c r="AF114" s="67" t="str">
        <f t="shared" si="12"/>
        <v xml:space="preserve"> </v>
      </c>
      <c r="AG114" s="67" t="str">
        <f t="shared" si="13"/>
        <v xml:space="preserve"> </v>
      </c>
      <c r="AH114" s="32"/>
      <c r="AI114" s="32"/>
      <c r="AJ114" s="32"/>
      <c r="AK114" s="42">
        <f t="shared" si="14"/>
        <v>0</v>
      </c>
    </row>
    <row r="115" spans="1:37" ht="21.95" hidden="1" customHeight="1">
      <c r="A115" s="21">
        <v>111</v>
      </c>
      <c r="B115" s="12"/>
      <c r="C115" s="3"/>
      <c r="D115" s="3"/>
      <c r="E115" s="14"/>
      <c r="F115" s="9"/>
      <c r="G115" s="25"/>
      <c r="H115" s="18"/>
      <c r="I115" s="17">
        <f t="shared" si="0"/>
        <v>0</v>
      </c>
      <c r="J115" s="18"/>
      <c r="K115" s="17">
        <f t="shared" si="1"/>
        <v>0</v>
      </c>
      <c r="L115" s="18"/>
      <c r="M115" s="17">
        <f t="shared" si="2"/>
        <v>0</v>
      </c>
      <c r="N115" s="18"/>
      <c r="O115" s="17">
        <f t="shared" si="3"/>
        <v>0</v>
      </c>
      <c r="P115" s="18"/>
      <c r="Q115" s="17">
        <f t="shared" si="4"/>
        <v>0</v>
      </c>
      <c r="R115" s="18"/>
      <c r="S115" s="17">
        <f t="shared" si="5"/>
        <v>0</v>
      </c>
      <c r="T115" s="18"/>
      <c r="U115" s="17">
        <f t="shared" si="6"/>
        <v>0</v>
      </c>
      <c r="V115" s="18"/>
      <c r="W115" s="17">
        <f t="shared" si="7"/>
        <v>0</v>
      </c>
      <c r="X115" s="18"/>
      <c r="Y115" s="17">
        <f t="shared" si="8"/>
        <v>0</v>
      </c>
      <c r="Z115" s="18"/>
      <c r="AA115" s="17">
        <f t="shared" si="9"/>
        <v>0</v>
      </c>
      <c r="AB115" s="18"/>
      <c r="AC115" s="17">
        <f t="shared" si="10"/>
        <v>0</v>
      </c>
      <c r="AD115" s="18"/>
      <c r="AE115" s="19">
        <f t="shared" si="11"/>
        <v>0</v>
      </c>
      <c r="AF115" s="67" t="str">
        <f t="shared" si="12"/>
        <v xml:space="preserve"> </v>
      </c>
      <c r="AG115" s="67" t="str">
        <f t="shared" si="13"/>
        <v xml:space="preserve"> </v>
      </c>
      <c r="AH115" s="32"/>
      <c r="AI115" s="32"/>
      <c r="AJ115" s="32"/>
      <c r="AK115" s="42">
        <f t="shared" si="14"/>
        <v>0</v>
      </c>
    </row>
    <row r="116" spans="1:37" ht="21.95" hidden="1" customHeight="1">
      <c r="A116" s="21">
        <v>112</v>
      </c>
      <c r="B116" s="12"/>
      <c r="C116" s="3"/>
      <c r="D116" s="3"/>
      <c r="E116" s="14"/>
      <c r="F116" s="9"/>
      <c r="G116" s="25"/>
      <c r="H116" s="18"/>
      <c r="I116" s="17">
        <f t="shared" si="0"/>
        <v>0</v>
      </c>
      <c r="J116" s="18"/>
      <c r="K116" s="17">
        <f t="shared" si="1"/>
        <v>0</v>
      </c>
      <c r="L116" s="18"/>
      <c r="M116" s="17">
        <f t="shared" si="2"/>
        <v>0</v>
      </c>
      <c r="N116" s="18"/>
      <c r="O116" s="17">
        <f t="shared" si="3"/>
        <v>0</v>
      </c>
      <c r="P116" s="18"/>
      <c r="Q116" s="17">
        <f t="shared" si="4"/>
        <v>0</v>
      </c>
      <c r="R116" s="18"/>
      <c r="S116" s="17">
        <f t="shared" si="5"/>
        <v>0</v>
      </c>
      <c r="T116" s="18"/>
      <c r="U116" s="17">
        <f t="shared" si="6"/>
        <v>0</v>
      </c>
      <c r="V116" s="18"/>
      <c r="W116" s="17">
        <f t="shared" si="7"/>
        <v>0</v>
      </c>
      <c r="X116" s="18"/>
      <c r="Y116" s="17">
        <f t="shared" si="8"/>
        <v>0</v>
      </c>
      <c r="Z116" s="18"/>
      <c r="AA116" s="17">
        <f t="shared" si="9"/>
        <v>0</v>
      </c>
      <c r="AB116" s="18"/>
      <c r="AC116" s="17">
        <f t="shared" si="10"/>
        <v>0</v>
      </c>
      <c r="AD116" s="18"/>
      <c r="AE116" s="19">
        <f t="shared" si="11"/>
        <v>0</v>
      </c>
      <c r="AF116" s="67" t="str">
        <f t="shared" si="12"/>
        <v xml:space="preserve"> </v>
      </c>
      <c r="AG116" s="67" t="str">
        <f t="shared" si="13"/>
        <v xml:space="preserve"> </v>
      </c>
      <c r="AH116" s="32"/>
      <c r="AI116" s="32"/>
      <c r="AJ116" s="32"/>
      <c r="AK116" s="42">
        <f t="shared" si="14"/>
        <v>0</v>
      </c>
    </row>
    <row r="117" spans="1:37" ht="21.95" hidden="1" customHeight="1">
      <c r="A117" s="21">
        <v>113</v>
      </c>
      <c r="B117" s="12"/>
      <c r="C117" s="3"/>
      <c r="D117" s="3"/>
      <c r="E117" s="14"/>
      <c r="F117" s="9"/>
      <c r="G117" s="25"/>
      <c r="H117" s="18"/>
      <c r="I117" s="17">
        <f t="shared" si="0"/>
        <v>0</v>
      </c>
      <c r="J117" s="18"/>
      <c r="K117" s="17">
        <f t="shared" si="1"/>
        <v>0</v>
      </c>
      <c r="L117" s="18"/>
      <c r="M117" s="17">
        <f t="shared" si="2"/>
        <v>0</v>
      </c>
      <c r="N117" s="18"/>
      <c r="O117" s="17">
        <f t="shared" si="3"/>
        <v>0</v>
      </c>
      <c r="P117" s="18"/>
      <c r="Q117" s="17">
        <f t="shared" si="4"/>
        <v>0</v>
      </c>
      <c r="R117" s="18"/>
      <c r="S117" s="17">
        <f t="shared" si="5"/>
        <v>0</v>
      </c>
      <c r="T117" s="18"/>
      <c r="U117" s="17">
        <f t="shared" si="6"/>
        <v>0</v>
      </c>
      <c r="V117" s="18"/>
      <c r="W117" s="17">
        <f t="shared" si="7"/>
        <v>0</v>
      </c>
      <c r="X117" s="18"/>
      <c r="Y117" s="17">
        <f t="shared" si="8"/>
        <v>0</v>
      </c>
      <c r="Z117" s="18"/>
      <c r="AA117" s="17">
        <f t="shared" si="9"/>
        <v>0</v>
      </c>
      <c r="AB117" s="18"/>
      <c r="AC117" s="17">
        <f t="shared" si="10"/>
        <v>0</v>
      </c>
      <c r="AD117" s="18"/>
      <c r="AE117" s="19">
        <f t="shared" si="11"/>
        <v>0</v>
      </c>
      <c r="AF117" s="67" t="str">
        <f t="shared" si="12"/>
        <v xml:space="preserve"> </v>
      </c>
      <c r="AG117" s="67" t="str">
        <f t="shared" si="13"/>
        <v xml:space="preserve"> </v>
      </c>
      <c r="AH117" s="32"/>
      <c r="AI117" s="32"/>
      <c r="AJ117" s="32"/>
      <c r="AK117" s="42">
        <f t="shared" si="14"/>
        <v>0</v>
      </c>
    </row>
    <row r="118" spans="1:37" ht="21.95" hidden="1" customHeight="1">
      <c r="A118" s="21">
        <v>114</v>
      </c>
      <c r="B118" s="12"/>
      <c r="C118" s="3"/>
      <c r="D118" s="3"/>
      <c r="E118" s="14"/>
      <c r="F118" s="9"/>
      <c r="G118" s="25"/>
      <c r="H118" s="18"/>
      <c r="I118" s="17">
        <f t="shared" si="0"/>
        <v>0</v>
      </c>
      <c r="J118" s="18"/>
      <c r="K118" s="17">
        <f t="shared" si="1"/>
        <v>0</v>
      </c>
      <c r="L118" s="18"/>
      <c r="M118" s="17">
        <f t="shared" si="2"/>
        <v>0</v>
      </c>
      <c r="N118" s="18"/>
      <c r="O118" s="17">
        <f t="shared" si="3"/>
        <v>0</v>
      </c>
      <c r="P118" s="18"/>
      <c r="Q118" s="17">
        <f t="shared" si="4"/>
        <v>0</v>
      </c>
      <c r="R118" s="18"/>
      <c r="S118" s="17">
        <f t="shared" si="5"/>
        <v>0</v>
      </c>
      <c r="T118" s="18"/>
      <c r="U118" s="17">
        <f t="shared" si="6"/>
        <v>0</v>
      </c>
      <c r="V118" s="18"/>
      <c r="W118" s="17">
        <f t="shared" si="7"/>
        <v>0</v>
      </c>
      <c r="X118" s="18"/>
      <c r="Y118" s="17">
        <f t="shared" si="8"/>
        <v>0</v>
      </c>
      <c r="Z118" s="18"/>
      <c r="AA118" s="17">
        <f t="shared" si="9"/>
        <v>0</v>
      </c>
      <c r="AB118" s="18"/>
      <c r="AC118" s="17">
        <f t="shared" si="10"/>
        <v>0</v>
      </c>
      <c r="AD118" s="18"/>
      <c r="AE118" s="20">
        <f t="shared" si="11"/>
        <v>0</v>
      </c>
      <c r="AF118" s="67" t="str">
        <f t="shared" si="12"/>
        <v xml:space="preserve"> </v>
      </c>
      <c r="AG118" s="67" t="str">
        <f t="shared" si="13"/>
        <v xml:space="preserve"> </v>
      </c>
      <c r="AH118" s="33"/>
      <c r="AI118" s="33"/>
      <c r="AJ118" s="33"/>
      <c r="AK118" s="43">
        <f t="shared" si="14"/>
        <v>0</v>
      </c>
    </row>
    <row r="119" spans="1:37" ht="21.95" hidden="1" customHeight="1">
      <c r="B119" s="4"/>
      <c r="C119" s="4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68"/>
      <c r="AG119" s="68"/>
      <c r="AH119" s="10"/>
      <c r="AI119" s="10"/>
      <c r="AJ119" s="10"/>
      <c r="AK119" s="10"/>
    </row>
  </sheetData>
  <autoFilter ref="A7:AK119">
    <filterColumn colId="5">
      <filters>
        <filter val="Boy"/>
        <filter val="Girl"/>
      </filters>
    </filterColumn>
    <filterColumn colId="31"/>
    <filterColumn colId="32"/>
    <sortState ref="A76:AK84">
      <sortCondition descending="1" ref="AK7:AK119"/>
    </sortState>
  </autoFilter>
  <mergeCells count="1">
    <mergeCell ref="B3:B4"/>
  </mergeCells>
  <conditionalFormatting sqref="E2:E5 E8:E118">
    <cfRule type="containsText" dxfId="99" priority="8" operator="containsText" text="Barebow">
      <formula>NOT(ISERROR(SEARCH("Barebow",E2)))</formula>
    </cfRule>
    <cfRule type="containsText" dxfId="98" priority="9" operator="containsText" text="Longbow">
      <formula>NOT(ISERROR(SEARCH("Longbow",E2)))</formula>
    </cfRule>
    <cfRule type="containsText" dxfId="97" priority="10" operator="containsText" text="Compound">
      <formula>NOT(ISERROR(SEARCH("Compound",E2)))</formula>
    </cfRule>
  </conditionalFormatting>
  <conditionalFormatting sqref="H8:AE118 AH8:AK118">
    <cfRule type="cellIs" dxfId="96" priority="7" operator="equal">
      <formula>0</formula>
    </cfRule>
  </conditionalFormatting>
  <conditionalFormatting sqref="G8:G118">
    <cfRule type="containsText" dxfId="95" priority="5" operator="containsText" text="No">
      <formula>NOT(ISERROR(SEARCH("No",G8)))</formula>
    </cfRule>
    <cfRule type="containsText" dxfId="94" priority="6" operator="containsText" text="Yes">
      <formula>NOT(ISERROR(SEARCH("Yes",G8)))</formula>
    </cfRule>
  </conditionalFormatting>
  <conditionalFormatting sqref="F3:F4 F8:F118">
    <cfRule type="containsText" dxfId="93" priority="1" operator="containsText" text="Girl">
      <formula>NOT(ISERROR(SEARCH("Girl",F3)))</formula>
    </cfRule>
    <cfRule type="containsText" dxfId="92" priority="2" operator="containsText" text="Lady">
      <formula>NOT(ISERROR(SEARCH("Lady",F3)))</formula>
    </cfRule>
    <cfRule type="containsText" dxfId="91" priority="3" operator="containsText" text="Boy">
      <formula>NOT(ISERROR(SEARCH("Boy",F3)))</formula>
    </cfRule>
    <cfRule type="containsText" dxfId="90" priority="4" operator="containsText" text="Gent">
      <formula>NOT(ISERROR(SEARCH("Gent",F3)))</formula>
    </cfRule>
  </conditionalFormatting>
  <dataValidations count="5">
    <dataValidation type="list" allowBlank="1" showInputMessage="1" showErrorMessage="1" sqref="E2:E5">
      <formula1>bowTypes</formula1>
    </dataValidation>
    <dataValidation type="list" allowBlank="1" showInputMessage="1" showErrorMessage="1" errorTitle="Bow Type" error="You have entered an incorrect bow type. Please try again." sqref="E8:E118">
      <formula1>bowTypes</formula1>
    </dataValidation>
    <dataValidation type="list" allowBlank="1" showInputMessage="1" showErrorMessage="1" sqref="F3:F4">
      <formula1>GenderGroup</formula1>
    </dataValidation>
    <dataValidation type="list" allowBlank="1" showInputMessage="1" showErrorMessage="1" errorTitle="Lady/gent" error="Please specify either 'Girl' or 'Boy' for juniors, or 'Lady' or 'Gent' for seniors." sqref="F8:F118">
      <formula1>GenderGroup</formula1>
    </dataValidation>
    <dataValidation type="textLength" operator="equal" allowBlank="1" showInputMessage="1" showErrorMessage="1" sqref="W8:W118 U8:U118 S8:S118 Q8:Q118 O8:O118 M8:M118 AC8:AC118 K8:K118 I8:I118 AA8:AA118 AK8:AK118 AE8:AE118 Y8:Y118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AL120"/>
  <sheetViews>
    <sheetView topLeftCell="B1" zoomScale="85" zoomScaleNormal="85" workbookViewId="0">
      <pane xSplit="2" topLeftCell="D1" activePane="topRight" state="frozen"/>
      <selection activeCell="B1" sqref="B1"/>
      <selection pane="topRight" activeCell="B2" sqref="A2:XFD6"/>
    </sheetView>
  </sheetViews>
  <sheetFormatPr defaultColWidth="10.625" defaultRowHeight="21.95" customHeight="1"/>
  <cols>
    <col min="1" max="1" width="4.625" style="11" hidden="1" customWidth="1"/>
    <col min="2" max="2" width="11.125" style="1" customWidth="1"/>
    <col min="3" max="3" width="15.625" style="1" customWidth="1"/>
    <col min="4" max="4" width="22.75" style="11" customWidth="1"/>
    <col min="5" max="5" width="11.625" style="11" customWidth="1"/>
    <col min="6" max="6" width="8.75" style="11" customWidth="1"/>
    <col min="7" max="7" width="15" style="11" bestFit="1" customWidth="1"/>
    <col min="8" max="8" width="5.75" style="7" hidden="1" customWidth="1"/>
    <col min="9" max="9" width="5.75" style="11" hidden="1" customWidth="1"/>
    <col min="10" max="10" width="5.75" style="7" hidden="1" customWidth="1"/>
    <col min="11" max="11" width="5.75" style="11" hidden="1" customWidth="1"/>
    <col min="12" max="12" width="5.75" style="7" hidden="1" customWidth="1"/>
    <col min="13" max="13" width="5.75" style="11" hidden="1" customWidth="1"/>
    <col min="14" max="16" width="5.75" style="7" hidden="1" customWidth="1"/>
    <col min="17" max="31" width="5.75" style="1" hidden="1" customWidth="1"/>
    <col min="32" max="33" width="20.625" style="64" hidden="1" customWidth="1"/>
    <col min="34" max="35" width="5.75" style="1" customWidth="1"/>
    <col min="36" max="36" width="5.75" style="1" hidden="1" customWidth="1"/>
    <col min="37" max="16384" width="10.625" style="1"/>
  </cols>
  <sheetData>
    <row r="1" spans="1:38" ht="99.95" customHeight="1">
      <c r="A1" s="45"/>
      <c r="B1" s="44"/>
      <c r="C1" s="47" t="s">
        <v>84</v>
      </c>
      <c r="D1" s="45"/>
      <c r="E1" s="46"/>
      <c r="F1" s="46"/>
    </row>
    <row r="2" spans="1:38" ht="18" hidden="1" customHeight="1">
      <c r="B2" s="13"/>
      <c r="C2" s="48" t="s">
        <v>87</v>
      </c>
      <c r="D2" s="50">
        <f>COUNTIF(G8:G119,"Albion")</f>
        <v>58</v>
      </c>
      <c r="E2" s="53" t="s">
        <v>8</v>
      </c>
      <c r="F2" s="56"/>
      <c r="G2" s="58"/>
      <c r="H2" s="11"/>
      <c r="I2" s="15"/>
      <c r="K2" s="15"/>
      <c r="M2" s="15"/>
      <c r="P2" s="1"/>
    </row>
    <row r="3" spans="1:38" ht="21.95" hidden="1" customHeight="1">
      <c r="B3" s="70"/>
      <c r="C3" s="49" t="s">
        <v>88</v>
      </c>
      <c r="D3" s="51">
        <f>COUNTIF(G8:G119,"Windsor")</f>
        <v>9</v>
      </c>
      <c r="E3" s="54" t="s">
        <v>9</v>
      </c>
      <c r="F3" s="57" t="s">
        <v>12</v>
      </c>
      <c r="G3" s="29"/>
      <c r="I3" s="7"/>
      <c r="K3" s="15"/>
      <c r="M3" s="15"/>
      <c r="P3" s="1"/>
    </row>
    <row r="4" spans="1:38" ht="21.95" hidden="1" customHeight="1">
      <c r="B4" s="70"/>
      <c r="C4" s="49" t="s">
        <v>89</v>
      </c>
      <c r="D4" s="52">
        <f>COUNTIF(G8:G119,"Short Windsor")</f>
        <v>6</v>
      </c>
      <c r="E4" s="54" t="s">
        <v>10</v>
      </c>
      <c r="F4" s="57" t="s">
        <v>21</v>
      </c>
      <c r="G4" s="29"/>
      <c r="I4" s="7"/>
      <c r="K4" s="7"/>
      <c r="M4" s="7"/>
      <c r="P4" s="1"/>
    </row>
    <row r="5" spans="1:38" ht="21.95" hidden="1" customHeight="1" thickBot="1">
      <c r="B5" s="69"/>
      <c r="C5" s="49" t="s">
        <v>90</v>
      </c>
      <c r="D5" s="52">
        <f>COUNTIF(G8:G119,"Junior Windsor")</f>
        <v>4</v>
      </c>
      <c r="E5" s="55" t="s">
        <v>11</v>
      </c>
      <c r="F5" s="57"/>
      <c r="G5" s="28"/>
      <c r="H5" s="34" t="s">
        <v>61</v>
      </c>
      <c r="I5" s="35"/>
      <c r="J5" s="35"/>
      <c r="K5" s="35"/>
      <c r="L5" s="35"/>
      <c r="M5" s="35"/>
      <c r="N5" s="35"/>
      <c r="O5" s="35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65"/>
      <c r="AG5" s="65"/>
      <c r="AH5" s="36"/>
      <c r="AI5" s="36"/>
      <c r="AJ5" s="36"/>
      <c r="AK5" s="37"/>
    </row>
    <row r="6" spans="1:38" ht="21.95" hidden="1" customHeight="1">
      <c r="H6" s="59" t="s">
        <v>92</v>
      </c>
      <c r="I6" s="60"/>
      <c r="J6" s="61" t="s">
        <v>93</v>
      </c>
      <c r="K6" s="60"/>
      <c r="L6" s="61" t="s">
        <v>94</v>
      </c>
      <c r="M6" s="60"/>
      <c r="N6" s="61" t="s">
        <v>95</v>
      </c>
      <c r="O6" s="61"/>
      <c r="P6" s="61" t="s">
        <v>96</v>
      </c>
      <c r="Q6" s="62"/>
      <c r="R6" s="62" t="s">
        <v>97</v>
      </c>
      <c r="S6" s="62"/>
      <c r="T6" s="62" t="s">
        <v>98</v>
      </c>
      <c r="U6" s="62"/>
      <c r="V6" s="62" t="s">
        <v>99</v>
      </c>
      <c r="W6" s="62"/>
      <c r="X6" s="62" t="s">
        <v>100</v>
      </c>
      <c r="Y6" s="62"/>
      <c r="Z6" s="38"/>
      <c r="AA6" s="38"/>
      <c r="AB6" s="38"/>
      <c r="AC6" s="38"/>
      <c r="AD6" s="38"/>
      <c r="AE6" s="38"/>
      <c r="AF6" s="66"/>
      <c r="AG6" s="66"/>
      <c r="AH6" s="38"/>
      <c r="AI6" s="38"/>
      <c r="AJ6" s="38"/>
      <c r="AK6" s="39"/>
    </row>
    <row r="7" spans="1:38" ht="21.95" customHeight="1">
      <c r="A7" s="11" t="s">
        <v>63</v>
      </c>
      <c r="B7" s="2" t="s">
        <v>24</v>
      </c>
      <c r="C7" s="2" t="s">
        <v>23</v>
      </c>
      <c r="D7" s="16" t="s">
        <v>0</v>
      </c>
      <c r="E7" s="8" t="s">
        <v>1</v>
      </c>
      <c r="F7" s="8" t="s">
        <v>2</v>
      </c>
      <c r="G7" s="8" t="s">
        <v>91</v>
      </c>
      <c r="H7" s="26" t="s">
        <v>25</v>
      </c>
      <c r="I7" s="22" t="s">
        <v>37</v>
      </c>
      <c r="J7" s="23" t="s">
        <v>26</v>
      </c>
      <c r="K7" s="22" t="s">
        <v>38</v>
      </c>
      <c r="L7" s="23" t="s">
        <v>27</v>
      </c>
      <c r="M7" s="22" t="s">
        <v>39</v>
      </c>
      <c r="N7" s="23" t="s">
        <v>28</v>
      </c>
      <c r="O7" s="22" t="s">
        <v>40</v>
      </c>
      <c r="P7" s="23" t="s">
        <v>29</v>
      </c>
      <c r="Q7" s="22" t="s">
        <v>41</v>
      </c>
      <c r="R7" s="23" t="s">
        <v>30</v>
      </c>
      <c r="S7" s="22" t="s">
        <v>42</v>
      </c>
      <c r="T7" s="23" t="s">
        <v>31</v>
      </c>
      <c r="U7" s="22" t="s">
        <v>43</v>
      </c>
      <c r="V7" s="23" t="s">
        <v>32</v>
      </c>
      <c r="W7" s="22" t="s">
        <v>44</v>
      </c>
      <c r="X7" s="23" t="s">
        <v>33</v>
      </c>
      <c r="Y7" s="22" t="s">
        <v>45</v>
      </c>
      <c r="Z7" s="23" t="s">
        <v>34</v>
      </c>
      <c r="AA7" s="22" t="s">
        <v>46</v>
      </c>
      <c r="AB7" s="23" t="s">
        <v>35</v>
      </c>
      <c r="AC7" s="22" t="s">
        <v>47</v>
      </c>
      <c r="AD7" s="23" t="s">
        <v>36</v>
      </c>
      <c r="AE7" s="24" t="s">
        <v>48</v>
      </c>
      <c r="AF7" s="63" t="s">
        <v>64</v>
      </c>
      <c r="AG7" s="63" t="s">
        <v>0</v>
      </c>
      <c r="AH7" s="30" t="s">
        <v>56</v>
      </c>
      <c r="AI7" s="30" t="s">
        <v>55</v>
      </c>
      <c r="AJ7" s="30" t="s">
        <v>62</v>
      </c>
      <c r="AK7" s="41" t="s">
        <v>49</v>
      </c>
    </row>
    <row r="8" spans="1:38" ht="21.95" hidden="1" customHeight="1">
      <c r="A8" s="21">
        <v>32</v>
      </c>
      <c r="B8" s="3" t="s">
        <v>136</v>
      </c>
      <c r="C8" s="3" t="s">
        <v>120</v>
      </c>
      <c r="D8" s="3" t="s">
        <v>131</v>
      </c>
      <c r="E8" s="14" t="s">
        <v>9</v>
      </c>
      <c r="F8" s="9" t="s">
        <v>21</v>
      </c>
      <c r="G8" s="25" t="s">
        <v>87</v>
      </c>
      <c r="H8" s="18">
        <v>62</v>
      </c>
      <c r="I8" s="17">
        <f t="shared" ref="I8:I9" si="0">H8</f>
        <v>62</v>
      </c>
      <c r="J8" s="18">
        <v>76</v>
      </c>
      <c r="K8" s="17">
        <f t="shared" ref="K8:K9" si="1">I8+J8</f>
        <v>138</v>
      </c>
      <c r="L8" s="18">
        <v>82</v>
      </c>
      <c r="M8" s="17">
        <f t="shared" ref="M8:M9" si="2">K8+L8</f>
        <v>220</v>
      </c>
      <c r="N8" s="18">
        <v>82</v>
      </c>
      <c r="O8" s="17">
        <f t="shared" ref="O8:O9" si="3">M8+N8</f>
        <v>302</v>
      </c>
      <c r="P8" s="18">
        <v>86</v>
      </c>
      <c r="Q8" s="17">
        <f t="shared" ref="Q8:Q9" si="4">O8+P8</f>
        <v>388</v>
      </c>
      <c r="R8" s="18">
        <v>72</v>
      </c>
      <c r="S8" s="17">
        <f t="shared" ref="S8:S9" si="5">Q8+R8</f>
        <v>460</v>
      </c>
      <c r="T8" s="18">
        <v>92</v>
      </c>
      <c r="U8" s="17">
        <f t="shared" ref="U8:U9" si="6">S8+T8</f>
        <v>552</v>
      </c>
      <c r="V8" s="18">
        <v>74</v>
      </c>
      <c r="W8" s="17">
        <f t="shared" ref="W8:W9" si="7">U8+V8</f>
        <v>626</v>
      </c>
      <c r="X8" s="18">
        <v>92</v>
      </c>
      <c r="Y8" s="17">
        <f t="shared" ref="Y8:Y9" si="8">W8+X8</f>
        <v>718</v>
      </c>
      <c r="Z8" s="18"/>
      <c r="AA8" s="17">
        <f t="shared" ref="AA8:AA9" si="9">Y8+Z8</f>
        <v>718</v>
      </c>
      <c r="AB8" s="18"/>
      <c r="AC8" s="17">
        <f t="shared" ref="AC8:AC9" si="10">AA8+AB8</f>
        <v>718</v>
      </c>
      <c r="AD8" s="18"/>
      <c r="AE8" s="19">
        <f t="shared" ref="AE8:AE9" si="11">AC8+AD8</f>
        <v>718</v>
      </c>
      <c r="AF8" s="67" t="str">
        <f t="shared" ref="AF8:AF39" si="12">B8&amp;" "&amp;C8</f>
        <v>Clive  Morris</v>
      </c>
      <c r="AG8" s="67" t="str">
        <f t="shared" ref="AG8:AG39" si="13">D8&amp;" "</f>
        <v xml:space="preserve">Eccles </v>
      </c>
      <c r="AH8" s="32">
        <v>108</v>
      </c>
      <c r="AI8" s="32">
        <v>29</v>
      </c>
      <c r="AJ8" s="32"/>
      <c r="AK8" s="42">
        <f t="shared" ref="AK8:AK39" si="14">AE8</f>
        <v>718</v>
      </c>
    </row>
    <row r="9" spans="1:38" ht="21.95" hidden="1" customHeight="1">
      <c r="A9" s="21">
        <v>14</v>
      </c>
      <c r="B9" s="3" t="s">
        <v>141</v>
      </c>
      <c r="C9" s="3" t="s">
        <v>142</v>
      </c>
      <c r="D9" s="3" t="s">
        <v>106</v>
      </c>
      <c r="E9" s="14" t="s">
        <v>9</v>
      </c>
      <c r="F9" s="9" t="s">
        <v>21</v>
      </c>
      <c r="G9" s="25" t="s">
        <v>87</v>
      </c>
      <c r="H9" s="18">
        <v>84</v>
      </c>
      <c r="I9" s="17">
        <f t="shared" si="0"/>
        <v>84</v>
      </c>
      <c r="J9" s="18">
        <v>96</v>
      </c>
      <c r="K9" s="17">
        <f t="shared" si="1"/>
        <v>180</v>
      </c>
      <c r="L9" s="18">
        <v>78</v>
      </c>
      <c r="M9" s="17">
        <f t="shared" si="2"/>
        <v>258</v>
      </c>
      <c r="N9" s="18">
        <v>98</v>
      </c>
      <c r="O9" s="17">
        <f t="shared" si="3"/>
        <v>356</v>
      </c>
      <c r="P9" s="18">
        <v>100</v>
      </c>
      <c r="Q9" s="17">
        <f t="shared" si="4"/>
        <v>456</v>
      </c>
      <c r="R9" s="18">
        <v>90</v>
      </c>
      <c r="S9" s="17">
        <f t="shared" si="5"/>
        <v>546</v>
      </c>
      <c r="T9" s="18">
        <v>96</v>
      </c>
      <c r="U9" s="17">
        <f t="shared" si="6"/>
        <v>642</v>
      </c>
      <c r="V9" s="18">
        <v>90</v>
      </c>
      <c r="W9" s="17">
        <f t="shared" si="7"/>
        <v>732</v>
      </c>
      <c r="X9" s="18">
        <v>102</v>
      </c>
      <c r="Y9" s="17">
        <f t="shared" si="8"/>
        <v>834</v>
      </c>
      <c r="Z9" s="18"/>
      <c r="AA9" s="17">
        <f t="shared" si="9"/>
        <v>834</v>
      </c>
      <c r="AB9" s="18"/>
      <c r="AC9" s="17">
        <f t="shared" si="10"/>
        <v>834</v>
      </c>
      <c r="AD9" s="18"/>
      <c r="AE9" s="19">
        <f t="shared" si="11"/>
        <v>834</v>
      </c>
      <c r="AF9" s="67" t="str">
        <f t="shared" si="12"/>
        <v>Paul Smith</v>
      </c>
      <c r="AG9" s="67" t="str">
        <f t="shared" si="13"/>
        <v xml:space="preserve">Chorley Bowmen </v>
      </c>
      <c r="AH9" s="32">
        <v>108</v>
      </c>
      <c r="AI9" s="32">
        <v>51</v>
      </c>
      <c r="AJ9" s="32"/>
      <c r="AK9" s="42">
        <f t="shared" si="14"/>
        <v>834</v>
      </c>
    </row>
    <row r="10" spans="1:38" ht="21.95" customHeight="1">
      <c r="A10" s="21">
        <v>65</v>
      </c>
      <c r="B10" s="3" t="s">
        <v>145</v>
      </c>
      <c r="C10" s="3" t="s">
        <v>214</v>
      </c>
      <c r="D10" s="3" t="s">
        <v>131</v>
      </c>
      <c r="E10" s="14" t="s">
        <v>8</v>
      </c>
      <c r="F10" s="9" t="s">
        <v>21</v>
      </c>
      <c r="G10" s="25" t="s">
        <v>87</v>
      </c>
      <c r="H10" s="18">
        <v>92</v>
      </c>
      <c r="I10" s="17">
        <f>H10</f>
        <v>92</v>
      </c>
      <c r="J10" s="18">
        <v>92</v>
      </c>
      <c r="K10" s="17">
        <f>I10+J10</f>
        <v>184</v>
      </c>
      <c r="L10" s="18">
        <v>100</v>
      </c>
      <c r="M10" s="17">
        <f>K10+L10</f>
        <v>284</v>
      </c>
      <c r="N10" s="18">
        <v>94</v>
      </c>
      <c r="O10" s="17">
        <f>M10+N10</f>
        <v>378</v>
      </c>
      <c r="P10" s="18">
        <v>104</v>
      </c>
      <c r="Q10" s="17">
        <f>O10+P10</f>
        <v>482</v>
      </c>
      <c r="R10" s="18">
        <v>98</v>
      </c>
      <c r="S10" s="17">
        <f>Q10+R10</f>
        <v>580</v>
      </c>
      <c r="T10" s="18">
        <v>104</v>
      </c>
      <c r="U10" s="17">
        <f>S10+T10</f>
        <v>684</v>
      </c>
      <c r="V10" s="18">
        <v>106</v>
      </c>
      <c r="W10" s="17">
        <f>U10+V10</f>
        <v>790</v>
      </c>
      <c r="X10" s="18">
        <v>108</v>
      </c>
      <c r="Y10" s="17">
        <f>W10+X10</f>
        <v>898</v>
      </c>
      <c r="Z10" s="18"/>
      <c r="AA10" s="17">
        <f>Y10+Z10</f>
        <v>898</v>
      </c>
      <c r="AB10" s="18"/>
      <c r="AC10" s="17">
        <f>AA10+AB10</f>
        <v>898</v>
      </c>
      <c r="AD10" s="18"/>
      <c r="AE10" s="19">
        <f>AC10+AD10</f>
        <v>898</v>
      </c>
      <c r="AF10" s="67" t="str">
        <f>B10&amp;" "&amp;C10</f>
        <v>Stephen Sigurnjak</v>
      </c>
      <c r="AG10" s="67" t="str">
        <f>D10&amp;" "</f>
        <v xml:space="preserve">Eccles </v>
      </c>
      <c r="AH10" s="32">
        <v>108</v>
      </c>
      <c r="AI10" s="32">
        <v>75</v>
      </c>
      <c r="AJ10" s="32"/>
      <c r="AK10" s="42">
        <f>AE10</f>
        <v>898</v>
      </c>
      <c r="AL10" s="73" t="s">
        <v>259</v>
      </c>
    </row>
    <row r="11" spans="1:38" ht="21.95" customHeight="1">
      <c r="A11" s="21">
        <v>23</v>
      </c>
      <c r="B11" s="3" t="s">
        <v>151</v>
      </c>
      <c r="C11" s="3" t="s">
        <v>152</v>
      </c>
      <c r="D11" s="3" t="s">
        <v>131</v>
      </c>
      <c r="E11" s="14" t="s">
        <v>8</v>
      </c>
      <c r="F11" s="9" t="s">
        <v>21</v>
      </c>
      <c r="G11" s="25" t="s">
        <v>87</v>
      </c>
      <c r="H11" s="18">
        <v>86</v>
      </c>
      <c r="I11" s="17">
        <f>H11</f>
        <v>86</v>
      </c>
      <c r="J11" s="18">
        <v>98</v>
      </c>
      <c r="K11" s="17">
        <f>I11+J11</f>
        <v>184</v>
      </c>
      <c r="L11" s="18">
        <v>92</v>
      </c>
      <c r="M11" s="17">
        <f>K11+L11</f>
        <v>276</v>
      </c>
      <c r="N11" s="18">
        <v>98</v>
      </c>
      <c r="O11" s="17">
        <f>M11+N11</f>
        <v>374</v>
      </c>
      <c r="P11" s="18">
        <v>100</v>
      </c>
      <c r="Q11" s="17">
        <f>O11+P11</f>
        <v>474</v>
      </c>
      <c r="R11" s="18">
        <v>100</v>
      </c>
      <c r="S11" s="17">
        <f>Q11+R11</f>
        <v>574</v>
      </c>
      <c r="T11" s="18">
        <v>96</v>
      </c>
      <c r="U11" s="17">
        <f>S11+T11</f>
        <v>670</v>
      </c>
      <c r="V11" s="18">
        <v>102</v>
      </c>
      <c r="W11" s="17">
        <f>U11+V11</f>
        <v>772</v>
      </c>
      <c r="X11" s="18">
        <v>100</v>
      </c>
      <c r="Y11" s="17">
        <f>W11+X11</f>
        <v>872</v>
      </c>
      <c r="Z11" s="18"/>
      <c r="AA11" s="17">
        <f>Y11+Z11</f>
        <v>872</v>
      </c>
      <c r="AB11" s="18"/>
      <c r="AC11" s="17">
        <f>AA11+AB11</f>
        <v>872</v>
      </c>
      <c r="AD11" s="18"/>
      <c r="AE11" s="19">
        <f>AC11+AD11</f>
        <v>872</v>
      </c>
      <c r="AF11" s="67" t="str">
        <f>B11&amp;" "&amp;C11</f>
        <v>Roger Burgess</v>
      </c>
      <c r="AG11" s="67" t="str">
        <f>D11&amp;" "</f>
        <v xml:space="preserve">Eccles </v>
      </c>
      <c r="AH11" s="32">
        <v>108</v>
      </c>
      <c r="AI11" s="32">
        <v>63</v>
      </c>
      <c r="AJ11" s="32"/>
      <c r="AK11" s="42">
        <f>AE11</f>
        <v>872</v>
      </c>
      <c r="AL11" s="73"/>
    </row>
    <row r="12" spans="1:38" ht="21.95" hidden="1" customHeight="1">
      <c r="A12" s="21">
        <v>27</v>
      </c>
      <c r="B12" s="3" t="s">
        <v>137</v>
      </c>
      <c r="C12" s="3" t="s">
        <v>138</v>
      </c>
      <c r="D12" s="3" t="s">
        <v>139</v>
      </c>
      <c r="E12" s="14" t="s">
        <v>9</v>
      </c>
      <c r="F12" s="9" t="s">
        <v>12</v>
      </c>
      <c r="G12" s="25" t="s">
        <v>87</v>
      </c>
      <c r="H12" s="18">
        <v>90</v>
      </c>
      <c r="I12" s="17">
        <f>H12</f>
        <v>90</v>
      </c>
      <c r="J12" s="18">
        <v>86</v>
      </c>
      <c r="K12" s="17">
        <f>I12+J12</f>
        <v>176</v>
      </c>
      <c r="L12" s="18">
        <v>86</v>
      </c>
      <c r="M12" s="17">
        <f>K12+L12</f>
        <v>262</v>
      </c>
      <c r="N12" s="18">
        <v>88</v>
      </c>
      <c r="O12" s="17">
        <f>M12+N12</f>
        <v>350</v>
      </c>
      <c r="P12" s="18">
        <v>88</v>
      </c>
      <c r="Q12" s="17">
        <f>O12+P12</f>
        <v>438</v>
      </c>
      <c r="R12" s="18">
        <v>86</v>
      </c>
      <c r="S12" s="17">
        <f>Q12+R12</f>
        <v>524</v>
      </c>
      <c r="T12" s="18">
        <v>90</v>
      </c>
      <c r="U12" s="17">
        <f>S12+T12</f>
        <v>614</v>
      </c>
      <c r="V12" s="18">
        <v>96</v>
      </c>
      <c r="W12" s="17">
        <f>U12+V12</f>
        <v>710</v>
      </c>
      <c r="X12" s="18">
        <v>80</v>
      </c>
      <c r="Y12" s="17">
        <f>W12+X12</f>
        <v>790</v>
      </c>
      <c r="Z12" s="18"/>
      <c r="AA12" s="17">
        <f>Y12+Z12</f>
        <v>790</v>
      </c>
      <c r="AB12" s="18"/>
      <c r="AC12" s="17">
        <f>AA12+AB12</f>
        <v>790</v>
      </c>
      <c r="AD12" s="18"/>
      <c r="AE12" s="19">
        <f>AC12+AD12</f>
        <v>790</v>
      </c>
      <c r="AF12" s="67" t="str">
        <f>B12&amp;" "&amp;C12</f>
        <v>Joanne Proctor</v>
      </c>
      <c r="AG12" s="67" t="str">
        <f>D12&amp;" "</f>
        <v xml:space="preserve">Blackpool Bowmen </v>
      </c>
      <c r="AH12" s="32">
        <v>108</v>
      </c>
      <c r="AI12" s="32">
        <v>45</v>
      </c>
      <c r="AJ12" s="32"/>
      <c r="AK12" s="42">
        <f>AE12</f>
        <v>790</v>
      </c>
    </row>
    <row r="13" spans="1:38" ht="21.95" customHeight="1">
      <c r="A13" s="21">
        <v>57</v>
      </c>
      <c r="B13" s="3" t="s">
        <v>141</v>
      </c>
      <c r="C13" s="3" t="s">
        <v>200</v>
      </c>
      <c r="D13" s="3" t="s">
        <v>131</v>
      </c>
      <c r="E13" s="14" t="s">
        <v>8</v>
      </c>
      <c r="F13" s="9" t="s">
        <v>21</v>
      </c>
      <c r="G13" s="25" t="s">
        <v>87</v>
      </c>
      <c r="H13" s="18">
        <v>80</v>
      </c>
      <c r="I13" s="17">
        <f>H13</f>
        <v>80</v>
      </c>
      <c r="J13" s="18">
        <v>84</v>
      </c>
      <c r="K13" s="17">
        <f>I13+J13</f>
        <v>164</v>
      </c>
      <c r="L13" s="18">
        <v>96</v>
      </c>
      <c r="M13" s="17">
        <f>K13+L13</f>
        <v>260</v>
      </c>
      <c r="N13" s="18">
        <v>96</v>
      </c>
      <c r="O13" s="17">
        <f>M13+N13</f>
        <v>356</v>
      </c>
      <c r="P13" s="18">
        <v>102</v>
      </c>
      <c r="Q13" s="17">
        <f>O13+P13</f>
        <v>458</v>
      </c>
      <c r="R13" s="18">
        <v>98</v>
      </c>
      <c r="S13" s="17">
        <f>Q13+R13</f>
        <v>556</v>
      </c>
      <c r="T13" s="18">
        <v>96</v>
      </c>
      <c r="U13" s="17">
        <f>S13+T13</f>
        <v>652</v>
      </c>
      <c r="V13" s="18">
        <v>100</v>
      </c>
      <c r="W13" s="17">
        <f>U13+V13</f>
        <v>752</v>
      </c>
      <c r="X13" s="18">
        <v>102</v>
      </c>
      <c r="Y13" s="17">
        <f>W13+X13</f>
        <v>854</v>
      </c>
      <c r="Z13" s="18"/>
      <c r="AA13" s="17">
        <f>Y13+Z13</f>
        <v>854</v>
      </c>
      <c r="AB13" s="18"/>
      <c r="AC13" s="17">
        <f>AA13+AB13</f>
        <v>854</v>
      </c>
      <c r="AD13" s="18"/>
      <c r="AE13" s="19">
        <f>AC13+AD13</f>
        <v>854</v>
      </c>
      <c r="AF13" s="67" t="str">
        <f>B13&amp;" "&amp;C13</f>
        <v>Paul Tittensor</v>
      </c>
      <c r="AG13" s="67" t="str">
        <f>D13&amp;" "</f>
        <v xml:space="preserve">Eccles </v>
      </c>
      <c r="AH13" s="32">
        <v>108</v>
      </c>
      <c r="AI13" s="32">
        <v>60</v>
      </c>
      <c r="AJ13" s="32"/>
      <c r="AK13" s="42">
        <f>AE13</f>
        <v>854</v>
      </c>
      <c r="AL13" s="75">
        <f>AK10+AK11+AK13</f>
        <v>2624</v>
      </c>
    </row>
    <row r="14" spans="1:38" ht="21.95" hidden="1" customHeight="1">
      <c r="A14" s="21">
        <v>5</v>
      </c>
      <c r="B14" s="3" t="s">
        <v>143</v>
      </c>
      <c r="C14" s="3" t="s">
        <v>144</v>
      </c>
      <c r="D14" s="3" t="s">
        <v>106</v>
      </c>
      <c r="E14" s="14" t="s">
        <v>9</v>
      </c>
      <c r="F14" s="9" t="s">
        <v>12</v>
      </c>
      <c r="G14" s="25" t="s">
        <v>87</v>
      </c>
      <c r="H14" s="18">
        <v>66</v>
      </c>
      <c r="I14" s="17">
        <f>H14</f>
        <v>66</v>
      </c>
      <c r="J14" s="18">
        <v>58</v>
      </c>
      <c r="K14" s="17">
        <f>I14+J14</f>
        <v>124</v>
      </c>
      <c r="L14" s="18">
        <v>60</v>
      </c>
      <c r="M14" s="17">
        <f>K14+L14</f>
        <v>184</v>
      </c>
      <c r="N14" s="18">
        <v>72</v>
      </c>
      <c r="O14" s="17">
        <f>M14+N14</f>
        <v>256</v>
      </c>
      <c r="P14" s="18">
        <v>92</v>
      </c>
      <c r="Q14" s="17">
        <f>O14+P14</f>
        <v>348</v>
      </c>
      <c r="R14" s="18">
        <v>88</v>
      </c>
      <c r="S14" s="17">
        <f>Q14+R14</f>
        <v>436</v>
      </c>
      <c r="T14" s="18">
        <v>82</v>
      </c>
      <c r="U14" s="17">
        <f>S14+T14</f>
        <v>518</v>
      </c>
      <c r="V14" s="18">
        <v>90</v>
      </c>
      <c r="W14" s="17">
        <f>U14+V14</f>
        <v>608</v>
      </c>
      <c r="X14" s="18">
        <v>85</v>
      </c>
      <c r="Y14" s="17">
        <f>W14+X14</f>
        <v>693</v>
      </c>
      <c r="Z14" s="18"/>
      <c r="AA14" s="17">
        <f>Y14+Z14</f>
        <v>693</v>
      </c>
      <c r="AB14" s="18"/>
      <c r="AC14" s="17">
        <f>AA14+AB14</f>
        <v>693</v>
      </c>
      <c r="AD14" s="18"/>
      <c r="AE14" s="19">
        <f>AC14+AD14</f>
        <v>693</v>
      </c>
      <c r="AF14" s="67" t="str">
        <f>B14&amp;" "&amp;C14</f>
        <v>Lucy Bretherton</v>
      </c>
      <c r="AG14" s="67" t="str">
        <f>D14&amp;" "</f>
        <v xml:space="preserve">Chorley Bowmen </v>
      </c>
      <c r="AH14" s="32">
        <v>107</v>
      </c>
      <c r="AI14" s="32">
        <v>24</v>
      </c>
      <c r="AJ14" s="32"/>
      <c r="AK14" s="42">
        <f>AE14</f>
        <v>693</v>
      </c>
    </row>
    <row r="15" spans="1:38" ht="21.95" hidden="1" customHeight="1">
      <c r="A15" s="21">
        <v>17</v>
      </c>
      <c r="B15" s="3" t="s">
        <v>112</v>
      </c>
      <c r="C15" s="3" t="s">
        <v>113</v>
      </c>
      <c r="D15" s="3" t="s">
        <v>114</v>
      </c>
      <c r="E15" s="14" t="s">
        <v>8</v>
      </c>
      <c r="F15" s="9" t="s">
        <v>21</v>
      </c>
      <c r="G15" s="25" t="s">
        <v>88</v>
      </c>
      <c r="H15" s="18">
        <v>92</v>
      </c>
      <c r="I15" s="17">
        <f>H15</f>
        <v>92</v>
      </c>
      <c r="J15" s="18">
        <v>90</v>
      </c>
      <c r="K15" s="17">
        <f>I15+J15</f>
        <v>182</v>
      </c>
      <c r="L15" s="18">
        <v>90</v>
      </c>
      <c r="M15" s="17">
        <f>K15+L15</f>
        <v>272</v>
      </c>
      <c r="N15" s="18">
        <v>92</v>
      </c>
      <c r="O15" s="17">
        <f>M15+N15</f>
        <v>364</v>
      </c>
      <c r="P15" s="18">
        <v>86</v>
      </c>
      <c r="Q15" s="17">
        <f>O15+P15</f>
        <v>450</v>
      </c>
      <c r="R15" s="18">
        <v>94</v>
      </c>
      <c r="S15" s="17">
        <f>Q15+R15</f>
        <v>544</v>
      </c>
      <c r="T15" s="18">
        <v>92</v>
      </c>
      <c r="U15" s="17">
        <f>S15+T15</f>
        <v>636</v>
      </c>
      <c r="V15" s="18">
        <v>92</v>
      </c>
      <c r="W15" s="17">
        <f>U15+V15</f>
        <v>728</v>
      </c>
      <c r="X15" s="18">
        <v>108</v>
      </c>
      <c r="Y15" s="17">
        <f>W15+X15</f>
        <v>836</v>
      </c>
      <c r="Z15" s="18"/>
      <c r="AA15" s="17">
        <f>Y15+Z15</f>
        <v>836</v>
      </c>
      <c r="AB15" s="18"/>
      <c r="AC15" s="17">
        <f>AA15+AB15</f>
        <v>836</v>
      </c>
      <c r="AD15" s="18"/>
      <c r="AE15" s="19">
        <f>AC15+AD15</f>
        <v>836</v>
      </c>
      <c r="AF15" s="67" t="str">
        <f>B15&amp;" "&amp;C15</f>
        <v>Jeff Grayshon</v>
      </c>
      <c r="AG15" s="67" t="str">
        <f>D15&amp;" "</f>
        <v xml:space="preserve">Rochdale Co. Archers </v>
      </c>
      <c r="AH15" s="32">
        <v>108</v>
      </c>
      <c r="AI15" s="32">
        <v>50</v>
      </c>
      <c r="AJ15" s="32"/>
      <c r="AK15" s="42">
        <f>AE15</f>
        <v>836</v>
      </c>
    </row>
    <row r="16" spans="1:38" ht="21.95" hidden="1" customHeight="1">
      <c r="A16" s="21">
        <v>80</v>
      </c>
      <c r="B16" s="3" t="s">
        <v>69</v>
      </c>
      <c r="C16" s="3" t="s">
        <v>67</v>
      </c>
      <c r="D16" s="3" t="s">
        <v>106</v>
      </c>
      <c r="E16" s="14" t="s">
        <v>9</v>
      </c>
      <c r="F16" s="9" t="s">
        <v>12</v>
      </c>
      <c r="G16" s="25" t="s">
        <v>87</v>
      </c>
      <c r="H16" s="18">
        <v>70</v>
      </c>
      <c r="I16" s="17">
        <f>H16</f>
        <v>70</v>
      </c>
      <c r="J16" s="18">
        <v>72</v>
      </c>
      <c r="K16" s="17">
        <f>I16+J16</f>
        <v>142</v>
      </c>
      <c r="L16" s="18">
        <v>84</v>
      </c>
      <c r="M16" s="17">
        <f>K16+L16</f>
        <v>226</v>
      </c>
      <c r="N16" s="18">
        <v>88</v>
      </c>
      <c r="O16" s="17">
        <f>M16+N16</f>
        <v>314</v>
      </c>
      <c r="P16" s="18">
        <v>94</v>
      </c>
      <c r="Q16" s="17">
        <f>O16+P16</f>
        <v>408</v>
      </c>
      <c r="R16" s="18">
        <v>88</v>
      </c>
      <c r="S16" s="17">
        <f>Q16+R16</f>
        <v>496</v>
      </c>
      <c r="T16" s="18">
        <v>90</v>
      </c>
      <c r="U16" s="17">
        <f>S16+T16</f>
        <v>586</v>
      </c>
      <c r="V16" s="18">
        <v>94</v>
      </c>
      <c r="W16" s="17">
        <f>U16+V16</f>
        <v>680</v>
      </c>
      <c r="X16" s="18">
        <v>81</v>
      </c>
      <c r="Y16" s="17">
        <f>W16+X16</f>
        <v>761</v>
      </c>
      <c r="Z16" s="18"/>
      <c r="AA16" s="17">
        <f>Y16+Z16</f>
        <v>761</v>
      </c>
      <c r="AB16" s="18"/>
      <c r="AC16" s="17">
        <f>AA16+AB16</f>
        <v>761</v>
      </c>
      <c r="AD16" s="18"/>
      <c r="AE16" s="19">
        <f>AC16+AD16</f>
        <v>761</v>
      </c>
      <c r="AF16" s="67" t="str">
        <f>B16&amp;" "&amp;C16</f>
        <v>Angela Fox</v>
      </c>
      <c r="AG16" s="67" t="str">
        <f>D16&amp;" "</f>
        <v xml:space="preserve">Chorley Bowmen </v>
      </c>
      <c r="AH16" s="32">
        <v>107</v>
      </c>
      <c r="AI16" s="32">
        <v>36</v>
      </c>
      <c r="AJ16" s="32"/>
      <c r="AK16" s="42">
        <f>AE16</f>
        <v>761</v>
      </c>
    </row>
    <row r="17" spans="1:38" ht="21.95" hidden="1" customHeight="1">
      <c r="A17" s="21">
        <v>2</v>
      </c>
      <c r="B17" s="3" t="s">
        <v>149</v>
      </c>
      <c r="C17" s="3" t="s">
        <v>150</v>
      </c>
      <c r="D17" s="3" t="s">
        <v>114</v>
      </c>
      <c r="E17" s="14" t="s">
        <v>8</v>
      </c>
      <c r="F17" s="9" t="s">
        <v>21</v>
      </c>
      <c r="G17" s="25" t="s">
        <v>87</v>
      </c>
      <c r="H17" s="18">
        <v>86</v>
      </c>
      <c r="I17" s="17">
        <f>H17</f>
        <v>86</v>
      </c>
      <c r="J17" s="18">
        <v>86</v>
      </c>
      <c r="K17" s="17">
        <f>I17+J17</f>
        <v>172</v>
      </c>
      <c r="L17" s="18">
        <v>96</v>
      </c>
      <c r="M17" s="17">
        <f>K17+L17</f>
        <v>268</v>
      </c>
      <c r="N17" s="18">
        <v>83</v>
      </c>
      <c r="O17" s="17">
        <f>M17+N17</f>
        <v>351</v>
      </c>
      <c r="P17" s="18">
        <v>104</v>
      </c>
      <c r="Q17" s="17">
        <f>O17+P17</f>
        <v>455</v>
      </c>
      <c r="R17" s="18">
        <v>91</v>
      </c>
      <c r="S17" s="17">
        <f>Q17+R17</f>
        <v>546</v>
      </c>
      <c r="T17" s="18">
        <v>96</v>
      </c>
      <c r="U17" s="17">
        <f>S17+T17</f>
        <v>642</v>
      </c>
      <c r="V17" s="18">
        <v>90</v>
      </c>
      <c r="W17" s="17">
        <f>U17+V17</f>
        <v>732</v>
      </c>
      <c r="X17" s="18">
        <v>102</v>
      </c>
      <c r="Y17" s="17">
        <f>W17+X17</f>
        <v>834</v>
      </c>
      <c r="Z17" s="18"/>
      <c r="AA17" s="17">
        <f>Y17+Z17</f>
        <v>834</v>
      </c>
      <c r="AB17" s="18"/>
      <c r="AC17" s="17">
        <f>AA17+AB17</f>
        <v>834</v>
      </c>
      <c r="AD17" s="18"/>
      <c r="AE17" s="19">
        <f>AC17+AD17</f>
        <v>834</v>
      </c>
      <c r="AF17" s="67" t="str">
        <f>B17&amp;" "&amp;C17</f>
        <v>Russell Reader</v>
      </c>
      <c r="AG17" s="67" t="str">
        <f>D17&amp;" "</f>
        <v xml:space="preserve">Rochdale Co. Archers </v>
      </c>
      <c r="AH17" s="32">
        <v>106</v>
      </c>
      <c r="AI17" s="32">
        <v>61</v>
      </c>
      <c r="AJ17" s="32"/>
      <c r="AK17" s="42">
        <f>AE17</f>
        <v>834</v>
      </c>
    </row>
    <row r="18" spans="1:38" ht="21.95" hidden="1" customHeight="1">
      <c r="A18" s="21">
        <v>1</v>
      </c>
      <c r="B18" s="3" t="s">
        <v>157</v>
      </c>
      <c r="C18" s="3" t="s">
        <v>158</v>
      </c>
      <c r="D18" s="3" t="s">
        <v>160</v>
      </c>
      <c r="E18" s="14" t="s">
        <v>9</v>
      </c>
      <c r="F18" s="9" t="s">
        <v>21</v>
      </c>
      <c r="G18" s="25" t="s">
        <v>87</v>
      </c>
      <c r="H18" s="18">
        <v>90</v>
      </c>
      <c r="I18" s="17">
        <f>H18</f>
        <v>90</v>
      </c>
      <c r="J18" s="18">
        <v>76</v>
      </c>
      <c r="K18" s="17">
        <f>I18+J18</f>
        <v>166</v>
      </c>
      <c r="L18" s="18">
        <v>84</v>
      </c>
      <c r="M18" s="17">
        <f>K18+L18</f>
        <v>250</v>
      </c>
      <c r="N18" s="18">
        <v>88</v>
      </c>
      <c r="O18" s="17">
        <f>M18+N18</f>
        <v>338</v>
      </c>
      <c r="P18" s="18">
        <v>102</v>
      </c>
      <c r="Q18" s="17">
        <f>O18+P18</f>
        <v>440</v>
      </c>
      <c r="R18" s="18">
        <v>102</v>
      </c>
      <c r="S18" s="17">
        <f>Q18+R18</f>
        <v>542</v>
      </c>
      <c r="T18" s="18">
        <v>102</v>
      </c>
      <c r="U18" s="17">
        <f>S18+T18</f>
        <v>644</v>
      </c>
      <c r="V18" s="18">
        <v>92</v>
      </c>
      <c r="W18" s="17">
        <f>U18+V18</f>
        <v>736</v>
      </c>
      <c r="X18" s="18">
        <v>100</v>
      </c>
      <c r="Y18" s="17">
        <f>W18+X18</f>
        <v>836</v>
      </c>
      <c r="Z18" s="18"/>
      <c r="AA18" s="17">
        <f>Y18+Z18</f>
        <v>836</v>
      </c>
      <c r="AB18" s="18"/>
      <c r="AC18" s="17">
        <f>AA18+AB18</f>
        <v>836</v>
      </c>
      <c r="AD18" s="18"/>
      <c r="AE18" s="19">
        <f>AC18+AD18</f>
        <v>836</v>
      </c>
      <c r="AF18" s="67" t="str">
        <f>B18&amp;" "&amp;C18</f>
        <v>John  Batt</v>
      </c>
      <c r="AG18" s="67" t="str">
        <f>D18&amp;" "</f>
        <v xml:space="preserve">Nethermoss Archers </v>
      </c>
      <c r="AH18" s="32">
        <v>108</v>
      </c>
      <c r="AI18" s="32">
        <v>59</v>
      </c>
      <c r="AJ18" s="32"/>
      <c r="AK18" s="42">
        <f>AE18</f>
        <v>836</v>
      </c>
    </row>
    <row r="19" spans="1:38" ht="21.95" hidden="1" customHeight="1">
      <c r="A19" s="21">
        <v>35</v>
      </c>
      <c r="B19" s="3" t="s">
        <v>161</v>
      </c>
      <c r="C19" s="3" t="s">
        <v>162</v>
      </c>
      <c r="D19" s="3" t="s">
        <v>121</v>
      </c>
      <c r="E19" s="14" t="s">
        <v>9</v>
      </c>
      <c r="F19" s="9" t="s">
        <v>21</v>
      </c>
      <c r="G19" s="25" t="s">
        <v>87</v>
      </c>
      <c r="H19" s="18">
        <v>96</v>
      </c>
      <c r="I19" s="17">
        <f>H19</f>
        <v>96</v>
      </c>
      <c r="J19" s="18">
        <v>106</v>
      </c>
      <c r="K19" s="17">
        <f>I19+J19</f>
        <v>202</v>
      </c>
      <c r="L19" s="18">
        <v>100</v>
      </c>
      <c r="M19" s="17">
        <f>K19+L19</f>
        <v>302</v>
      </c>
      <c r="N19" s="18">
        <v>104</v>
      </c>
      <c r="O19" s="17">
        <f>M19+N19</f>
        <v>406</v>
      </c>
      <c r="P19" s="18">
        <v>100</v>
      </c>
      <c r="Q19" s="17">
        <f>O19+P19</f>
        <v>506</v>
      </c>
      <c r="R19" s="18">
        <v>94</v>
      </c>
      <c r="S19" s="17">
        <f>Q19+R19</f>
        <v>600</v>
      </c>
      <c r="T19" s="18">
        <v>104</v>
      </c>
      <c r="U19" s="17">
        <f>S19+T19</f>
        <v>704</v>
      </c>
      <c r="V19" s="18">
        <v>100</v>
      </c>
      <c r="W19" s="17">
        <f>U19+V19</f>
        <v>804</v>
      </c>
      <c r="X19" s="18">
        <v>104</v>
      </c>
      <c r="Y19" s="17">
        <f>W19+X19</f>
        <v>908</v>
      </c>
      <c r="Z19" s="18"/>
      <c r="AA19" s="17">
        <f>Y19+Z19</f>
        <v>908</v>
      </c>
      <c r="AB19" s="18"/>
      <c r="AC19" s="17">
        <f>AA19+AB19</f>
        <v>908</v>
      </c>
      <c r="AD19" s="18"/>
      <c r="AE19" s="19">
        <f>AC19+AD19</f>
        <v>908</v>
      </c>
      <c r="AF19" s="67" t="str">
        <f>B19&amp;" "&amp;C19</f>
        <v>Craig  Holmes</v>
      </c>
      <c r="AG19" s="67" t="str">
        <f>D19&amp;" "</f>
        <v xml:space="preserve">Pendle &amp; Samlesbury </v>
      </c>
      <c r="AH19" s="32">
        <v>108</v>
      </c>
      <c r="AI19" s="32">
        <v>86</v>
      </c>
      <c r="AJ19" s="32"/>
      <c r="AK19" s="42">
        <f>AE19</f>
        <v>908</v>
      </c>
    </row>
    <row r="20" spans="1:38" ht="21.95" hidden="1" customHeight="1">
      <c r="A20" s="21">
        <v>19</v>
      </c>
      <c r="B20" s="3" t="s">
        <v>107</v>
      </c>
      <c r="C20" s="3" t="s">
        <v>67</v>
      </c>
      <c r="D20" s="3" t="s">
        <v>106</v>
      </c>
      <c r="E20" s="14" t="s">
        <v>9</v>
      </c>
      <c r="F20" s="9" t="s">
        <v>12</v>
      </c>
      <c r="G20" s="25" t="s">
        <v>87</v>
      </c>
      <c r="H20" s="18">
        <v>62</v>
      </c>
      <c r="I20" s="17">
        <f>H20</f>
        <v>62</v>
      </c>
      <c r="J20" s="18">
        <v>78</v>
      </c>
      <c r="K20" s="17">
        <f>I20+J20</f>
        <v>140</v>
      </c>
      <c r="L20" s="18">
        <v>74</v>
      </c>
      <c r="M20" s="17">
        <f>K20+L20</f>
        <v>214</v>
      </c>
      <c r="N20" s="18">
        <v>80</v>
      </c>
      <c r="O20" s="17">
        <f>M20+N20</f>
        <v>294</v>
      </c>
      <c r="P20" s="18">
        <v>92</v>
      </c>
      <c r="Q20" s="17">
        <f>O20+P20</f>
        <v>386</v>
      </c>
      <c r="R20" s="18">
        <v>84</v>
      </c>
      <c r="S20" s="17">
        <f>Q20+R20</f>
        <v>470</v>
      </c>
      <c r="T20" s="18">
        <v>84</v>
      </c>
      <c r="U20" s="17">
        <f>S20+T20</f>
        <v>554</v>
      </c>
      <c r="V20" s="18">
        <v>86</v>
      </c>
      <c r="W20" s="17">
        <f>U20+V20</f>
        <v>640</v>
      </c>
      <c r="X20" s="18">
        <v>90</v>
      </c>
      <c r="Y20" s="17">
        <f>W20+X20</f>
        <v>730</v>
      </c>
      <c r="Z20" s="18"/>
      <c r="AA20" s="17">
        <f>Y20+Z20</f>
        <v>730</v>
      </c>
      <c r="AB20" s="18"/>
      <c r="AC20" s="17">
        <f>AA20+AB20</f>
        <v>730</v>
      </c>
      <c r="AD20" s="18"/>
      <c r="AE20" s="19">
        <f>AC20+AD20</f>
        <v>730</v>
      </c>
      <c r="AF20" s="67" t="str">
        <f>B20&amp;" "&amp;C20</f>
        <v>Pat Fox</v>
      </c>
      <c r="AG20" s="67" t="str">
        <f>D20&amp;" "</f>
        <v xml:space="preserve">Chorley Bowmen </v>
      </c>
      <c r="AH20" s="32">
        <v>106</v>
      </c>
      <c r="AI20" s="32">
        <v>34</v>
      </c>
      <c r="AJ20" s="32"/>
      <c r="AK20" s="42">
        <f>AE20</f>
        <v>730</v>
      </c>
    </row>
    <row r="21" spans="1:38" ht="21.95" hidden="1" customHeight="1">
      <c r="A21" s="21">
        <v>28</v>
      </c>
      <c r="B21" s="3" t="s">
        <v>159</v>
      </c>
      <c r="C21" s="3" t="s">
        <v>158</v>
      </c>
      <c r="D21" s="3" t="s">
        <v>160</v>
      </c>
      <c r="E21" s="14" t="s">
        <v>8</v>
      </c>
      <c r="F21" s="9" t="s">
        <v>12</v>
      </c>
      <c r="G21" s="25" t="s">
        <v>87</v>
      </c>
      <c r="H21" s="18">
        <v>57</v>
      </c>
      <c r="I21" s="17">
        <f>H21</f>
        <v>57</v>
      </c>
      <c r="J21" s="18">
        <v>42</v>
      </c>
      <c r="K21" s="17">
        <f>I21+J21</f>
        <v>99</v>
      </c>
      <c r="L21" s="18">
        <v>55</v>
      </c>
      <c r="M21" s="17">
        <f>K21+L21</f>
        <v>154</v>
      </c>
      <c r="N21" s="18">
        <v>82</v>
      </c>
      <c r="O21" s="17">
        <f>M21+N21</f>
        <v>236</v>
      </c>
      <c r="P21" s="18">
        <v>94</v>
      </c>
      <c r="Q21" s="17">
        <f>O21+P21</f>
        <v>330</v>
      </c>
      <c r="R21" s="18">
        <v>84</v>
      </c>
      <c r="S21" s="17">
        <f>Q21+R21</f>
        <v>414</v>
      </c>
      <c r="T21" s="18">
        <v>84</v>
      </c>
      <c r="U21" s="17">
        <f>S21+T21</f>
        <v>498</v>
      </c>
      <c r="V21" s="18">
        <v>90</v>
      </c>
      <c r="W21" s="17">
        <f>U21+V21</f>
        <v>588</v>
      </c>
      <c r="X21" s="18">
        <v>96</v>
      </c>
      <c r="Y21" s="17">
        <f>W21+X21</f>
        <v>684</v>
      </c>
      <c r="Z21" s="18"/>
      <c r="AA21" s="17">
        <f>Y21+Z21</f>
        <v>684</v>
      </c>
      <c r="AB21" s="18"/>
      <c r="AC21" s="17">
        <f>AA21+AB21</f>
        <v>684</v>
      </c>
      <c r="AD21" s="18"/>
      <c r="AE21" s="19">
        <f>AC21+AD21</f>
        <v>684</v>
      </c>
      <c r="AF21" s="67" t="str">
        <f>B21&amp;" "&amp;C21</f>
        <v>Carmen Batt</v>
      </c>
      <c r="AG21" s="67" t="str">
        <f>D21&amp;" "</f>
        <v xml:space="preserve">Nethermoss Archers </v>
      </c>
      <c r="AH21" s="32">
        <v>104</v>
      </c>
      <c r="AI21" s="32">
        <v>31</v>
      </c>
      <c r="AJ21" s="32"/>
      <c r="AK21" s="42">
        <f>AE21</f>
        <v>684</v>
      </c>
    </row>
    <row r="22" spans="1:38" ht="21.95" hidden="1" customHeight="1">
      <c r="A22" s="21">
        <v>13</v>
      </c>
      <c r="B22" s="3" t="s">
        <v>108</v>
      </c>
      <c r="C22" s="3" t="s">
        <v>108</v>
      </c>
      <c r="D22" s="3"/>
      <c r="E22" s="14"/>
      <c r="F22" s="9"/>
      <c r="G22" s="25" t="s">
        <v>87</v>
      </c>
      <c r="H22" s="18"/>
      <c r="I22" s="17">
        <f>H22</f>
        <v>0</v>
      </c>
      <c r="J22" s="18"/>
      <c r="K22" s="17">
        <f>I22+J22</f>
        <v>0</v>
      </c>
      <c r="L22" s="18">
        <v>0</v>
      </c>
      <c r="M22" s="17">
        <f>K22+L22</f>
        <v>0</v>
      </c>
      <c r="N22" s="18"/>
      <c r="O22" s="17">
        <f>M22+N22</f>
        <v>0</v>
      </c>
      <c r="P22" s="18"/>
      <c r="Q22" s="17">
        <f>O22+P22</f>
        <v>0</v>
      </c>
      <c r="R22" s="18"/>
      <c r="S22" s="17">
        <f>Q22+R22</f>
        <v>0</v>
      </c>
      <c r="T22" s="18"/>
      <c r="U22" s="17">
        <f>S22+T22</f>
        <v>0</v>
      </c>
      <c r="V22" s="18"/>
      <c r="W22" s="17">
        <f>U22+V22</f>
        <v>0</v>
      </c>
      <c r="X22" s="18"/>
      <c r="Y22" s="17">
        <f>W22+X22</f>
        <v>0</v>
      </c>
      <c r="Z22" s="18"/>
      <c r="AA22" s="17">
        <f>Y22+Z22</f>
        <v>0</v>
      </c>
      <c r="AB22" s="18"/>
      <c r="AC22" s="17">
        <f>AA22+AB22</f>
        <v>0</v>
      </c>
      <c r="AD22" s="18"/>
      <c r="AE22" s="19">
        <f>AC22+AD22</f>
        <v>0</v>
      </c>
      <c r="AF22" s="67" t="str">
        <f>B22&amp;" "&amp;C22</f>
        <v>BLANK BLANK</v>
      </c>
      <c r="AG22" s="67" t="str">
        <f>D22&amp;" "</f>
        <v xml:space="preserve"> </v>
      </c>
      <c r="AH22" s="32"/>
      <c r="AI22" s="32"/>
      <c r="AJ22" s="32"/>
      <c r="AK22" s="42">
        <f>AE22</f>
        <v>0</v>
      </c>
    </row>
    <row r="23" spans="1:38" ht="21.95" hidden="1" customHeight="1">
      <c r="A23" s="21">
        <v>36</v>
      </c>
      <c r="B23" s="3" t="s">
        <v>102</v>
      </c>
      <c r="C23" s="3" t="s">
        <v>162</v>
      </c>
      <c r="D23" s="3" t="s">
        <v>121</v>
      </c>
      <c r="E23" s="14" t="s">
        <v>9</v>
      </c>
      <c r="F23" s="9" t="s">
        <v>21</v>
      </c>
      <c r="G23" s="25" t="s">
        <v>87</v>
      </c>
      <c r="H23" s="18">
        <v>100</v>
      </c>
      <c r="I23" s="17">
        <f>H23</f>
        <v>100</v>
      </c>
      <c r="J23" s="18">
        <v>94</v>
      </c>
      <c r="K23" s="17">
        <f>I23+J23</f>
        <v>194</v>
      </c>
      <c r="L23" s="18">
        <v>94</v>
      </c>
      <c r="M23" s="17">
        <f>K23+L23</f>
        <v>288</v>
      </c>
      <c r="N23" s="18">
        <v>100</v>
      </c>
      <c r="O23" s="17">
        <f>M23+N23</f>
        <v>388</v>
      </c>
      <c r="P23" s="18">
        <v>92</v>
      </c>
      <c r="Q23" s="17">
        <f>O23+P23</f>
        <v>480</v>
      </c>
      <c r="R23" s="18">
        <v>106</v>
      </c>
      <c r="S23" s="17">
        <f>Q23+R23</f>
        <v>586</v>
      </c>
      <c r="T23" s="18">
        <v>106</v>
      </c>
      <c r="U23" s="17">
        <f>S23+T23</f>
        <v>692</v>
      </c>
      <c r="V23" s="18">
        <v>106</v>
      </c>
      <c r="W23" s="17">
        <f>U23+V23</f>
        <v>798</v>
      </c>
      <c r="X23" s="18">
        <v>106</v>
      </c>
      <c r="Y23" s="17">
        <f>W23+X23</f>
        <v>904</v>
      </c>
      <c r="Z23" s="18"/>
      <c r="AA23" s="17">
        <f>Y23+Z23</f>
        <v>904</v>
      </c>
      <c r="AB23" s="18"/>
      <c r="AC23" s="17">
        <f>AA23+AB23</f>
        <v>904</v>
      </c>
      <c r="AD23" s="18"/>
      <c r="AE23" s="19">
        <f>AC23+AD23</f>
        <v>904</v>
      </c>
      <c r="AF23" s="67" t="str">
        <f>B23&amp;" "&amp;C23</f>
        <v>John Holmes</v>
      </c>
      <c r="AG23" s="67" t="str">
        <f>D23&amp;" "</f>
        <v xml:space="preserve">Pendle &amp; Samlesbury </v>
      </c>
      <c r="AH23" s="32">
        <v>108</v>
      </c>
      <c r="AI23" s="32">
        <v>75</v>
      </c>
      <c r="AJ23" s="32"/>
      <c r="AK23" s="42">
        <f>AE23</f>
        <v>904</v>
      </c>
    </row>
    <row r="24" spans="1:38" ht="21.95" hidden="1" customHeight="1">
      <c r="A24" s="21">
        <v>34</v>
      </c>
      <c r="B24" s="3" t="s">
        <v>140</v>
      </c>
      <c r="C24" s="3" t="s">
        <v>71</v>
      </c>
      <c r="D24" s="3" t="s">
        <v>106</v>
      </c>
      <c r="E24" s="14" t="s">
        <v>9</v>
      </c>
      <c r="F24" s="9" t="s">
        <v>12</v>
      </c>
      <c r="G24" s="25" t="s">
        <v>87</v>
      </c>
      <c r="H24" s="18">
        <v>78</v>
      </c>
      <c r="I24" s="17">
        <f>H24</f>
        <v>78</v>
      </c>
      <c r="J24" s="18">
        <v>96</v>
      </c>
      <c r="K24" s="17">
        <f>I24+J24</f>
        <v>174</v>
      </c>
      <c r="L24" s="18">
        <v>88</v>
      </c>
      <c r="M24" s="17">
        <f>K24+L24</f>
        <v>262</v>
      </c>
      <c r="N24" s="18">
        <v>102</v>
      </c>
      <c r="O24" s="17">
        <f>M24+N24</f>
        <v>364</v>
      </c>
      <c r="P24" s="18">
        <v>96</v>
      </c>
      <c r="Q24" s="17">
        <f>O24+P24</f>
        <v>460</v>
      </c>
      <c r="R24" s="18">
        <v>98</v>
      </c>
      <c r="S24" s="17">
        <f>Q24+R24</f>
        <v>558</v>
      </c>
      <c r="T24" s="18">
        <v>106</v>
      </c>
      <c r="U24" s="17">
        <f>S24+T24</f>
        <v>664</v>
      </c>
      <c r="V24" s="18">
        <v>102</v>
      </c>
      <c r="W24" s="17">
        <f>U24+V24</f>
        <v>766</v>
      </c>
      <c r="X24" s="18">
        <v>104</v>
      </c>
      <c r="Y24" s="17">
        <f>W24+X24</f>
        <v>870</v>
      </c>
      <c r="Z24" s="18"/>
      <c r="AA24" s="17">
        <f>Y24+Z24</f>
        <v>870</v>
      </c>
      <c r="AB24" s="18"/>
      <c r="AC24" s="17">
        <f>AA24+AB24</f>
        <v>870</v>
      </c>
      <c r="AD24" s="18"/>
      <c r="AE24" s="19">
        <f>AC24+AD24</f>
        <v>870</v>
      </c>
      <c r="AF24" s="67" t="str">
        <f>B24&amp;" "&amp;C24</f>
        <v>Eileen Izzat</v>
      </c>
      <c r="AG24" s="67" t="str">
        <f>D24&amp;" "</f>
        <v xml:space="preserve">Chorley Bowmen </v>
      </c>
      <c r="AH24" s="32">
        <v>107</v>
      </c>
      <c r="AI24" s="32">
        <v>69</v>
      </c>
      <c r="AJ24" s="32"/>
      <c r="AK24" s="42">
        <f>AE24</f>
        <v>870</v>
      </c>
    </row>
    <row r="25" spans="1:38" ht="21.95" hidden="1" customHeight="1">
      <c r="A25" s="21">
        <v>31</v>
      </c>
      <c r="B25" s="3" t="s">
        <v>134</v>
      </c>
      <c r="C25" s="3" t="s">
        <v>135</v>
      </c>
      <c r="D25" s="3" t="s">
        <v>131</v>
      </c>
      <c r="E25" s="14" t="s">
        <v>8</v>
      </c>
      <c r="F25" s="9" t="s">
        <v>12</v>
      </c>
      <c r="G25" s="25" t="s">
        <v>87</v>
      </c>
      <c r="H25" s="18">
        <v>31</v>
      </c>
      <c r="I25" s="17">
        <f>H25</f>
        <v>31</v>
      </c>
      <c r="J25" s="18">
        <v>51</v>
      </c>
      <c r="K25" s="17">
        <f>I25+J25</f>
        <v>82</v>
      </c>
      <c r="L25" s="18">
        <v>48</v>
      </c>
      <c r="M25" s="17">
        <f>K25+L25</f>
        <v>130</v>
      </c>
      <c r="N25" s="18">
        <v>68</v>
      </c>
      <c r="O25" s="17">
        <f>M25+N25</f>
        <v>198</v>
      </c>
      <c r="P25" s="18">
        <v>78</v>
      </c>
      <c r="Q25" s="17">
        <f>O25+P25</f>
        <v>276</v>
      </c>
      <c r="R25" s="18">
        <v>61</v>
      </c>
      <c r="S25" s="17">
        <f>Q25+R25</f>
        <v>337</v>
      </c>
      <c r="T25" s="18">
        <v>88</v>
      </c>
      <c r="U25" s="17">
        <f>S25+T25</f>
        <v>425</v>
      </c>
      <c r="V25" s="18">
        <v>82</v>
      </c>
      <c r="W25" s="17">
        <f>U25+V25</f>
        <v>507</v>
      </c>
      <c r="X25" s="18">
        <v>86</v>
      </c>
      <c r="Y25" s="17">
        <f>W25+X25</f>
        <v>593</v>
      </c>
      <c r="Z25" s="18"/>
      <c r="AA25" s="17">
        <f>Y25+Z25</f>
        <v>593</v>
      </c>
      <c r="AB25" s="18"/>
      <c r="AC25" s="17">
        <f>AA25+AB25</f>
        <v>593</v>
      </c>
      <c r="AD25" s="18"/>
      <c r="AE25" s="19">
        <f>AC25+AD25</f>
        <v>593</v>
      </c>
      <c r="AF25" s="67" t="str">
        <f>B25&amp;" "&amp;C25</f>
        <v>Audrey Buckley</v>
      </c>
      <c r="AG25" s="67" t="str">
        <f>D25&amp;" "</f>
        <v xml:space="preserve">Eccles </v>
      </c>
      <c r="AH25" s="32">
        <v>102</v>
      </c>
      <c r="AI25" s="32">
        <v>17</v>
      </c>
      <c r="AJ25" s="32"/>
      <c r="AK25" s="42">
        <f>AE25</f>
        <v>593</v>
      </c>
    </row>
    <row r="26" spans="1:38" ht="21.95" hidden="1" customHeight="1">
      <c r="A26" s="21">
        <v>29</v>
      </c>
      <c r="B26" s="3" t="s">
        <v>108</v>
      </c>
      <c r="C26" s="3" t="s">
        <v>108</v>
      </c>
      <c r="D26" s="3"/>
      <c r="E26" s="14"/>
      <c r="F26" s="9"/>
      <c r="G26" s="25"/>
      <c r="H26" s="18"/>
      <c r="I26" s="17">
        <f>H26</f>
        <v>0</v>
      </c>
      <c r="J26" s="18"/>
      <c r="K26" s="17">
        <f>I26+J26</f>
        <v>0</v>
      </c>
      <c r="L26" s="18"/>
      <c r="M26" s="17">
        <f>K26+L26</f>
        <v>0</v>
      </c>
      <c r="N26" s="18"/>
      <c r="O26" s="17">
        <f>M26+N26</f>
        <v>0</v>
      </c>
      <c r="P26" s="18"/>
      <c r="Q26" s="17">
        <f>O26+P26</f>
        <v>0</v>
      </c>
      <c r="R26" s="18"/>
      <c r="S26" s="17">
        <f>Q26+R26</f>
        <v>0</v>
      </c>
      <c r="T26" s="18"/>
      <c r="U26" s="17">
        <f>S26+T26</f>
        <v>0</v>
      </c>
      <c r="V26" s="18"/>
      <c r="W26" s="17">
        <f>U26+V26</f>
        <v>0</v>
      </c>
      <c r="X26" s="18"/>
      <c r="Y26" s="17">
        <f>W26+X26</f>
        <v>0</v>
      </c>
      <c r="Z26" s="18"/>
      <c r="AA26" s="17">
        <f>Y26+Z26</f>
        <v>0</v>
      </c>
      <c r="AB26" s="18"/>
      <c r="AC26" s="17">
        <f>AA26+AB26</f>
        <v>0</v>
      </c>
      <c r="AD26" s="18"/>
      <c r="AE26" s="19">
        <f>AC26+AD26</f>
        <v>0</v>
      </c>
      <c r="AF26" s="67" t="str">
        <f>B26&amp;" "&amp;C26</f>
        <v>BLANK BLANK</v>
      </c>
      <c r="AG26" s="67" t="str">
        <f>D26&amp;" "</f>
        <v xml:space="preserve"> </v>
      </c>
      <c r="AH26" s="32"/>
      <c r="AI26" s="32"/>
      <c r="AJ26" s="32"/>
      <c r="AK26" s="42">
        <f>AE26</f>
        <v>0</v>
      </c>
    </row>
    <row r="27" spans="1:38" ht="21.95" customHeight="1">
      <c r="A27" s="21">
        <v>26</v>
      </c>
      <c r="B27" s="3" t="s">
        <v>132</v>
      </c>
      <c r="C27" s="3" t="s">
        <v>133</v>
      </c>
      <c r="D27" s="3" t="s">
        <v>131</v>
      </c>
      <c r="E27" s="14" t="s">
        <v>8</v>
      </c>
      <c r="F27" s="9" t="s">
        <v>21</v>
      </c>
      <c r="G27" s="25" t="s">
        <v>87</v>
      </c>
      <c r="H27" s="18">
        <v>90</v>
      </c>
      <c r="I27" s="17">
        <f>H27</f>
        <v>90</v>
      </c>
      <c r="J27" s="18">
        <v>86</v>
      </c>
      <c r="K27" s="17">
        <f>I27+J27</f>
        <v>176</v>
      </c>
      <c r="L27" s="18">
        <v>80</v>
      </c>
      <c r="M27" s="17">
        <f>K27+L27</f>
        <v>256</v>
      </c>
      <c r="N27" s="18">
        <v>83</v>
      </c>
      <c r="O27" s="17">
        <f>M27+N27</f>
        <v>339</v>
      </c>
      <c r="P27" s="18">
        <v>96</v>
      </c>
      <c r="Q27" s="17">
        <f>O27+P27</f>
        <v>435</v>
      </c>
      <c r="R27" s="18">
        <v>96</v>
      </c>
      <c r="S27" s="17">
        <f>Q27+R27</f>
        <v>531</v>
      </c>
      <c r="T27" s="18">
        <v>92</v>
      </c>
      <c r="U27" s="17">
        <f>S27+T27</f>
        <v>623</v>
      </c>
      <c r="V27" s="18">
        <v>96</v>
      </c>
      <c r="W27" s="17">
        <f>U27+V27</f>
        <v>719</v>
      </c>
      <c r="X27" s="18">
        <v>96</v>
      </c>
      <c r="Y27" s="17">
        <f>W27+X27</f>
        <v>815</v>
      </c>
      <c r="Z27" s="18"/>
      <c r="AA27" s="17">
        <f>Y27+Z27</f>
        <v>815</v>
      </c>
      <c r="AB27" s="18"/>
      <c r="AC27" s="17">
        <f>AA27+AB27</f>
        <v>815</v>
      </c>
      <c r="AD27" s="18"/>
      <c r="AE27" s="19">
        <f>AC27+AD27</f>
        <v>815</v>
      </c>
      <c r="AF27" s="67" t="str">
        <f>B27&amp;" "&amp;C27</f>
        <v>Mark  Leach</v>
      </c>
      <c r="AG27" s="67" t="str">
        <f>D27&amp;" "</f>
        <v xml:space="preserve">Eccles </v>
      </c>
      <c r="AH27" s="32">
        <v>107</v>
      </c>
      <c r="AI27" s="32">
        <v>49</v>
      </c>
      <c r="AJ27" s="32"/>
      <c r="AK27" s="42">
        <f>AE27</f>
        <v>815</v>
      </c>
      <c r="AL27" s="74">
        <f>AK10+AK11+AK13+AK27</f>
        <v>3439</v>
      </c>
    </row>
    <row r="28" spans="1:38" ht="21.95" hidden="1" customHeight="1">
      <c r="A28" s="21">
        <v>58</v>
      </c>
      <c r="B28" s="3" t="s">
        <v>102</v>
      </c>
      <c r="C28" s="3" t="s">
        <v>239</v>
      </c>
      <c r="D28" s="3" t="s">
        <v>101</v>
      </c>
      <c r="E28" s="14" t="s">
        <v>8</v>
      </c>
      <c r="F28" s="9" t="s">
        <v>21</v>
      </c>
      <c r="G28" s="25" t="s">
        <v>87</v>
      </c>
      <c r="H28" s="18">
        <v>76</v>
      </c>
      <c r="I28" s="17">
        <f>H28</f>
        <v>76</v>
      </c>
      <c r="J28" s="18">
        <v>90</v>
      </c>
      <c r="K28" s="17">
        <f>I28+J28</f>
        <v>166</v>
      </c>
      <c r="L28" s="18">
        <v>84</v>
      </c>
      <c r="M28" s="17">
        <f>K28+L28</f>
        <v>250</v>
      </c>
      <c r="N28" s="18">
        <v>82</v>
      </c>
      <c r="O28" s="17">
        <f>M28+N28</f>
        <v>332</v>
      </c>
      <c r="P28" s="18">
        <v>88</v>
      </c>
      <c r="Q28" s="17">
        <f>O28+P28</f>
        <v>420</v>
      </c>
      <c r="R28" s="18">
        <v>98</v>
      </c>
      <c r="S28" s="17">
        <f>Q28+R28</f>
        <v>518</v>
      </c>
      <c r="T28" s="18">
        <v>94</v>
      </c>
      <c r="U28" s="17">
        <f>S28+T28</f>
        <v>612</v>
      </c>
      <c r="V28" s="18">
        <v>104</v>
      </c>
      <c r="W28" s="17">
        <f>U28+V28</f>
        <v>716</v>
      </c>
      <c r="X28" s="18">
        <v>96</v>
      </c>
      <c r="Y28" s="17">
        <f>W28+X28</f>
        <v>812</v>
      </c>
      <c r="Z28" s="18"/>
      <c r="AA28" s="17">
        <f>Y28+Z28</f>
        <v>812</v>
      </c>
      <c r="AB28" s="18"/>
      <c r="AC28" s="17">
        <f>AA28+AB28</f>
        <v>812</v>
      </c>
      <c r="AD28" s="18"/>
      <c r="AE28" s="19">
        <f>AC28+AD28</f>
        <v>812</v>
      </c>
      <c r="AF28" s="67" t="str">
        <f>B28&amp;" "&amp;C28</f>
        <v>John Cunliffe</v>
      </c>
      <c r="AG28" s="67" t="str">
        <f>D28&amp;" "</f>
        <v xml:space="preserve">Assheton Bowmen </v>
      </c>
      <c r="AH28" s="32">
        <v>108</v>
      </c>
      <c r="AI28" s="32">
        <v>46</v>
      </c>
      <c r="AJ28" s="32"/>
      <c r="AK28" s="42">
        <f>AE28</f>
        <v>812</v>
      </c>
    </row>
    <row r="29" spans="1:38" ht="21.95" hidden="1" customHeight="1">
      <c r="A29" s="21">
        <v>73</v>
      </c>
      <c r="B29" s="3" t="s">
        <v>141</v>
      </c>
      <c r="C29" s="3" t="s">
        <v>227</v>
      </c>
      <c r="D29" s="3" t="s">
        <v>228</v>
      </c>
      <c r="E29" s="14" t="s">
        <v>8</v>
      </c>
      <c r="F29" s="9" t="s">
        <v>21</v>
      </c>
      <c r="G29" s="25" t="s">
        <v>87</v>
      </c>
      <c r="H29" s="18">
        <v>67</v>
      </c>
      <c r="I29" s="17">
        <f>H29</f>
        <v>67</v>
      </c>
      <c r="J29" s="18">
        <v>88</v>
      </c>
      <c r="K29" s="17">
        <f>I29+J29</f>
        <v>155</v>
      </c>
      <c r="L29" s="18">
        <v>76</v>
      </c>
      <c r="M29" s="17">
        <f>K29+L29</f>
        <v>231</v>
      </c>
      <c r="N29" s="18">
        <v>81</v>
      </c>
      <c r="O29" s="17">
        <f>M29+N29</f>
        <v>312</v>
      </c>
      <c r="P29" s="18">
        <v>96</v>
      </c>
      <c r="Q29" s="17">
        <f>O29+P29</f>
        <v>408</v>
      </c>
      <c r="R29" s="18">
        <v>96</v>
      </c>
      <c r="S29" s="17">
        <f>Q29+R29</f>
        <v>504</v>
      </c>
      <c r="T29" s="18">
        <v>100</v>
      </c>
      <c r="U29" s="17">
        <f>S29+T29</f>
        <v>604</v>
      </c>
      <c r="V29" s="18">
        <v>94</v>
      </c>
      <c r="W29" s="17">
        <f>U29+V29</f>
        <v>698</v>
      </c>
      <c r="X29" s="18">
        <v>102</v>
      </c>
      <c r="Y29" s="17">
        <f>W29+X29</f>
        <v>800</v>
      </c>
      <c r="Z29" s="18"/>
      <c r="AA29" s="17">
        <f>Y29+Z29</f>
        <v>800</v>
      </c>
      <c r="AB29" s="18"/>
      <c r="AC29" s="17">
        <f>AA29+AB29</f>
        <v>800</v>
      </c>
      <c r="AD29" s="18"/>
      <c r="AE29" s="19">
        <f>AC29+AD29</f>
        <v>800</v>
      </c>
      <c r="AF29" s="67" t="str">
        <f>B29&amp;" "&amp;C29</f>
        <v>Paul Sutton</v>
      </c>
      <c r="AG29" s="67" t="str">
        <f>D29&amp;" "</f>
        <v xml:space="preserve">Wigan &amp; Orrel Archers </v>
      </c>
      <c r="AH29" s="32">
        <v>106</v>
      </c>
      <c r="AI29" s="32">
        <v>51</v>
      </c>
      <c r="AJ29" s="32"/>
      <c r="AK29" s="42">
        <f>AE29</f>
        <v>800</v>
      </c>
    </row>
    <row r="30" spans="1:38" ht="21.95" hidden="1" customHeight="1">
      <c r="A30" s="21">
        <v>21</v>
      </c>
      <c r="B30" s="3" t="s">
        <v>85</v>
      </c>
      <c r="C30" s="3" t="s">
        <v>71</v>
      </c>
      <c r="D30" s="3" t="s">
        <v>106</v>
      </c>
      <c r="E30" s="14" t="s">
        <v>9</v>
      </c>
      <c r="F30" s="9" t="s">
        <v>21</v>
      </c>
      <c r="G30" s="25" t="s">
        <v>87</v>
      </c>
      <c r="H30" s="18">
        <v>92</v>
      </c>
      <c r="I30" s="17">
        <f>H30</f>
        <v>92</v>
      </c>
      <c r="J30" s="18">
        <v>90</v>
      </c>
      <c r="K30" s="17">
        <f>I30+J30</f>
        <v>182</v>
      </c>
      <c r="L30" s="18">
        <v>92</v>
      </c>
      <c r="M30" s="17">
        <f>K30+L30</f>
        <v>274</v>
      </c>
      <c r="N30" s="18">
        <v>104</v>
      </c>
      <c r="O30" s="17">
        <f>M30+N30</f>
        <v>378</v>
      </c>
      <c r="P30" s="18">
        <v>102</v>
      </c>
      <c r="Q30" s="17">
        <f>O30+P30</f>
        <v>480</v>
      </c>
      <c r="R30" s="18">
        <v>102</v>
      </c>
      <c r="S30" s="17">
        <f>Q30+R30</f>
        <v>582</v>
      </c>
      <c r="T30" s="18">
        <v>102</v>
      </c>
      <c r="U30" s="17">
        <f>S30+T30</f>
        <v>684</v>
      </c>
      <c r="V30" s="18">
        <v>104</v>
      </c>
      <c r="W30" s="17">
        <f>U30+V30</f>
        <v>788</v>
      </c>
      <c r="X30" s="18">
        <v>100</v>
      </c>
      <c r="Y30" s="17">
        <f>W30+X30</f>
        <v>888</v>
      </c>
      <c r="Z30" s="18"/>
      <c r="AA30" s="17">
        <f>Y30+Z30</f>
        <v>888</v>
      </c>
      <c r="AB30" s="18"/>
      <c r="AC30" s="17">
        <f>AA30+AB30</f>
        <v>888</v>
      </c>
      <c r="AD30" s="18"/>
      <c r="AE30" s="19">
        <f>AC30+AD30</f>
        <v>888</v>
      </c>
      <c r="AF30" s="67" t="str">
        <f>B30&amp;" "&amp;C30</f>
        <v>Steve Izzat</v>
      </c>
      <c r="AG30" s="67" t="str">
        <f>D30&amp;" "</f>
        <v xml:space="preserve">Chorley Bowmen </v>
      </c>
      <c r="AH30" s="32">
        <v>108</v>
      </c>
      <c r="AI30" s="32">
        <v>71</v>
      </c>
      <c r="AJ30" s="32"/>
      <c r="AK30" s="42">
        <f>AE30</f>
        <v>888</v>
      </c>
    </row>
    <row r="31" spans="1:38" ht="21.95" hidden="1" customHeight="1">
      <c r="A31" s="21">
        <v>68</v>
      </c>
      <c r="B31" s="3" t="s">
        <v>219</v>
      </c>
      <c r="C31" s="3" t="s">
        <v>222</v>
      </c>
      <c r="D31" s="3" t="s">
        <v>101</v>
      </c>
      <c r="E31" s="14" t="s">
        <v>8</v>
      </c>
      <c r="F31" s="9" t="s">
        <v>21</v>
      </c>
      <c r="G31" s="25" t="s">
        <v>87</v>
      </c>
      <c r="H31" s="18">
        <v>68</v>
      </c>
      <c r="I31" s="17">
        <f>H31</f>
        <v>68</v>
      </c>
      <c r="J31" s="18">
        <v>86</v>
      </c>
      <c r="K31" s="17">
        <f>I31+J31</f>
        <v>154</v>
      </c>
      <c r="L31" s="18">
        <v>86</v>
      </c>
      <c r="M31" s="17">
        <f>K31+L31</f>
        <v>240</v>
      </c>
      <c r="N31" s="18">
        <v>88</v>
      </c>
      <c r="O31" s="17">
        <f>M31+N31</f>
        <v>328</v>
      </c>
      <c r="P31" s="18">
        <v>76</v>
      </c>
      <c r="Q31" s="17">
        <f>O31+P31</f>
        <v>404</v>
      </c>
      <c r="R31" s="18">
        <v>94</v>
      </c>
      <c r="S31" s="17">
        <f>Q31+R31</f>
        <v>498</v>
      </c>
      <c r="T31" s="18">
        <v>94</v>
      </c>
      <c r="U31" s="17">
        <f>S31+T31</f>
        <v>592</v>
      </c>
      <c r="V31" s="18">
        <v>98</v>
      </c>
      <c r="W31" s="17">
        <f>U31+V31</f>
        <v>690</v>
      </c>
      <c r="X31" s="18">
        <v>84</v>
      </c>
      <c r="Y31" s="17">
        <f>W31+X31</f>
        <v>774</v>
      </c>
      <c r="Z31" s="18"/>
      <c r="AA31" s="17">
        <f>Y31+Z31</f>
        <v>774</v>
      </c>
      <c r="AB31" s="18"/>
      <c r="AC31" s="17">
        <f>AA31+AB31</f>
        <v>774</v>
      </c>
      <c r="AD31" s="18"/>
      <c r="AE31" s="19">
        <f>AC31+AD31</f>
        <v>774</v>
      </c>
      <c r="AF31" s="67" t="str">
        <f>B31&amp;" "&amp;C31</f>
        <v>Dave Hunter</v>
      </c>
      <c r="AG31" s="67" t="str">
        <f>D31&amp;" "</f>
        <v xml:space="preserve">Assheton Bowmen </v>
      </c>
      <c r="AH31" s="32">
        <v>106</v>
      </c>
      <c r="AI31" s="32">
        <v>41</v>
      </c>
      <c r="AJ31" s="32"/>
      <c r="AK31" s="42">
        <f>AE31</f>
        <v>774</v>
      </c>
    </row>
    <row r="32" spans="1:38" ht="21.95" hidden="1" customHeight="1">
      <c r="A32" s="21">
        <v>20</v>
      </c>
      <c r="B32" s="3" t="s">
        <v>145</v>
      </c>
      <c r="C32" s="3" t="s">
        <v>146</v>
      </c>
      <c r="D32" s="3" t="s">
        <v>106</v>
      </c>
      <c r="E32" s="14" t="s">
        <v>9</v>
      </c>
      <c r="F32" s="9" t="s">
        <v>21</v>
      </c>
      <c r="G32" s="25" t="s">
        <v>87</v>
      </c>
      <c r="H32" s="18">
        <v>72</v>
      </c>
      <c r="I32" s="17">
        <f>H32</f>
        <v>72</v>
      </c>
      <c r="J32" s="18">
        <v>76</v>
      </c>
      <c r="K32" s="17">
        <f>I32+J32</f>
        <v>148</v>
      </c>
      <c r="L32" s="18">
        <v>88</v>
      </c>
      <c r="M32" s="17">
        <f>K32+L32</f>
        <v>236</v>
      </c>
      <c r="N32" s="18">
        <v>85</v>
      </c>
      <c r="O32" s="17">
        <f>M32+N32</f>
        <v>321</v>
      </c>
      <c r="P32" s="18">
        <v>100</v>
      </c>
      <c r="Q32" s="17">
        <f>O32+P32</f>
        <v>421</v>
      </c>
      <c r="R32" s="18">
        <v>100</v>
      </c>
      <c r="S32" s="17">
        <f>Q32+R32</f>
        <v>521</v>
      </c>
      <c r="T32" s="18">
        <v>83</v>
      </c>
      <c r="U32" s="17">
        <f>S32+T32</f>
        <v>604</v>
      </c>
      <c r="V32" s="18">
        <v>100</v>
      </c>
      <c r="W32" s="17">
        <f>U32+V32</f>
        <v>704</v>
      </c>
      <c r="X32" s="18">
        <v>91</v>
      </c>
      <c r="Y32" s="17">
        <f>W32+X32</f>
        <v>795</v>
      </c>
      <c r="Z32" s="18"/>
      <c r="AA32" s="17">
        <f>Y32+Z32</f>
        <v>795</v>
      </c>
      <c r="AB32" s="18"/>
      <c r="AC32" s="17">
        <f>AA32+AB32</f>
        <v>795</v>
      </c>
      <c r="AD32" s="18"/>
      <c r="AE32" s="19">
        <f>AC32+AD32</f>
        <v>795</v>
      </c>
      <c r="AF32" s="67" t="str">
        <f>B32&amp;" "&amp;C32</f>
        <v>Stephen Saxson</v>
      </c>
      <c r="AG32" s="67" t="str">
        <f>D32&amp;" "</f>
        <v xml:space="preserve">Chorley Bowmen </v>
      </c>
      <c r="AH32" s="32">
        <v>105</v>
      </c>
      <c r="AI32" s="32">
        <v>51</v>
      </c>
      <c r="AJ32" s="32"/>
      <c r="AK32" s="42">
        <f>AE32</f>
        <v>795</v>
      </c>
    </row>
    <row r="33" spans="1:37" ht="21.95" hidden="1" customHeight="1">
      <c r="A33" s="21">
        <v>50</v>
      </c>
      <c r="B33" s="3" t="s">
        <v>187</v>
      </c>
      <c r="C33" s="3" t="s">
        <v>188</v>
      </c>
      <c r="D33" s="3" t="s">
        <v>176</v>
      </c>
      <c r="E33" s="14" t="s">
        <v>8</v>
      </c>
      <c r="F33" s="9" t="s">
        <v>21</v>
      </c>
      <c r="G33" s="25" t="s">
        <v>87</v>
      </c>
      <c r="H33" s="18">
        <v>76</v>
      </c>
      <c r="I33" s="17">
        <f>H33</f>
        <v>76</v>
      </c>
      <c r="J33" s="18">
        <v>90</v>
      </c>
      <c r="K33" s="17">
        <f>I33+J33</f>
        <v>166</v>
      </c>
      <c r="L33" s="18">
        <v>68</v>
      </c>
      <c r="M33" s="17">
        <f>K33+L33</f>
        <v>234</v>
      </c>
      <c r="N33" s="18">
        <v>90</v>
      </c>
      <c r="O33" s="17">
        <f>M33+N33</f>
        <v>324</v>
      </c>
      <c r="P33" s="18">
        <v>82</v>
      </c>
      <c r="Q33" s="17">
        <f>O33+P33</f>
        <v>406</v>
      </c>
      <c r="R33" s="18">
        <v>78</v>
      </c>
      <c r="S33" s="17">
        <f>Q33+R33</f>
        <v>484</v>
      </c>
      <c r="T33" s="18">
        <v>88</v>
      </c>
      <c r="U33" s="17">
        <f>S33+T33</f>
        <v>572</v>
      </c>
      <c r="V33" s="18">
        <v>90</v>
      </c>
      <c r="W33" s="17">
        <f>U33+V33</f>
        <v>662</v>
      </c>
      <c r="X33" s="18">
        <v>90</v>
      </c>
      <c r="Y33" s="17">
        <f>W33+X33</f>
        <v>752</v>
      </c>
      <c r="Z33" s="18"/>
      <c r="AA33" s="17">
        <f>Y33+Z33</f>
        <v>752</v>
      </c>
      <c r="AB33" s="18"/>
      <c r="AC33" s="17">
        <f>AA33+AB33</f>
        <v>752</v>
      </c>
      <c r="AD33" s="18"/>
      <c r="AE33" s="19">
        <f>AC33+AD33</f>
        <v>752</v>
      </c>
      <c r="AF33" s="67" t="str">
        <f>B33&amp;" "&amp;C33</f>
        <v>Rick  Chaisty</v>
      </c>
      <c r="AG33" s="67" t="str">
        <f>D33&amp;" "</f>
        <v xml:space="preserve">Goldcrest Archers </v>
      </c>
      <c r="AH33" s="32">
        <v>108</v>
      </c>
      <c r="AI33" s="32">
        <v>45</v>
      </c>
      <c r="AJ33" s="32"/>
      <c r="AK33" s="42">
        <f>AE33</f>
        <v>752</v>
      </c>
    </row>
    <row r="34" spans="1:37" ht="21.95" hidden="1" customHeight="1">
      <c r="A34" s="21">
        <v>63</v>
      </c>
      <c r="B34" s="3" t="s">
        <v>209</v>
      </c>
      <c r="C34" s="3" t="s">
        <v>210</v>
      </c>
      <c r="D34" s="3" t="s">
        <v>213</v>
      </c>
      <c r="E34" s="14" t="s">
        <v>8</v>
      </c>
      <c r="F34" s="9" t="s">
        <v>21</v>
      </c>
      <c r="G34" s="25" t="s">
        <v>88</v>
      </c>
      <c r="H34" s="18">
        <v>76</v>
      </c>
      <c r="I34" s="17">
        <f>H34</f>
        <v>76</v>
      </c>
      <c r="J34" s="18">
        <v>72</v>
      </c>
      <c r="K34" s="17">
        <f>I34+J34</f>
        <v>148</v>
      </c>
      <c r="L34" s="18">
        <v>81</v>
      </c>
      <c r="M34" s="17">
        <f>K34+L34</f>
        <v>229</v>
      </c>
      <c r="N34" s="18">
        <v>82</v>
      </c>
      <c r="O34" s="17">
        <f>M34+N34</f>
        <v>311</v>
      </c>
      <c r="P34" s="18">
        <v>88</v>
      </c>
      <c r="Q34" s="17">
        <f>O34+P34</f>
        <v>399</v>
      </c>
      <c r="R34" s="18">
        <v>84</v>
      </c>
      <c r="S34" s="17">
        <f>Q34+R34</f>
        <v>483</v>
      </c>
      <c r="T34" s="18">
        <v>94</v>
      </c>
      <c r="U34" s="17">
        <f>S34+T34</f>
        <v>577</v>
      </c>
      <c r="V34" s="18">
        <v>84</v>
      </c>
      <c r="W34" s="17">
        <f>U34+V34</f>
        <v>661</v>
      </c>
      <c r="X34" s="18">
        <v>84</v>
      </c>
      <c r="Y34" s="17">
        <f>W34+X34</f>
        <v>745</v>
      </c>
      <c r="Z34" s="18"/>
      <c r="AA34" s="17">
        <f>Y34+Z34</f>
        <v>745</v>
      </c>
      <c r="AB34" s="18"/>
      <c r="AC34" s="17">
        <f>AA34+AB34</f>
        <v>745</v>
      </c>
      <c r="AD34" s="18"/>
      <c r="AE34" s="19">
        <f>AC34+AD34</f>
        <v>745</v>
      </c>
      <c r="AF34" s="67" t="str">
        <f>B34&amp;" "&amp;C34</f>
        <v>Keith Eustace</v>
      </c>
      <c r="AG34" s="67" t="str">
        <f>D34&amp;" "</f>
        <v xml:space="preserve">St Helens Archers </v>
      </c>
      <c r="AH34" s="32">
        <v>108</v>
      </c>
      <c r="AI34" s="32">
        <v>28</v>
      </c>
      <c r="AJ34" s="32"/>
      <c r="AK34" s="42">
        <f>AE34</f>
        <v>745</v>
      </c>
    </row>
    <row r="35" spans="1:37" ht="21.95" hidden="1" customHeight="1">
      <c r="A35" s="21">
        <v>9</v>
      </c>
      <c r="B35" s="3" t="s">
        <v>105</v>
      </c>
      <c r="C35" s="3" t="s">
        <v>103</v>
      </c>
      <c r="D35" s="3" t="s">
        <v>104</v>
      </c>
      <c r="E35" s="14" t="s">
        <v>10</v>
      </c>
      <c r="F35" s="9" t="s">
        <v>12</v>
      </c>
      <c r="G35" s="25" t="s">
        <v>87</v>
      </c>
      <c r="H35" s="18">
        <v>16</v>
      </c>
      <c r="I35" s="17">
        <f>H35</f>
        <v>16</v>
      </c>
      <c r="J35" s="18">
        <v>11</v>
      </c>
      <c r="K35" s="17">
        <f>I35+J35</f>
        <v>27</v>
      </c>
      <c r="L35" s="18">
        <v>22</v>
      </c>
      <c r="M35" s="17">
        <f>K35+L35</f>
        <v>49</v>
      </c>
      <c r="N35" s="18">
        <v>15</v>
      </c>
      <c r="O35" s="17">
        <f>M35+N35</f>
        <v>64</v>
      </c>
      <c r="P35" s="18">
        <v>28</v>
      </c>
      <c r="Q35" s="17">
        <f>O35+P35</f>
        <v>92</v>
      </c>
      <c r="R35" s="18">
        <v>39</v>
      </c>
      <c r="S35" s="17">
        <f>Q35+R35</f>
        <v>131</v>
      </c>
      <c r="T35" s="18">
        <v>37</v>
      </c>
      <c r="U35" s="17">
        <f>S35+T35</f>
        <v>168</v>
      </c>
      <c r="V35" s="18">
        <v>35</v>
      </c>
      <c r="W35" s="17">
        <f>U35+V35</f>
        <v>203</v>
      </c>
      <c r="X35" s="18">
        <v>41</v>
      </c>
      <c r="Y35" s="17">
        <f>W35+X35</f>
        <v>244</v>
      </c>
      <c r="Z35" s="18"/>
      <c r="AA35" s="17">
        <f>Y35+Z35</f>
        <v>244</v>
      </c>
      <c r="AB35" s="18"/>
      <c r="AC35" s="17">
        <f>AA35+AB35</f>
        <v>244</v>
      </c>
      <c r="AD35" s="18"/>
      <c r="AE35" s="19">
        <f>AC35+AD35</f>
        <v>244</v>
      </c>
      <c r="AF35" s="67" t="str">
        <f>B35&amp;" "&amp;C35</f>
        <v>Sarah Davnall</v>
      </c>
      <c r="AG35" s="67" t="str">
        <f>D35&amp;" "</f>
        <v xml:space="preserve">Bowmen of Bruntwood </v>
      </c>
      <c r="AH35" s="32">
        <v>64</v>
      </c>
      <c r="AI35" s="32">
        <v>7</v>
      </c>
      <c r="AJ35" s="32"/>
      <c r="AK35" s="42">
        <f>AE35</f>
        <v>244</v>
      </c>
    </row>
    <row r="36" spans="1:37" ht="21.95" hidden="1" customHeight="1">
      <c r="A36" s="21">
        <v>10</v>
      </c>
      <c r="B36" s="3" t="s">
        <v>111</v>
      </c>
      <c r="C36" s="3" t="s">
        <v>109</v>
      </c>
      <c r="D36" s="3" t="s">
        <v>110</v>
      </c>
      <c r="E36" s="14" t="s">
        <v>10</v>
      </c>
      <c r="F36" s="9" t="s">
        <v>21</v>
      </c>
      <c r="G36" s="25" t="s">
        <v>87</v>
      </c>
      <c r="H36" s="18">
        <v>34</v>
      </c>
      <c r="I36" s="17">
        <f>H36</f>
        <v>34</v>
      </c>
      <c r="J36" s="18">
        <v>34</v>
      </c>
      <c r="K36" s="17">
        <f>I36+J36</f>
        <v>68</v>
      </c>
      <c r="L36" s="18">
        <v>23</v>
      </c>
      <c r="M36" s="17">
        <f>K36+L36</f>
        <v>91</v>
      </c>
      <c r="N36" s="18">
        <v>46</v>
      </c>
      <c r="O36" s="17">
        <f>M36+N36</f>
        <v>137</v>
      </c>
      <c r="P36" s="18">
        <v>61</v>
      </c>
      <c r="Q36" s="17">
        <f>O36+P36</f>
        <v>198</v>
      </c>
      <c r="R36" s="18">
        <v>53</v>
      </c>
      <c r="S36" s="17">
        <f>Q36+R36</f>
        <v>251</v>
      </c>
      <c r="T36" s="18">
        <v>43</v>
      </c>
      <c r="U36" s="17">
        <f>S36+T36</f>
        <v>294</v>
      </c>
      <c r="V36" s="18">
        <v>50</v>
      </c>
      <c r="W36" s="17">
        <f>U36+V36</f>
        <v>344</v>
      </c>
      <c r="X36" s="18">
        <v>64</v>
      </c>
      <c r="Y36" s="17">
        <f>W36+X36</f>
        <v>408</v>
      </c>
      <c r="Z36" s="18"/>
      <c r="AA36" s="17">
        <f>Y36+Z36</f>
        <v>408</v>
      </c>
      <c r="AB36" s="18"/>
      <c r="AC36" s="17">
        <f>AA36+AB36</f>
        <v>408</v>
      </c>
      <c r="AD36" s="18"/>
      <c r="AE36" s="19">
        <f>AC36+AD36</f>
        <v>408</v>
      </c>
      <c r="AF36" s="67" t="str">
        <f>B36&amp;" "&amp;C36</f>
        <v>M.S. Christison</v>
      </c>
      <c r="AG36" s="67" t="str">
        <f>D36&amp;" "</f>
        <v xml:space="preserve">The Longbow Club </v>
      </c>
      <c r="AH36" s="32">
        <v>88</v>
      </c>
      <c r="AI36" s="32">
        <v>9</v>
      </c>
      <c r="AJ36" s="32"/>
      <c r="AK36" s="42">
        <f>AE36</f>
        <v>408</v>
      </c>
    </row>
    <row r="37" spans="1:37" ht="21.95" hidden="1" customHeight="1">
      <c r="A37" s="21">
        <v>41</v>
      </c>
      <c r="B37" s="3" t="s">
        <v>170</v>
      </c>
      <c r="C37" s="3" t="s">
        <v>171</v>
      </c>
      <c r="D37" s="3" t="s">
        <v>172</v>
      </c>
      <c r="E37" s="14" t="s">
        <v>10</v>
      </c>
      <c r="F37" s="9" t="s">
        <v>21</v>
      </c>
      <c r="G37" s="25" t="s">
        <v>87</v>
      </c>
      <c r="H37" s="18">
        <v>5</v>
      </c>
      <c r="I37" s="17">
        <f>H37</f>
        <v>5</v>
      </c>
      <c r="J37" s="18">
        <v>7</v>
      </c>
      <c r="K37" s="17">
        <f>I37+J37</f>
        <v>12</v>
      </c>
      <c r="L37" s="18">
        <v>9</v>
      </c>
      <c r="M37" s="17">
        <f>K37+L37</f>
        <v>21</v>
      </c>
      <c r="N37" s="18">
        <v>8</v>
      </c>
      <c r="O37" s="17">
        <f>M37+N37</f>
        <v>29</v>
      </c>
      <c r="P37" s="18">
        <v>19</v>
      </c>
      <c r="Q37" s="17">
        <f>O37+P37</f>
        <v>48</v>
      </c>
      <c r="R37" s="18">
        <v>19</v>
      </c>
      <c r="S37" s="17">
        <f>Q37+R37</f>
        <v>67</v>
      </c>
      <c r="T37" s="18">
        <v>20</v>
      </c>
      <c r="U37" s="17">
        <f>S37+T37</f>
        <v>87</v>
      </c>
      <c r="V37" s="18">
        <v>19</v>
      </c>
      <c r="W37" s="17">
        <f>U37+V37</f>
        <v>106</v>
      </c>
      <c r="X37" s="18">
        <v>27</v>
      </c>
      <c r="Y37" s="17">
        <f>W37+X37</f>
        <v>133</v>
      </c>
      <c r="Z37" s="18"/>
      <c r="AA37" s="17">
        <f>Y37+Z37</f>
        <v>133</v>
      </c>
      <c r="AB37" s="18"/>
      <c r="AC37" s="17">
        <f>AA37+AB37</f>
        <v>133</v>
      </c>
      <c r="AD37" s="18"/>
      <c r="AE37" s="19">
        <f>AC37+AD37</f>
        <v>133</v>
      </c>
      <c r="AF37" s="67" t="str">
        <f>B37&amp;" "&amp;C37</f>
        <v>Hugh Foster</v>
      </c>
      <c r="AG37" s="67" t="str">
        <f>D37&amp;" "</f>
        <v xml:space="preserve">North Cheshire Bowmen </v>
      </c>
      <c r="AH37" s="32">
        <v>43</v>
      </c>
      <c r="AI37" s="32">
        <v>0</v>
      </c>
      <c r="AJ37" s="32"/>
      <c r="AK37" s="42">
        <f>AE37</f>
        <v>133</v>
      </c>
    </row>
    <row r="38" spans="1:37" ht="21.95" hidden="1" customHeight="1">
      <c r="A38" s="21">
        <v>7</v>
      </c>
      <c r="B38" s="3" t="s">
        <v>102</v>
      </c>
      <c r="C38" s="3" t="s">
        <v>103</v>
      </c>
      <c r="D38" s="3" t="s">
        <v>104</v>
      </c>
      <c r="E38" s="14" t="s">
        <v>10</v>
      </c>
      <c r="F38" s="9" t="s">
        <v>21</v>
      </c>
      <c r="G38" s="25" t="s">
        <v>87</v>
      </c>
      <c r="H38" s="18">
        <v>4</v>
      </c>
      <c r="I38" s="17">
        <f>H38</f>
        <v>4</v>
      </c>
      <c r="J38" s="18">
        <v>14</v>
      </c>
      <c r="K38" s="17">
        <f>I38+J38</f>
        <v>18</v>
      </c>
      <c r="L38" s="18">
        <v>3</v>
      </c>
      <c r="M38" s="17">
        <f>K38+L38</f>
        <v>21</v>
      </c>
      <c r="N38" s="18">
        <v>25</v>
      </c>
      <c r="O38" s="17">
        <f>M38+N38</f>
        <v>46</v>
      </c>
      <c r="P38" s="18">
        <v>26</v>
      </c>
      <c r="Q38" s="17">
        <f>O38+P38</f>
        <v>72</v>
      </c>
      <c r="R38" s="18">
        <v>22</v>
      </c>
      <c r="S38" s="17">
        <f>Q38+R38</f>
        <v>94</v>
      </c>
      <c r="T38" s="18">
        <v>25</v>
      </c>
      <c r="U38" s="17">
        <f>S38+T38</f>
        <v>119</v>
      </c>
      <c r="V38" s="18">
        <v>34</v>
      </c>
      <c r="W38" s="17">
        <f>U38+V38</f>
        <v>153</v>
      </c>
      <c r="X38" s="18">
        <v>20</v>
      </c>
      <c r="Y38" s="17">
        <f>W38+X38</f>
        <v>173</v>
      </c>
      <c r="Z38" s="18"/>
      <c r="AA38" s="17">
        <f>Y38+Z38</f>
        <v>173</v>
      </c>
      <c r="AB38" s="18"/>
      <c r="AC38" s="17">
        <f>AA38+AB38</f>
        <v>173</v>
      </c>
      <c r="AD38" s="18"/>
      <c r="AE38" s="19">
        <f>AC38+AD38</f>
        <v>173</v>
      </c>
      <c r="AF38" s="67" t="str">
        <f>B38&amp;" "&amp;C38</f>
        <v>John Davnall</v>
      </c>
      <c r="AG38" s="67" t="str">
        <f>D38&amp;" "</f>
        <v xml:space="preserve">Bowmen of Bruntwood </v>
      </c>
      <c r="AH38" s="32">
        <v>43</v>
      </c>
      <c r="AI38" s="32">
        <v>3</v>
      </c>
      <c r="AJ38" s="32"/>
      <c r="AK38" s="42">
        <f>AE38</f>
        <v>173</v>
      </c>
    </row>
    <row r="39" spans="1:37" ht="21.95" hidden="1" customHeight="1">
      <c r="A39" s="21">
        <v>42</v>
      </c>
      <c r="B39" s="3" t="s">
        <v>85</v>
      </c>
      <c r="C39" s="3" t="s">
        <v>173</v>
      </c>
      <c r="D39" s="3" t="s">
        <v>172</v>
      </c>
      <c r="E39" s="14" t="s">
        <v>10</v>
      </c>
      <c r="F39" s="9" t="s">
        <v>21</v>
      </c>
      <c r="G39" s="25" t="s">
        <v>87</v>
      </c>
      <c r="H39" s="18">
        <v>32</v>
      </c>
      <c r="I39" s="17">
        <f>H39</f>
        <v>32</v>
      </c>
      <c r="J39" s="18">
        <v>10</v>
      </c>
      <c r="K39" s="17">
        <f>I39+J39</f>
        <v>42</v>
      </c>
      <c r="L39" s="18">
        <v>22</v>
      </c>
      <c r="M39" s="17">
        <f>K39+L39</f>
        <v>64</v>
      </c>
      <c r="N39" s="18">
        <v>25</v>
      </c>
      <c r="O39" s="17">
        <f>M39+N39</f>
        <v>89</v>
      </c>
      <c r="P39" s="18">
        <v>43</v>
      </c>
      <c r="Q39" s="17">
        <f>O39+P39</f>
        <v>132</v>
      </c>
      <c r="R39" s="18">
        <v>39</v>
      </c>
      <c r="S39" s="17">
        <f>Q39+R39</f>
        <v>171</v>
      </c>
      <c r="T39" s="18">
        <v>42</v>
      </c>
      <c r="U39" s="17">
        <f>S39+T39</f>
        <v>213</v>
      </c>
      <c r="V39" s="18">
        <v>18</v>
      </c>
      <c r="W39" s="17">
        <f>U39+V39</f>
        <v>231</v>
      </c>
      <c r="X39" s="18">
        <v>25</v>
      </c>
      <c r="Y39" s="17">
        <f>W39+X39</f>
        <v>256</v>
      </c>
      <c r="Z39" s="18"/>
      <c r="AA39" s="17">
        <f>Y39+Z39</f>
        <v>256</v>
      </c>
      <c r="AB39" s="18"/>
      <c r="AC39" s="17">
        <f>AA39+AB39</f>
        <v>256</v>
      </c>
      <c r="AD39" s="18"/>
      <c r="AE39" s="19">
        <f>AC39+AD39</f>
        <v>256</v>
      </c>
      <c r="AF39" s="67" t="str">
        <f>B39&amp;" "&amp;C39</f>
        <v>Steve Mudd</v>
      </c>
      <c r="AG39" s="67" t="str">
        <f>D39&amp;" "</f>
        <v xml:space="preserve">North Cheshire Bowmen </v>
      </c>
      <c r="AH39" s="32">
        <v>68</v>
      </c>
      <c r="AI39" s="32">
        <v>5</v>
      </c>
      <c r="AJ39" s="32"/>
      <c r="AK39" s="42">
        <f>AE39</f>
        <v>256</v>
      </c>
    </row>
    <row r="40" spans="1:37" ht="21.95" hidden="1" customHeight="1">
      <c r="A40" s="21">
        <v>75</v>
      </c>
      <c r="B40" s="3" t="s">
        <v>230</v>
      </c>
      <c r="C40" s="3" t="s">
        <v>231</v>
      </c>
      <c r="D40" s="3" t="s">
        <v>101</v>
      </c>
      <c r="E40" s="14" t="s">
        <v>10</v>
      </c>
      <c r="F40" s="9" t="s">
        <v>21</v>
      </c>
      <c r="G40" s="25" t="s">
        <v>87</v>
      </c>
      <c r="H40" s="18">
        <v>39</v>
      </c>
      <c r="I40" s="17">
        <f>H40</f>
        <v>39</v>
      </c>
      <c r="J40" s="18">
        <v>46</v>
      </c>
      <c r="K40" s="17">
        <f>I40+J40</f>
        <v>85</v>
      </c>
      <c r="L40" s="18">
        <v>29</v>
      </c>
      <c r="M40" s="17">
        <f>K40+L40</f>
        <v>114</v>
      </c>
      <c r="N40" s="18">
        <v>59</v>
      </c>
      <c r="O40" s="17">
        <f>M40+N40</f>
        <v>173</v>
      </c>
      <c r="P40" s="18">
        <v>63</v>
      </c>
      <c r="Q40" s="17">
        <f>O40+P40</f>
        <v>236</v>
      </c>
      <c r="R40" s="18">
        <v>54</v>
      </c>
      <c r="S40" s="17">
        <f>Q40+R40</f>
        <v>290</v>
      </c>
      <c r="T40" s="18">
        <v>71</v>
      </c>
      <c r="U40" s="17">
        <f>S40+T40</f>
        <v>361</v>
      </c>
      <c r="V40" s="18">
        <v>80</v>
      </c>
      <c r="W40" s="17">
        <f>U40+V40</f>
        <v>441</v>
      </c>
      <c r="X40" s="18">
        <v>65</v>
      </c>
      <c r="Y40" s="17">
        <f>W40+X40</f>
        <v>506</v>
      </c>
      <c r="Z40" s="18"/>
      <c r="AA40" s="17">
        <f>Y40+Z40</f>
        <v>506</v>
      </c>
      <c r="AB40" s="18"/>
      <c r="AC40" s="17">
        <f>AA40+AB40</f>
        <v>506</v>
      </c>
      <c r="AD40" s="18"/>
      <c r="AE40" s="19">
        <f>AC40+AD40</f>
        <v>506</v>
      </c>
      <c r="AF40" s="67" t="str">
        <f>B40&amp;" "&amp;C40</f>
        <v>Dale Message</v>
      </c>
      <c r="AG40" s="67" t="str">
        <f>D40&amp;" "</f>
        <v xml:space="preserve">Assheton Bowmen </v>
      </c>
      <c r="AH40" s="32">
        <v>92</v>
      </c>
      <c r="AI40" s="32">
        <v>7</v>
      </c>
      <c r="AJ40" s="32"/>
      <c r="AK40" s="42">
        <f>AE40</f>
        <v>506</v>
      </c>
    </row>
    <row r="41" spans="1:37" ht="21.95" hidden="1" customHeight="1">
      <c r="A41" s="21">
        <v>79</v>
      </c>
      <c r="B41" s="3" t="s">
        <v>237</v>
      </c>
      <c r="C41" s="3" t="s">
        <v>238</v>
      </c>
      <c r="D41" s="3" t="s">
        <v>101</v>
      </c>
      <c r="E41" s="14" t="s">
        <v>8</v>
      </c>
      <c r="F41" s="9" t="s">
        <v>12</v>
      </c>
      <c r="G41" s="25" t="s">
        <v>87</v>
      </c>
      <c r="H41" s="18">
        <v>60</v>
      </c>
      <c r="I41" s="17">
        <f>H41</f>
        <v>60</v>
      </c>
      <c r="J41" s="18">
        <v>59</v>
      </c>
      <c r="K41" s="17">
        <f>I41+J41</f>
        <v>119</v>
      </c>
      <c r="L41" s="18">
        <v>65</v>
      </c>
      <c r="M41" s="17">
        <f>K41+L41</f>
        <v>184</v>
      </c>
      <c r="N41" s="18">
        <v>86</v>
      </c>
      <c r="O41" s="17">
        <f>M41+N41</f>
        <v>270</v>
      </c>
      <c r="P41" s="18">
        <v>80</v>
      </c>
      <c r="Q41" s="17">
        <f>O41+P41</f>
        <v>350</v>
      </c>
      <c r="R41" s="18">
        <v>82</v>
      </c>
      <c r="S41" s="17">
        <f>Q41+R41</f>
        <v>432</v>
      </c>
      <c r="T41" s="18">
        <v>73</v>
      </c>
      <c r="U41" s="17">
        <f>S41+T41</f>
        <v>505</v>
      </c>
      <c r="V41" s="18">
        <v>92</v>
      </c>
      <c r="W41" s="17">
        <f>U41+V41</f>
        <v>597</v>
      </c>
      <c r="X41" s="18">
        <v>85</v>
      </c>
      <c r="Y41" s="17">
        <f>W41+X41</f>
        <v>682</v>
      </c>
      <c r="Z41" s="18"/>
      <c r="AA41" s="17">
        <f>Y41+Z41</f>
        <v>682</v>
      </c>
      <c r="AB41" s="18"/>
      <c r="AC41" s="17">
        <f>AA41+AB41</f>
        <v>682</v>
      </c>
      <c r="AD41" s="18"/>
      <c r="AE41" s="19">
        <f>AC41+AD41</f>
        <v>682</v>
      </c>
      <c r="AF41" s="67" t="str">
        <f>B41&amp;" "&amp;C41</f>
        <v>Sue  Macsorley</v>
      </c>
      <c r="AG41" s="67" t="str">
        <f>D41&amp;" "</f>
        <v xml:space="preserve">Assheton Bowmen </v>
      </c>
      <c r="AH41" s="32">
        <v>105</v>
      </c>
      <c r="AI41" s="32">
        <v>28</v>
      </c>
      <c r="AJ41" s="32"/>
      <c r="AK41" s="42">
        <f>AE41</f>
        <v>682</v>
      </c>
    </row>
    <row r="42" spans="1:37" ht="21.95" hidden="1" customHeight="1">
      <c r="A42" s="21">
        <v>8</v>
      </c>
      <c r="B42" s="3" t="s">
        <v>85</v>
      </c>
      <c r="C42" s="3" t="s">
        <v>86</v>
      </c>
      <c r="D42" s="3" t="s">
        <v>217</v>
      </c>
      <c r="E42" s="14" t="s">
        <v>11</v>
      </c>
      <c r="F42" s="9" t="s">
        <v>21</v>
      </c>
      <c r="G42" s="25" t="s">
        <v>87</v>
      </c>
      <c r="H42" s="18">
        <v>59</v>
      </c>
      <c r="I42" s="17">
        <f>H42</f>
        <v>59</v>
      </c>
      <c r="J42" s="18">
        <v>66</v>
      </c>
      <c r="K42" s="17">
        <f>I42+J42</f>
        <v>125</v>
      </c>
      <c r="L42" s="18">
        <v>73</v>
      </c>
      <c r="M42" s="17">
        <f>K42+L42</f>
        <v>198</v>
      </c>
      <c r="N42" s="18">
        <v>78</v>
      </c>
      <c r="O42" s="17">
        <f>M42+N42</f>
        <v>276</v>
      </c>
      <c r="P42" s="18">
        <v>70</v>
      </c>
      <c r="Q42" s="17">
        <f>O42+P42</f>
        <v>346</v>
      </c>
      <c r="R42" s="18">
        <v>82</v>
      </c>
      <c r="S42" s="17">
        <f>Q42+R42</f>
        <v>428</v>
      </c>
      <c r="T42" s="18">
        <v>94</v>
      </c>
      <c r="U42" s="17">
        <f>S42+T42</f>
        <v>522</v>
      </c>
      <c r="V42" s="18">
        <v>76</v>
      </c>
      <c r="W42" s="17">
        <f>U42+V42</f>
        <v>598</v>
      </c>
      <c r="X42" s="18">
        <v>86</v>
      </c>
      <c r="Y42" s="17">
        <f>W42+X42</f>
        <v>684</v>
      </c>
      <c r="Z42" s="18"/>
      <c r="AA42" s="17">
        <f>Y42+Z42</f>
        <v>684</v>
      </c>
      <c r="AB42" s="18"/>
      <c r="AC42" s="17">
        <f>AA42+AB42</f>
        <v>684</v>
      </c>
      <c r="AD42" s="18"/>
      <c r="AE42" s="19">
        <f>AC42+AD42</f>
        <v>684</v>
      </c>
      <c r="AF42" s="67" t="str">
        <f>B42&amp;" "&amp;C42</f>
        <v>Steve Newton</v>
      </c>
      <c r="AG42" s="67" t="str">
        <f>D42&amp;" "</f>
        <v xml:space="preserve">New Century Bowmen </v>
      </c>
      <c r="AH42" s="32">
        <v>106</v>
      </c>
      <c r="AI42" s="32">
        <v>24</v>
      </c>
      <c r="AJ42" s="32"/>
      <c r="AK42" s="42">
        <f>AE42</f>
        <v>684</v>
      </c>
    </row>
    <row r="43" spans="1:37" ht="21.95" hidden="1" customHeight="1">
      <c r="A43" s="21">
        <v>4</v>
      </c>
      <c r="B43" s="3" t="s">
        <v>147</v>
      </c>
      <c r="C43" s="3" t="s">
        <v>148</v>
      </c>
      <c r="D43" s="3" t="s">
        <v>114</v>
      </c>
      <c r="E43" s="14" t="s">
        <v>11</v>
      </c>
      <c r="F43" s="9" t="s">
        <v>12</v>
      </c>
      <c r="G43" s="25" t="s">
        <v>87</v>
      </c>
      <c r="H43" s="18">
        <v>40</v>
      </c>
      <c r="I43" s="17">
        <f>H43</f>
        <v>40</v>
      </c>
      <c r="J43" s="18">
        <v>41</v>
      </c>
      <c r="K43" s="17">
        <f>I43+J43</f>
        <v>81</v>
      </c>
      <c r="L43" s="18">
        <v>40</v>
      </c>
      <c r="M43" s="17">
        <f>K43+L43</f>
        <v>121</v>
      </c>
      <c r="N43" s="18">
        <v>77</v>
      </c>
      <c r="O43" s="17">
        <f>M43+N43</f>
        <v>198</v>
      </c>
      <c r="P43" s="18">
        <v>65</v>
      </c>
      <c r="Q43" s="17">
        <f>O43+P43</f>
        <v>263</v>
      </c>
      <c r="R43" s="18">
        <v>63</v>
      </c>
      <c r="S43" s="17">
        <f>Q43+R43</f>
        <v>326</v>
      </c>
      <c r="T43" s="18">
        <v>72</v>
      </c>
      <c r="U43" s="17">
        <f>S43+T43</f>
        <v>398</v>
      </c>
      <c r="V43" s="18">
        <v>80</v>
      </c>
      <c r="W43" s="17">
        <f>U43+V43</f>
        <v>478</v>
      </c>
      <c r="X43" s="18">
        <v>86</v>
      </c>
      <c r="Y43" s="17">
        <f>W43+X43</f>
        <v>564</v>
      </c>
      <c r="Z43" s="18"/>
      <c r="AA43" s="17">
        <f>Y43+Z43</f>
        <v>564</v>
      </c>
      <c r="AB43" s="18"/>
      <c r="AC43" s="17">
        <f>AA43+AB43</f>
        <v>564</v>
      </c>
      <c r="AD43" s="18"/>
      <c r="AE43" s="19">
        <f>AC43+AD43</f>
        <v>564</v>
      </c>
      <c r="AF43" s="67" t="str">
        <f>B43&amp;" "&amp;C43</f>
        <v>Samantha Clare</v>
      </c>
      <c r="AG43" s="67" t="str">
        <f>D43&amp;" "</f>
        <v xml:space="preserve">Rochdale Co. Archers </v>
      </c>
      <c r="AH43" s="32">
        <v>96</v>
      </c>
      <c r="AI43" s="32">
        <v>20</v>
      </c>
      <c r="AJ43" s="32"/>
      <c r="AK43" s="42">
        <f>AE43</f>
        <v>564</v>
      </c>
    </row>
    <row r="44" spans="1:37" ht="21.95" hidden="1" customHeight="1">
      <c r="A44" s="21">
        <v>55</v>
      </c>
      <c r="B44" s="3" t="s">
        <v>195</v>
      </c>
      <c r="C44" s="3" t="s">
        <v>196</v>
      </c>
      <c r="D44" s="3" t="s">
        <v>197</v>
      </c>
      <c r="E44" s="14" t="s">
        <v>11</v>
      </c>
      <c r="F44" s="9" t="s">
        <v>12</v>
      </c>
      <c r="G44" s="25" t="s">
        <v>87</v>
      </c>
      <c r="H44" s="18" t="s">
        <v>240</v>
      </c>
      <c r="I44" s="17" t="str">
        <f>H44</f>
        <v>DNS</v>
      </c>
      <c r="J44" s="18"/>
      <c r="K44" s="17" t="e">
        <f>I44+J44</f>
        <v>#VALUE!</v>
      </c>
      <c r="L44" s="18"/>
      <c r="M44" s="17" t="e">
        <f>K44+L44</f>
        <v>#VALUE!</v>
      </c>
      <c r="N44" s="18"/>
      <c r="O44" s="17" t="e">
        <f>M44+N44</f>
        <v>#VALUE!</v>
      </c>
      <c r="P44" s="18"/>
      <c r="Q44" s="17" t="e">
        <f>O44+P44</f>
        <v>#VALUE!</v>
      </c>
      <c r="R44" s="18"/>
      <c r="S44" s="17" t="e">
        <f>Q44+R44</f>
        <v>#VALUE!</v>
      </c>
      <c r="T44" s="18"/>
      <c r="U44" s="17" t="e">
        <f>S44+T44</f>
        <v>#VALUE!</v>
      </c>
      <c r="V44" s="18"/>
      <c r="W44" s="17" t="e">
        <f>U44+V44</f>
        <v>#VALUE!</v>
      </c>
      <c r="X44" s="18"/>
      <c r="Y44" s="17" t="e">
        <f>W44+X44</f>
        <v>#VALUE!</v>
      </c>
      <c r="Z44" s="18"/>
      <c r="AA44" s="17" t="e">
        <f>Y44+Z44</f>
        <v>#VALUE!</v>
      </c>
      <c r="AB44" s="18"/>
      <c r="AC44" s="17" t="e">
        <f>AA44+AB44</f>
        <v>#VALUE!</v>
      </c>
      <c r="AD44" s="18"/>
      <c r="AE44" s="19" t="e">
        <f>AC44+AD44</f>
        <v>#VALUE!</v>
      </c>
      <c r="AF44" s="67" t="str">
        <f>B44&amp;" "&amp;C44</f>
        <v>Alison Williams</v>
      </c>
      <c r="AG44" s="67" t="str">
        <f>D44&amp;" "</f>
        <v xml:space="preserve">Wirral Archers </v>
      </c>
      <c r="AH44" s="32"/>
      <c r="AI44" s="32"/>
      <c r="AJ44" s="32"/>
      <c r="AK44" s="42" t="e">
        <f>AE44</f>
        <v>#VALUE!</v>
      </c>
    </row>
    <row r="45" spans="1:37" ht="21.95" hidden="1" customHeight="1">
      <c r="A45" s="21">
        <v>72</v>
      </c>
      <c r="B45" s="3" t="s">
        <v>225</v>
      </c>
      <c r="C45" s="3" t="s">
        <v>226</v>
      </c>
      <c r="D45" s="3" t="s">
        <v>101</v>
      </c>
      <c r="E45" s="14" t="s">
        <v>11</v>
      </c>
      <c r="F45" s="9" t="s">
        <v>21</v>
      </c>
      <c r="G45" s="25" t="s">
        <v>87</v>
      </c>
      <c r="H45" s="18">
        <v>5</v>
      </c>
      <c r="I45" s="17">
        <f>H45</f>
        <v>5</v>
      </c>
      <c r="J45" s="18">
        <v>15</v>
      </c>
      <c r="K45" s="17">
        <f>I45+J45</f>
        <v>20</v>
      </c>
      <c r="L45" s="18">
        <v>24</v>
      </c>
      <c r="M45" s="17">
        <f>K45+L45</f>
        <v>44</v>
      </c>
      <c r="N45" s="18">
        <v>61</v>
      </c>
      <c r="O45" s="17">
        <f>M45+N45</f>
        <v>105</v>
      </c>
      <c r="P45" s="18">
        <v>40</v>
      </c>
      <c r="Q45" s="17">
        <f>O45+P45</f>
        <v>145</v>
      </c>
      <c r="R45" s="18">
        <v>15</v>
      </c>
      <c r="S45" s="17">
        <f>Q45+R45</f>
        <v>160</v>
      </c>
      <c r="T45" s="18">
        <v>34</v>
      </c>
      <c r="U45" s="17">
        <f>S45+T45</f>
        <v>194</v>
      </c>
      <c r="V45" s="18">
        <v>22</v>
      </c>
      <c r="W45" s="17">
        <f>U45+V45</f>
        <v>216</v>
      </c>
      <c r="X45" s="18">
        <v>1</v>
      </c>
      <c r="Y45" s="17">
        <f>W45+X45</f>
        <v>217</v>
      </c>
      <c r="Z45" s="18"/>
      <c r="AA45" s="17">
        <f>Y45+Z45</f>
        <v>217</v>
      </c>
      <c r="AB45" s="18"/>
      <c r="AC45" s="17">
        <f>AA45+AB45</f>
        <v>217</v>
      </c>
      <c r="AD45" s="18"/>
      <c r="AE45" s="19">
        <f>AC45+AD45</f>
        <v>217</v>
      </c>
      <c r="AF45" s="67" t="str">
        <f>B45&amp;" "&amp;C45</f>
        <v>Ken Mills</v>
      </c>
      <c r="AG45" s="67" t="str">
        <f>D45&amp;" "</f>
        <v xml:space="preserve">Assheton Bowmen </v>
      </c>
      <c r="AH45" s="32">
        <v>58</v>
      </c>
      <c r="AI45" s="32">
        <v>2</v>
      </c>
      <c r="AJ45" s="32"/>
      <c r="AK45" s="42">
        <f>AE45</f>
        <v>217</v>
      </c>
    </row>
    <row r="46" spans="1:37" ht="21.95" hidden="1" customHeight="1">
      <c r="A46" s="21">
        <v>49</v>
      </c>
      <c r="B46" s="3" t="s">
        <v>183</v>
      </c>
      <c r="C46" s="3" t="s">
        <v>184</v>
      </c>
      <c r="D46" s="3" t="s">
        <v>176</v>
      </c>
      <c r="E46" s="14" t="s">
        <v>8</v>
      </c>
      <c r="F46" s="9" t="s">
        <v>21</v>
      </c>
      <c r="G46" s="25" t="s">
        <v>87</v>
      </c>
      <c r="H46" s="18">
        <v>68</v>
      </c>
      <c r="I46" s="17">
        <f>H46</f>
        <v>68</v>
      </c>
      <c r="J46" s="18">
        <v>75</v>
      </c>
      <c r="K46" s="17">
        <f>I46+J46</f>
        <v>143</v>
      </c>
      <c r="L46" s="18">
        <v>73</v>
      </c>
      <c r="M46" s="17">
        <f>K46+L46</f>
        <v>216</v>
      </c>
      <c r="N46" s="18">
        <v>79</v>
      </c>
      <c r="O46" s="17">
        <f>M46+N46</f>
        <v>295</v>
      </c>
      <c r="P46" s="18">
        <v>82</v>
      </c>
      <c r="Q46" s="17">
        <f>O46+P46</f>
        <v>377</v>
      </c>
      <c r="R46" s="18">
        <v>86</v>
      </c>
      <c r="S46" s="17">
        <f>Q46+R46</f>
        <v>463</v>
      </c>
      <c r="T46" s="18">
        <v>88</v>
      </c>
      <c r="U46" s="17">
        <f>S46+T46</f>
        <v>551</v>
      </c>
      <c r="V46" s="18">
        <v>88</v>
      </c>
      <c r="W46" s="17">
        <f>U46+V46</f>
        <v>639</v>
      </c>
      <c r="X46" s="18">
        <v>88</v>
      </c>
      <c r="Y46" s="17">
        <f>W46+X46</f>
        <v>727</v>
      </c>
      <c r="Z46" s="18"/>
      <c r="AA46" s="17">
        <f>Y46+Z46</f>
        <v>727</v>
      </c>
      <c r="AB46" s="18"/>
      <c r="AC46" s="17">
        <f>AA46+AB46</f>
        <v>727</v>
      </c>
      <c r="AD46" s="18"/>
      <c r="AE46" s="19">
        <f>AC46+AD46</f>
        <v>727</v>
      </c>
      <c r="AF46" s="67" t="str">
        <f>B46&amp;" "&amp;C46</f>
        <v>Peter Gregory</v>
      </c>
      <c r="AG46" s="67" t="str">
        <f>D46&amp;" "</f>
        <v xml:space="preserve">Goldcrest Archers </v>
      </c>
      <c r="AH46" s="32">
        <v>105</v>
      </c>
      <c r="AI46" s="32">
        <v>28</v>
      </c>
      <c r="AJ46" s="32"/>
      <c r="AK46" s="42">
        <f>AE46</f>
        <v>727</v>
      </c>
    </row>
    <row r="47" spans="1:37" ht="21.95" hidden="1" customHeight="1">
      <c r="A47" s="21">
        <v>46</v>
      </c>
      <c r="B47" s="3" t="s">
        <v>141</v>
      </c>
      <c r="C47" s="3" t="s">
        <v>179</v>
      </c>
      <c r="D47" s="3" t="s">
        <v>176</v>
      </c>
      <c r="E47" s="14" t="s">
        <v>8</v>
      </c>
      <c r="F47" s="9" t="s">
        <v>21</v>
      </c>
      <c r="G47" s="25" t="s">
        <v>89</v>
      </c>
      <c r="H47" s="18">
        <v>60</v>
      </c>
      <c r="I47" s="17">
        <f>H47</f>
        <v>60</v>
      </c>
      <c r="J47" s="18">
        <v>84</v>
      </c>
      <c r="K47" s="17">
        <f>I47+J47</f>
        <v>144</v>
      </c>
      <c r="L47" s="18">
        <v>68</v>
      </c>
      <c r="M47" s="17">
        <f>K47+L47</f>
        <v>212</v>
      </c>
      <c r="N47" s="18">
        <v>78</v>
      </c>
      <c r="O47" s="17">
        <f>M47+N47</f>
        <v>290</v>
      </c>
      <c r="P47" s="18">
        <v>80</v>
      </c>
      <c r="Q47" s="17">
        <f>O47+P47</f>
        <v>370</v>
      </c>
      <c r="R47" s="18">
        <v>74</v>
      </c>
      <c r="S47" s="17">
        <f>Q47+R47</f>
        <v>444</v>
      </c>
      <c r="T47" s="18">
        <v>88</v>
      </c>
      <c r="U47" s="17">
        <f>S47+T47</f>
        <v>532</v>
      </c>
      <c r="V47" s="18">
        <v>100</v>
      </c>
      <c r="W47" s="17">
        <f>U47+V47</f>
        <v>632</v>
      </c>
      <c r="X47" s="18">
        <v>94</v>
      </c>
      <c r="Y47" s="17">
        <f>W47+X47</f>
        <v>726</v>
      </c>
      <c r="Z47" s="18"/>
      <c r="AA47" s="17">
        <f>Y47+Z47</f>
        <v>726</v>
      </c>
      <c r="AB47" s="18"/>
      <c r="AC47" s="17">
        <f>AA47+AB47</f>
        <v>726</v>
      </c>
      <c r="AD47" s="18"/>
      <c r="AE47" s="19">
        <f>AC47+AD47</f>
        <v>726</v>
      </c>
      <c r="AF47" s="67" t="str">
        <f>B47&amp;" "&amp;C47</f>
        <v>Paul Susca</v>
      </c>
      <c r="AG47" s="67" t="str">
        <f>D47&amp;" "</f>
        <v xml:space="preserve">Goldcrest Archers </v>
      </c>
      <c r="AH47" s="32">
        <v>108</v>
      </c>
      <c r="AI47" s="32">
        <v>35</v>
      </c>
      <c r="AJ47" s="32"/>
      <c r="AK47" s="42">
        <f>AE47</f>
        <v>726</v>
      </c>
    </row>
    <row r="48" spans="1:37" ht="21.95" hidden="1" customHeight="1">
      <c r="A48" s="21">
        <v>33</v>
      </c>
      <c r="B48" s="3" t="s">
        <v>115</v>
      </c>
      <c r="C48" s="3" t="s">
        <v>116</v>
      </c>
      <c r="D48" s="3" t="s">
        <v>114</v>
      </c>
      <c r="E48" s="14" t="s">
        <v>8</v>
      </c>
      <c r="F48" s="9" t="s">
        <v>21</v>
      </c>
      <c r="G48" s="25" t="s">
        <v>87</v>
      </c>
      <c r="H48" s="18">
        <v>79</v>
      </c>
      <c r="I48" s="17">
        <f>H48</f>
        <v>79</v>
      </c>
      <c r="J48" s="18">
        <v>64</v>
      </c>
      <c r="K48" s="17">
        <f>I48+J48</f>
        <v>143</v>
      </c>
      <c r="L48" s="18">
        <v>74</v>
      </c>
      <c r="M48" s="17">
        <f>K48+L48</f>
        <v>217</v>
      </c>
      <c r="N48" s="18">
        <v>84</v>
      </c>
      <c r="O48" s="17">
        <f>M48+N48</f>
        <v>301</v>
      </c>
      <c r="P48" s="18">
        <v>70</v>
      </c>
      <c r="Q48" s="17">
        <f>O48+P48</f>
        <v>371</v>
      </c>
      <c r="R48" s="18">
        <v>88</v>
      </c>
      <c r="S48" s="17">
        <f>Q48+R48</f>
        <v>459</v>
      </c>
      <c r="T48" s="18">
        <v>92</v>
      </c>
      <c r="U48" s="17">
        <f>S48+T48</f>
        <v>551</v>
      </c>
      <c r="V48" s="18">
        <v>88</v>
      </c>
      <c r="W48" s="17">
        <f>U48+V48</f>
        <v>639</v>
      </c>
      <c r="X48" s="18">
        <v>76</v>
      </c>
      <c r="Y48" s="17">
        <f>W48+X48</f>
        <v>715</v>
      </c>
      <c r="Z48" s="18"/>
      <c r="AA48" s="17">
        <f>Y48+Z48</f>
        <v>715</v>
      </c>
      <c r="AB48" s="18"/>
      <c r="AC48" s="17">
        <f>AA48+AB48</f>
        <v>715</v>
      </c>
      <c r="AD48" s="18"/>
      <c r="AE48" s="19">
        <f>AC48+AD48</f>
        <v>715</v>
      </c>
      <c r="AF48" s="67" t="str">
        <f>B48&amp;" "&amp;C48</f>
        <v>Richard Kearns</v>
      </c>
      <c r="AG48" s="67" t="str">
        <f>D48&amp;" "</f>
        <v xml:space="preserve">Rochdale Co. Archers </v>
      </c>
      <c r="AH48" s="32">
        <v>107</v>
      </c>
      <c r="AI48" s="32">
        <v>23</v>
      </c>
      <c r="AJ48" s="32"/>
      <c r="AK48" s="42">
        <f>AE48</f>
        <v>715</v>
      </c>
    </row>
    <row r="49" spans="1:37" ht="21.95" hidden="1" customHeight="1">
      <c r="A49" s="21">
        <v>78</v>
      </c>
      <c r="B49" s="3" t="s">
        <v>163</v>
      </c>
      <c r="C49" s="3" t="s">
        <v>236</v>
      </c>
      <c r="D49" s="3" t="s">
        <v>101</v>
      </c>
      <c r="E49" s="14" t="s">
        <v>9</v>
      </c>
      <c r="F49" s="9" t="s">
        <v>21</v>
      </c>
      <c r="G49" s="25" t="s">
        <v>87</v>
      </c>
      <c r="H49" s="18">
        <v>100</v>
      </c>
      <c r="I49" s="17">
        <f>H49</f>
        <v>100</v>
      </c>
      <c r="J49" s="18">
        <v>102</v>
      </c>
      <c r="K49" s="17">
        <f>I49+J49</f>
        <v>202</v>
      </c>
      <c r="L49" s="18">
        <v>96</v>
      </c>
      <c r="M49" s="17">
        <f>K49+L49</f>
        <v>298</v>
      </c>
      <c r="N49" s="18">
        <v>94</v>
      </c>
      <c r="O49" s="17">
        <f>M49+N49</f>
        <v>392</v>
      </c>
      <c r="P49" s="18">
        <v>100</v>
      </c>
      <c r="Q49" s="17">
        <f>O49+P49</f>
        <v>492</v>
      </c>
      <c r="R49" s="18">
        <v>108</v>
      </c>
      <c r="S49" s="17">
        <f>Q49+R49</f>
        <v>600</v>
      </c>
      <c r="T49" s="18">
        <v>104</v>
      </c>
      <c r="U49" s="17">
        <f>S49+T49</f>
        <v>704</v>
      </c>
      <c r="V49" s="18">
        <v>102</v>
      </c>
      <c r="W49" s="17">
        <f>U49+V49</f>
        <v>806</v>
      </c>
      <c r="X49" s="18">
        <v>108</v>
      </c>
      <c r="Y49" s="17">
        <f>W49+X49</f>
        <v>914</v>
      </c>
      <c r="Z49" s="18"/>
      <c r="AA49" s="17">
        <f>Y49+Z49</f>
        <v>914</v>
      </c>
      <c r="AB49" s="18"/>
      <c r="AC49" s="17">
        <f>AA49+AB49</f>
        <v>914</v>
      </c>
      <c r="AD49" s="18"/>
      <c r="AE49" s="19">
        <f>AC49+AD49</f>
        <v>914</v>
      </c>
      <c r="AF49" s="67" t="str">
        <f>B49&amp;" "&amp;C49</f>
        <v>David Bateson</v>
      </c>
      <c r="AG49" s="67" t="str">
        <f>D49&amp;" "</f>
        <v xml:space="preserve">Assheton Bowmen </v>
      </c>
      <c r="AH49" s="32">
        <v>108</v>
      </c>
      <c r="AI49" s="32">
        <v>79</v>
      </c>
      <c r="AJ49" s="32"/>
      <c r="AK49" s="42">
        <f>AE49</f>
        <v>914</v>
      </c>
    </row>
    <row r="50" spans="1:37" ht="21.95" hidden="1" customHeight="1">
      <c r="A50" s="21">
        <v>45</v>
      </c>
      <c r="B50" s="3" t="s">
        <v>185</v>
      </c>
      <c r="C50" s="3" t="s">
        <v>186</v>
      </c>
      <c r="D50" s="3" t="s">
        <v>176</v>
      </c>
      <c r="E50" s="14" t="s">
        <v>8</v>
      </c>
      <c r="F50" s="9" t="s">
        <v>21</v>
      </c>
      <c r="G50" s="25" t="s">
        <v>89</v>
      </c>
      <c r="H50" s="18">
        <v>70</v>
      </c>
      <c r="I50" s="17">
        <f>H50</f>
        <v>70</v>
      </c>
      <c r="J50" s="18">
        <v>61</v>
      </c>
      <c r="K50" s="17">
        <f>I50+J50</f>
        <v>131</v>
      </c>
      <c r="L50" s="18">
        <v>72</v>
      </c>
      <c r="M50" s="17">
        <f>K50+L50</f>
        <v>203</v>
      </c>
      <c r="N50" s="18">
        <v>78</v>
      </c>
      <c r="O50" s="17">
        <f>M50+N50</f>
        <v>281</v>
      </c>
      <c r="P50" s="18">
        <v>90</v>
      </c>
      <c r="Q50" s="17">
        <f>O50+P50</f>
        <v>371</v>
      </c>
      <c r="R50" s="18">
        <v>75</v>
      </c>
      <c r="S50" s="17">
        <f>Q50+R50</f>
        <v>446</v>
      </c>
      <c r="T50" s="18">
        <v>79</v>
      </c>
      <c r="U50" s="17">
        <f>S50+T50</f>
        <v>525</v>
      </c>
      <c r="V50" s="18">
        <v>94</v>
      </c>
      <c r="W50" s="17">
        <f>U50+V50</f>
        <v>619</v>
      </c>
      <c r="X50" s="18">
        <v>82</v>
      </c>
      <c r="Y50" s="17">
        <f>W50+X50</f>
        <v>701</v>
      </c>
      <c r="Z50" s="18"/>
      <c r="AA50" s="17">
        <f>Y50+Z50</f>
        <v>701</v>
      </c>
      <c r="AB50" s="18"/>
      <c r="AC50" s="17">
        <f>AA50+AB50</f>
        <v>701</v>
      </c>
      <c r="AD50" s="18"/>
      <c r="AE50" s="19">
        <f>AC50+AD50</f>
        <v>701</v>
      </c>
      <c r="AF50" s="67" t="str">
        <f>B50&amp;" "&amp;C50</f>
        <v>Khervin Oomajee</v>
      </c>
      <c r="AG50" s="67" t="str">
        <f>D50&amp;" "</f>
        <v xml:space="preserve">Goldcrest Archers </v>
      </c>
      <c r="AH50" s="32">
        <v>105</v>
      </c>
      <c r="AI50" s="32">
        <v>27</v>
      </c>
      <c r="AJ50" s="32"/>
      <c r="AK50" s="42">
        <f>AE50</f>
        <v>701</v>
      </c>
    </row>
    <row r="51" spans="1:37" ht="21.95" hidden="1" customHeight="1">
      <c r="A51" s="21">
        <v>66</v>
      </c>
      <c r="B51" s="3" t="s">
        <v>215</v>
      </c>
      <c r="C51" s="3" t="s">
        <v>216</v>
      </c>
      <c r="D51" s="3" t="s">
        <v>121</v>
      </c>
      <c r="E51" s="14" t="s">
        <v>9</v>
      </c>
      <c r="F51" s="9" t="s">
        <v>21</v>
      </c>
      <c r="G51" s="25" t="s">
        <v>87</v>
      </c>
      <c r="H51" s="18">
        <v>96</v>
      </c>
      <c r="I51" s="17">
        <f>H51</f>
        <v>96</v>
      </c>
      <c r="J51" s="18">
        <v>100</v>
      </c>
      <c r="K51" s="17">
        <f>I51+J51</f>
        <v>196</v>
      </c>
      <c r="L51" s="18">
        <v>96</v>
      </c>
      <c r="M51" s="17">
        <f>K51+L51</f>
        <v>292</v>
      </c>
      <c r="N51" s="18">
        <v>98</v>
      </c>
      <c r="O51" s="17">
        <f>M51+N51</f>
        <v>390</v>
      </c>
      <c r="P51" s="18">
        <v>98</v>
      </c>
      <c r="Q51" s="17">
        <f>O51+P51</f>
        <v>488</v>
      </c>
      <c r="R51" s="18">
        <v>102</v>
      </c>
      <c r="S51" s="17">
        <f>Q51+R51</f>
        <v>590</v>
      </c>
      <c r="T51" s="18">
        <v>104</v>
      </c>
      <c r="U51" s="17">
        <f>S51+T51</f>
        <v>694</v>
      </c>
      <c r="V51" s="18">
        <v>96</v>
      </c>
      <c r="W51" s="17">
        <f>U51+V51</f>
        <v>790</v>
      </c>
      <c r="X51" s="18">
        <v>104</v>
      </c>
      <c r="Y51" s="17">
        <f>W51+X51</f>
        <v>894</v>
      </c>
      <c r="Z51" s="18"/>
      <c r="AA51" s="17">
        <f>Y51+Z51</f>
        <v>894</v>
      </c>
      <c r="AB51" s="18"/>
      <c r="AC51" s="17">
        <f>AA51+AB51</f>
        <v>894</v>
      </c>
      <c r="AD51" s="18"/>
      <c r="AE51" s="19">
        <f>AC51+AD51</f>
        <v>894</v>
      </c>
      <c r="AF51" s="67" t="str">
        <f>B51&amp;" "&amp;C51</f>
        <v>Michael Aubrey</v>
      </c>
      <c r="AG51" s="67" t="str">
        <f>D51&amp;" "</f>
        <v xml:space="preserve">Pendle &amp; Samlesbury </v>
      </c>
      <c r="AH51" s="32">
        <v>108</v>
      </c>
      <c r="AI51" s="32">
        <v>75</v>
      </c>
      <c r="AJ51" s="32"/>
      <c r="AK51" s="42">
        <f>AE51</f>
        <v>894</v>
      </c>
    </row>
    <row r="52" spans="1:37" ht="21.95" hidden="1" customHeight="1">
      <c r="A52" s="21">
        <v>61</v>
      </c>
      <c r="B52" s="3" t="s">
        <v>205</v>
      </c>
      <c r="C52" s="3" t="s">
        <v>206</v>
      </c>
      <c r="D52" s="3" t="s">
        <v>213</v>
      </c>
      <c r="E52" s="14" t="s">
        <v>8</v>
      </c>
      <c r="F52" s="9" t="s">
        <v>21</v>
      </c>
      <c r="G52" s="25" t="s">
        <v>87</v>
      </c>
      <c r="H52" s="18">
        <v>74</v>
      </c>
      <c r="I52" s="17">
        <f>H52</f>
        <v>74</v>
      </c>
      <c r="J52" s="18">
        <v>70</v>
      </c>
      <c r="K52" s="17">
        <f>I52+J52</f>
        <v>144</v>
      </c>
      <c r="L52" s="18">
        <v>55</v>
      </c>
      <c r="M52" s="17">
        <f>K52+L52</f>
        <v>199</v>
      </c>
      <c r="N52" s="18">
        <v>78</v>
      </c>
      <c r="O52" s="17">
        <f>M52+N52</f>
        <v>277</v>
      </c>
      <c r="P52" s="18">
        <v>82</v>
      </c>
      <c r="Q52" s="17">
        <f>O52+P52</f>
        <v>359</v>
      </c>
      <c r="R52" s="18">
        <v>86</v>
      </c>
      <c r="S52" s="17">
        <f>Q52+R52</f>
        <v>445</v>
      </c>
      <c r="T52" s="18">
        <v>88</v>
      </c>
      <c r="U52" s="17">
        <f>S52+T52</f>
        <v>533</v>
      </c>
      <c r="V52" s="18">
        <v>78</v>
      </c>
      <c r="W52" s="17">
        <f>U52+V52</f>
        <v>611</v>
      </c>
      <c r="X52" s="18">
        <v>86</v>
      </c>
      <c r="Y52" s="17">
        <f>W52+X52</f>
        <v>697</v>
      </c>
      <c r="Z52" s="18"/>
      <c r="AA52" s="17">
        <f>Y52+Z52</f>
        <v>697</v>
      </c>
      <c r="AB52" s="18"/>
      <c r="AC52" s="17">
        <f>AA52+AB52</f>
        <v>697</v>
      </c>
      <c r="AD52" s="18"/>
      <c r="AE52" s="19">
        <f>AC52+AD52</f>
        <v>697</v>
      </c>
      <c r="AF52" s="67" t="str">
        <f>B52&amp;" "&amp;C52</f>
        <v>Jason Longley</v>
      </c>
      <c r="AG52" s="67" t="str">
        <f>D52&amp;" "</f>
        <v xml:space="preserve">St Helens Archers </v>
      </c>
      <c r="AH52" s="32">
        <v>107</v>
      </c>
      <c r="AI52" s="32">
        <v>24</v>
      </c>
      <c r="AJ52" s="32"/>
      <c r="AK52" s="42">
        <f>AE52</f>
        <v>697</v>
      </c>
    </row>
    <row r="53" spans="1:37" ht="21.95" hidden="1" customHeight="1">
      <c r="A53" s="21">
        <v>44</v>
      </c>
      <c r="B53" s="3" t="s">
        <v>177</v>
      </c>
      <c r="C53" s="3" t="s">
        <v>178</v>
      </c>
      <c r="D53" s="3" t="s">
        <v>176</v>
      </c>
      <c r="E53" s="14" t="s">
        <v>8</v>
      </c>
      <c r="F53" s="9" t="s">
        <v>21</v>
      </c>
      <c r="G53" s="25" t="s">
        <v>87</v>
      </c>
      <c r="H53" s="18">
        <v>63</v>
      </c>
      <c r="I53" s="17">
        <f>H53</f>
        <v>63</v>
      </c>
      <c r="J53" s="18">
        <v>72</v>
      </c>
      <c r="K53" s="17">
        <f>I53+J53</f>
        <v>135</v>
      </c>
      <c r="L53" s="18">
        <v>62</v>
      </c>
      <c r="M53" s="17">
        <f>K53+L53</f>
        <v>197</v>
      </c>
      <c r="N53" s="18">
        <v>69</v>
      </c>
      <c r="O53" s="17">
        <f>M53+N53</f>
        <v>266</v>
      </c>
      <c r="P53" s="18">
        <v>86</v>
      </c>
      <c r="Q53" s="17">
        <f>O53+P53</f>
        <v>352</v>
      </c>
      <c r="R53" s="18">
        <v>92</v>
      </c>
      <c r="S53" s="17">
        <f>Q53+R53</f>
        <v>444</v>
      </c>
      <c r="T53" s="18">
        <v>88</v>
      </c>
      <c r="U53" s="17">
        <f>S53+T53</f>
        <v>532</v>
      </c>
      <c r="V53" s="18">
        <v>74</v>
      </c>
      <c r="W53" s="17">
        <f>U53+V53</f>
        <v>606</v>
      </c>
      <c r="X53" s="18">
        <v>86</v>
      </c>
      <c r="Y53" s="17">
        <f>W53+X53</f>
        <v>692</v>
      </c>
      <c r="Z53" s="18"/>
      <c r="AA53" s="17">
        <f>Y53+Z53</f>
        <v>692</v>
      </c>
      <c r="AB53" s="18"/>
      <c r="AC53" s="17">
        <f>AA53+AB53</f>
        <v>692</v>
      </c>
      <c r="AD53" s="18"/>
      <c r="AE53" s="19">
        <f>AC53+AD53</f>
        <v>692</v>
      </c>
      <c r="AF53" s="67" t="str">
        <f>B53&amp;" "&amp;C53</f>
        <v>Mick White</v>
      </c>
      <c r="AG53" s="67" t="str">
        <f>D53&amp;" "</f>
        <v xml:space="preserve">Goldcrest Archers </v>
      </c>
      <c r="AH53" s="32">
        <v>107</v>
      </c>
      <c r="AI53" s="32">
        <v>21</v>
      </c>
      <c r="AJ53" s="32"/>
      <c r="AK53" s="42">
        <f>AE53</f>
        <v>692</v>
      </c>
    </row>
    <row r="54" spans="1:37" ht="21.95" hidden="1" customHeight="1">
      <c r="A54" s="21">
        <v>71</v>
      </c>
      <c r="B54" s="3" t="s">
        <v>223</v>
      </c>
      <c r="C54" s="3" t="s">
        <v>224</v>
      </c>
      <c r="D54" s="3" t="s">
        <v>101</v>
      </c>
      <c r="E54" s="14" t="s">
        <v>8</v>
      </c>
      <c r="F54" s="9" t="s">
        <v>21</v>
      </c>
      <c r="G54" s="25" t="s">
        <v>88</v>
      </c>
      <c r="H54" s="18">
        <v>60</v>
      </c>
      <c r="I54" s="17">
        <f>H54</f>
        <v>60</v>
      </c>
      <c r="J54" s="18">
        <v>78</v>
      </c>
      <c r="K54" s="17">
        <f>I54+J54</f>
        <v>138</v>
      </c>
      <c r="L54" s="18">
        <v>60</v>
      </c>
      <c r="M54" s="17">
        <f>K54+L54</f>
        <v>198</v>
      </c>
      <c r="N54" s="18">
        <v>78</v>
      </c>
      <c r="O54" s="17">
        <f>M54+N54</f>
        <v>276</v>
      </c>
      <c r="P54" s="18">
        <v>72</v>
      </c>
      <c r="Q54" s="17">
        <f>O54+P54</f>
        <v>348</v>
      </c>
      <c r="R54" s="18">
        <v>81</v>
      </c>
      <c r="S54" s="17">
        <f>Q54+R54</f>
        <v>429</v>
      </c>
      <c r="T54" s="18">
        <v>90</v>
      </c>
      <c r="U54" s="17">
        <f>S54+T54</f>
        <v>519</v>
      </c>
      <c r="V54" s="18">
        <v>88</v>
      </c>
      <c r="W54" s="17">
        <f>U54+V54</f>
        <v>607</v>
      </c>
      <c r="X54" s="18">
        <v>84</v>
      </c>
      <c r="Y54" s="17">
        <f>W54+X54</f>
        <v>691</v>
      </c>
      <c r="Z54" s="18"/>
      <c r="AA54" s="17">
        <f>Y54+Z54</f>
        <v>691</v>
      </c>
      <c r="AB54" s="18"/>
      <c r="AC54" s="17">
        <f>AA54+AB54</f>
        <v>691</v>
      </c>
      <c r="AD54" s="18"/>
      <c r="AE54" s="19">
        <f>AC54+AD54</f>
        <v>691</v>
      </c>
      <c r="AF54" s="67" t="str">
        <f>B54&amp;" "&amp;C54</f>
        <v>Duncan Jessop</v>
      </c>
      <c r="AG54" s="67" t="str">
        <f>D54&amp;" "</f>
        <v xml:space="preserve">Assheton Bowmen </v>
      </c>
      <c r="AH54" s="32">
        <v>107</v>
      </c>
      <c r="AI54" s="32">
        <v>27</v>
      </c>
      <c r="AJ54" s="32"/>
      <c r="AK54" s="42">
        <f>AE54</f>
        <v>691</v>
      </c>
    </row>
    <row r="55" spans="1:37" ht="21.95" hidden="1" customHeight="1">
      <c r="A55" s="21">
        <v>3</v>
      </c>
      <c r="B55" s="3" t="s">
        <v>155</v>
      </c>
      <c r="C55" s="3" t="s">
        <v>156</v>
      </c>
      <c r="D55" s="3" t="s">
        <v>101</v>
      </c>
      <c r="E55" s="14" t="s">
        <v>8</v>
      </c>
      <c r="F55" s="9" t="s">
        <v>21</v>
      </c>
      <c r="G55" s="25" t="s">
        <v>87</v>
      </c>
      <c r="H55" s="18">
        <v>66</v>
      </c>
      <c r="I55" s="17">
        <f>H55</f>
        <v>66</v>
      </c>
      <c r="J55" s="18">
        <v>81</v>
      </c>
      <c r="K55" s="17">
        <f>I55+J55</f>
        <v>147</v>
      </c>
      <c r="L55" s="18">
        <v>52</v>
      </c>
      <c r="M55" s="17">
        <f>K55+L55</f>
        <v>199</v>
      </c>
      <c r="N55" s="18">
        <v>82</v>
      </c>
      <c r="O55" s="17">
        <f>M55+N55</f>
        <v>281</v>
      </c>
      <c r="P55" s="18">
        <v>82</v>
      </c>
      <c r="Q55" s="17">
        <f>O55+P55</f>
        <v>363</v>
      </c>
      <c r="R55" s="18">
        <v>78</v>
      </c>
      <c r="S55" s="17">
        <f>Q55+R55</f>
        <v>441</v>
      </c>
      <c r="T55" s="18">
        <v>82</v>
      </c>
      <c r="U55" s="17">
        <f>S55+T55</f>
        <v>523</v>
      </c>
      <c r="V55" s="18">
        <v>82</v>
      </c>
      <c r="W55" s="17">
        <f>U55+V55</f>
        <v>605</v>
      </c>
      <c r="X55" s="18">
        <v>82</v>
      </c>
      <c r="Y55" s="17">
        <f>W55+X55</f>
        <v>687</v>
      </c>
      <c r="Z55" s="18"/>
      <c r="AA55" s="17">
        <f>Y55+Z55</f>
        <v>687</v>
      </c>
      <c r="AB55" s="18"/>
      <c r="AC55" s="17">
        <f>AA55+AB55</f>
        <v>687</v>
      </c>
      <c r="AD55" s="18"/>
      <c r="AE55" s="19">
        <f>AC55+AD55</f>
        <v>687</v>
      </c>
      <c r="AF55" s="67" t="str">
        <f>B55&amp;" "&amp;C55</f>
        <v>Roy Ward</v>
      </c>
      <c r="AG55" s="67" t="str">
        <f>D55&amp;" "</f>
        <v xml:space="preserve">Assheton Bowmen </v>
      </c>
      <c r="AH55" s="32">
        <v>102</v>
      </c>
      <c r="AI55" s="32">
        <v>23</v>
      </c>
      <c r="AJ55" s="32"/>
      <c r="AK55" s="42">
        <f>AE55</f>
        <v>687</v>
      </c>
    </row>
    <row r="56" spans="1:37" ht="21.95" hidden="1" customHeight="1">
      <c r="A56" s="21">
        <v>67</v>
      </c>
      <c r="B56" s="3" t="s">
        <v>218</v>
      </c>
      <c r="C56" s="3" t="s">
        <v>221</v>
      </c>
      <c r="D56" s="3" t="s">
        <v>101</v>
      </c>
      <c r="E56" s="14" t="s">
        <v>9</v>
      </c>
      <c r="F56" s="9" t="s">
        <v>21</v>
      </c>
      <c r="G56" s="25" t="s">
        <v>87</v>
      </c>
      <c r="H56" s="18">
        <v>66</v>
      </c>
      <c r="I56" s="17">
        <f>H56</f>
        <v>66</v>
      </c>
      <c r="J56" s="18">
        <v>89</v>
      </c>
      <c r="K56" s="17">
        <f>I56+J56</f>
        <v>155</v>
      </c>
      <c r="L56" s="18">
        <v>92</v>
      </c>
      <c r="M56" s="17">
        <f>K56+L56</f>
        <v>247</v>
      </c>
      <c r="N56" s="18">
        <v>96</v>
      </c>
      <c r="O56" s="17">
        <f>M56+N56</f>
        <v>343</v>
      </c>
      <c r="P56" s="18">
        <v>98</v>
      </c>
      <c r="Q56" s="17">
        <f>O56+P56</f>
        <v>441</v>
      </c>
      <c r="R56" s="18">
        <v>88</v>
      </c>
      <c r="S56" s="17">
        <f>Q56+R56</f>
        <v>529</v>
      </c>
      <c r="T56" s="18">
        <v>90</v>
      </c>
      <c r="U56" s="17">
        <f>S56+T56</f>
        <v>619</v>
      </c>
      <c r="V56" s="18">
        <v>98</v>
      </c>
      <c r="W56" s="17">
        <f>U56+V56</f>
        <v>717</v>
      </c>
      <c r="X56" s="18">
        <v>100</v>
      </c>
      <c r="Y56" s="17">
        <f>W56+X56</f>
        <v>817</v>
      </c>
      <c r="Z56" s="18"/>
      <c r="AA56" s="17">
        <f>Y56+Z56</f>
        <v>817</v>
      </c>
      <c r="AB56" s="18"/>
      <c r="AC56" s="17">
        <f>AA56+AB56</f>
        <v>817</v>
      </c>
      <c r="AD56" s="18"/>
      <c r="AE56" s="19">
        <f>AC56+AD56</f>
        <v>817</v>
      </c>
      <c r="AF56" s="67" t="str">
        <f>B56&amp;" "&amp;C56</f>
        <v>Cliff Lewis</v>
      </c>
      <c r="AG56" s="67" t="str">
        <f>D56&amp;" "</f>
        <v xml:space="preserve">Assheton Bowmen </v>
      </c>
      <c r="AH56" s="32">
        <v>105</v>
      </c>
      <c r="AI56" s="32">
        <v>50</v>
      </c>
      <c r="AJ56" s="32"/>
      <c r="AK56" s="42">
        <f>AE56</f>
        <v>817</v>
      </c>
    </row>
    <row r="57" spans="1:37" ht="21.95" hidden="1" customHeight="1">
      <c r="A57" s="21">
        <v>40</v>
      </c>
      <c r="B57" s="3" t="s">
        <v>163</v>
      </c>
      <c r="C57" s="3" t="s">
        <v>168</v>
      </c>
      <c r="D57" s="3" t="s">
        <v>124</v>
      </c>
      <c r="E57" s="14" t="s">
        <v>8</v>
      </c>
      <c r="F57" s="9" t="s">
        <v>21</v>
      </c>
      <c r="G57" s="25" t="s">
        <v>87</v>
      </c>
      <c r="H57" s="18">
        <v>65</v>
      </c>
      <c r="I57" s="17">
        <f>H57</f>
        <v>65</v>
      </c>
      <c r="J57" s="18">
        <v>56</v>
      </c>
      <c r="K57" s="17">
        <f>I57+J57</f>
        <v>121</v>
      </c>
      <c r="L57" s="18">
        <v>57</v>
      </c>
      <c r="M57" s="17">
        <f>K57+L57</f>
        <v>178</v>
      </c>
      <c r="N57" s="18">
        <v>80</v>
      </c>
      <c r="O57" s="17">
        <f>M57+N57</f>
        <v>258</v>
      </c>
      <c r="P57" s="18">
        <v>84</v>
      </c>
      <c r="Q57" s="17">
        <f>O57+P57</f>
        <v>342</v>
      </c>
      <c r="R57" s="18">
        <v>92</v>
      </c>
      <c r="S57" s="17">
        <f>Q57+R57</f>
        <v>434</v>
      </c>
      <c r="T57" s="18">
        <v>78</v>
      </c>
      <c r="U57" s="17">
        <f>S57+T57</f>
        <v>512</v>
      </c>
      <c r="V57" s="18">
        <v>88</v>
      </c>
      <c r="W57" s="17">
        <f>U57+V57</f>
        <v>600</v>
      </c>
      <c r="X57" s="18">
        <v>84</v>
      </c>
      <c r="Y57" s="17">
        <f>W57+X57</f>
        <v>684</v>
      </c>
      <c r="Z57" s="18"/>
      <c r="AA57" s="17">
        <f>Y57+Z57</f>
        <v>684</v>
      </c>
      <c r="AB57" s="18"/>
      <c r="AC57" s="17">
        <f>AA57+AB57</f>
        <v>684</v>
      </c>
      <c r="AD57" s="18"/>
      <c r="AE57" s="19">
        <f>AC57+AD57</f>
        <v>684</v>
      </c>
      <c r="AF57" s="67" t="str">
        <f>B57&amp;" "&amp;C57</f>
        <v>David Littlejohn</v>
      </c>
      <c r="AG57" s="67" t="str">
        <f>D57&amp;" "</f>
        <v xml:space="preserve">Stalybridge </v>
      </c>
      <c r="AH57" s="32">
        <v>106</v>
      </c>
      <c r="AI57" s="32">
        <v>26</v>
      </c>
      <c r="AJ57" s="32"/>
      <c r="AK57" s="42">
        <f>AE57</f>
        <v>684</v>
      </c>
    </row>
    <row r="58" spans="1:37" ht="21.95" hidden="1" customHeight="1">
      <c r="A58" s="21">
        <v>12</v>
      </c>
      <c r="B58" s="3" t="s">
        <v>163</v>
      </c>
      <c r="C58" s="3" t="s">
        <v>164</v>
      </c>
      <c r="D58" s="3" t="s">
        <v>121</v>
      </c>
      <c r="E58" s="14" t="s">
        <v>8</v>
      </c>
      <c r="F58" s="9" t="s">
        <v>21</v>
      </c>
      <c r="G58" s="25" t="s">
        <v>87</v>
      </c>
      <c r="H58" s="18">
        <v>76</v>
      </c>
      <c r="I58" s="17">
        <f>H58</f>
        <v>76</v>
      </c>
      <c r="J58" s="18">
        <v>53</v>
      </c>
      <c r="K58" s="17">
        <f>I58+J58</f>
        <v>129</v>
      </c>
      <c r="L58" s="18">
        <v>72</v>
      </c>
      <c r="M58" s="17">
        <f>K58+L58</f>
        <v>201</v>
      </c>
      <c r="N58" s="18">
        <v>69</v>
      </c>
      <c r="O58" s="17">
        <f>M58+N58</f>
        <v>270</v>
      </c>
      <c r="P58" s="18">
        <v>78</v>
      </c>
      <c r="Q58" s="17">
        <f>O58+P58</f>
        <v>348</v>
      </c>
      <c r="R58" s="18">
        <v>74</v>
      </c>
      <c r="S58" s="17">
        <f>Q58+R58</f>
        <v>422</v>
      </c>
      <c r="T58" s="18">
        <v>92</v>
      </c>
      <c r="U58" s="17">
        <f>S58+T58</f>
        <v>514</v>
      </c>
      <c r="V58" s="18">
        <v>80</v>
      </c>
      <c r="W58" s="17">
        <f>U58+V58</f>
        <v>594</v>
      </c>
      <c r="X58" s="18">
        <v>84</v>
      </c>
      <c r="Y58" s="17">
        <f>W58+X58</f>
        <v>678</v>
      </c>
      <c r="Z58" s="18"/>
      <c r="AA58" s="17">
        <f>Y58+Z58</f>
        <v>678</v>
      </c>
      <c r="AB58" s="18"/>
      <c r="AC58" s="17">
        <f>AA58+AB58</f>
        <v>678</v>
      </c>
      <c r="AD58" s="18"/>
      <c r="AE58" s="19">
        <f>AC58+AD58</f>
        <v>678</v>
      </c>
      <c r="AF58" s="67" t="str">
        <f>B58&amp;" "&amp;C58</f>
        <v>David Worden</v>
      </c>
      <c r="AG58" s="67" t="str">
        <f>D58&amp;" "</f>
        <v xml:space="preserve">Pendle &amp; Samlesbury </v>
      </c>
      <c r="AH58" s="32">
        <v>104</v>
      </c>
      <c r="AI58" s="32">
        <v>24</v>
      </c>
      <c r="AJ58" s="32"/>
      <c r="AK58" s="42">
        <f>AE58</f>
        <v>678</v>
      </c>
    </row>
    <row r="59" spans="1:37" ht="21.95" hidden="1" customHeight="1">
      <c r="A59" s="21">
        <v>16</v>
      </c>
      <c r="B59" s="3" t="s">
        <v>102</v>
      </c>
      <c r="C59" s="3" t="s">
        <v>138</v>
      </c>
      <c r="D59" s="3" t="s">
        <v>139</v>
      </c>
      <c r="E59" s="14" t="s">
        <v>8</v>
      </c>
      <c r="F59" s="9" t="s">
        <v>21</v>
      </c>
      <c r="G59" s="25" t="s">
        <v>87</v>
      </c>
      <c r="H59" s="18">
        <v>72</v>
      </c>
      <c r="I59" s="17">
        <f>H59</f>
        <v>72</v>
      </c>
      <c r="J59" s="18">
        <v>52</v>
      </c>
      <c r="K59" s="17">
        <f>I59+J59</f>
        <v>124</v>
      </c>
      <c r="L59" s="18">
        <v>57</v>
      </c>
      <c r="M59" s="17">
        <f>K59+L59</f>
        <v>181</v>
      </c>
      <c r="N59" s="18">
        <v>76</v>
      </c>
      <c r="O59" s="17">
        <f>M59+N59</f>
        <v>257</v>
      </c>
      <c r="P59" s="18">
        <v>82</v>
      </c>
      <c r="Q59" s="17">
        <f>O59+P59</f>
        <v>339</v>
      </c>
      <c r="R59" s="18">
        <v>61</v>
      </c>
      <c r="S59" s="17">
        <f>Q59+R59</f>
        <v>400</v>
      </c>
      <c r="T59" s="18">
        <v>78</v>
      </c>
      <c r="U59" s="17">
        <f>S59+T59</f>
        <v>478</v>
      </c>
      <c r="V59" s="18">
        <v>82</v>
      </c>
      <c r="W59" s="17">
        <f>U59+V59</f>
        <v>560</v>
      </c>
      <c r="X59" s="18">
        <v>86</v>
      </c>
      <c r="Y59" s="17">
        <f>W59+X59</f>
        <v>646</v>
      </c>
      <c r="Z59" s="18"/>
      <c r="AA59" s="17">
        <f>Y59+Z59</f>
        <v>646</v>
      </c>
      <c r="AB59" s="18"/>
      <c r="AC59" s="17">
        <f>AA59+AB59</f>
        <v>646</v>
      </c>
      <c r="AD59" s="18"/>
      <c r="AE59" s="19">
        <f>AC59+AD59</f>
        <v>646</v>
      </c>
      <c r="AF59" s="67" t="str">
        <f>B59&amp;" "&amp;C59</f>
        <v>John Proctor</v>
      </c>
      <c r="AG59" s="67" t="str">
        <f>D59&amp;" "</f>
        <v xml:space="preserve">Blackpool Bowmen </v>
      </c>
      <c r="AH59" s="32">
        <v>106</v>
      </c>
      <c r="AI59" s="32">
        <v>22</v>
      </c>
      <c r="AJ59" s="32"/>
      <c r="AK59" s="42">
        <f>AE59</f>
        <v>646</v>
      </c>
    </row>
    <row r="60" spans="1:37" ht="21.95" hidden="1" customHeight="1">
      <c r="A60" s="21">
        <v>6</v>
      </c>
      <c r="B60" s="3" t="s">
        <v>153</v>
      </c>
      <c r="C60" s="3" t="s">
        <v>154</v>
      </c>
      <c r="D60" s="3" t="s">
        <v>114</v>
      </c>
      <c r="E60" s="14" t="s">
        <v>8</v>
      </c>
      <c r="F60" s="9" t="s">
        <v>21</v>
      </c>
      <c r="G60" s="25" t="s">
        <v>87</v>
      </c>
      <c r="H60" s="18">
        <v>70</v>
      </c>
      <c r="I60" s="17">
        <f>H60</f>
        <v>70</v>
      </c>
      <c r="J60" s="18">
        <v>62</v>
      </c>
      <c r="K60" s="17">
        <f>I60+J60</f>
        <v>132</v>
      </c>
      <c r="L60" s="18">
        <v>58</v>
      </c>
      <c r="M60" s="17">
        <f>K60+L60</f>
        <v>190</v>
      </c>
      <c r="N60" s="18">
        <v>84</v>
      </c>
      <c r="O60" s="17">
        <f>M60+N60</f>
        <v>274</v>
      </c>
      <c r="P60" s="18">
        <v>72</v>
      </c>
      <c r="Q60" s="17">
        <f>O60+P60</f>
        <v>346</v>
      </c>
      <c r="R60" s="18">
        <v>68</v>
      </c>
      <c r="S60" s="17">
        <f>Q60+R60</f>
        <v>414</v>
      </c>
      <c r="T60" s="18">
        <v>62</v>
      </c>
      <c r="U60" s="17">
        <f>S60+T60</f>
        <v>476</v>
      </c>
      <c r="V60" s="18">
        <v>74</v>
      </c>
      <c r="W60" s="17">
        <f>U60+V60</f>
        <v>550</v>
      </c>
      <c r="X60" s="18">
        <v>88</v>
      </c>
      <c r="Y60" s="17">
        <f>W60+X60</f>
        <v>638</v>
      </c>
      <c r="Z60" s="18"/>
      <c r="AA60" s="17">
        <f>Y60+Z60</f>
        <v>638</v>
      </c>
      <c r="AB60" s="18"/>
      <c r="AC60" s="17">
        <f>AA60+AB60</f>
        <v>638</v>
      </c>
      <c r="AD60" s="18"/>
      <c r="AE60" s="19">
        <f>AC60+AD60</f>
        <v>638</v>
      </c>
      <c r="AF60" s="67" t="str">
        <f>B60&amp;" "&amp;C60</f>
        <v>Alex Dixon</v>
      </c>
      <c r="AG60" s="67" t="str">
        <f>D60&amp;" "</f>
        <v xml:space="preserve">Rochdale Co. Archers </v>
      </c>
      <c r="AH60" s="32">
        <v>106</v>
      </c>
      <c r="AI60" s="32">
        <v>21</v>
      </c>
      <c r="AJ60" s="32"/>
      <c r="AK60" s="42">
        <f>AE60</f>
        <v>638</v>
      </c>
    </row>
    <row r="61" spans="1:37" ht="21.95" hidden="1" customHeight="1">
      <c r="A61" s="21">
        <v>38</v>
      </c>
      <c r="B61" s="3" t="s">
        <v>166</v>
      </c>
      <c r="C61" s="3" t="s">
        <v>165</v>
      </c>
      <c r="D61" s="3" t="s">
        <v>124</v>
      </c>
      <c r="E61" s="14" t="s">
        <v>9</v>
      </c>
      <c r="F61" s="9" t="s">
        <v>12</v>
      </c>
      <c r="G61" s="25" t="s">
        <v>87</v>
      </c>
      <c r="H61" s="18">
        <v>86</v>
      </c>
      <c r="I61" s="17">
        <f>H61</f>
        <v>86</v>
      </c>
      <c r="J61" s="18">
        <v>84</v>
      </c>
      <c r="K61" s="17">
        <f>I61+J61</f>
        <v>170</v>
      </c>
      <c r="L61" s="18">
        <v>74</v>
      </c>
      <c r="M61" s="17">
        <f>K61+L61</f>
        <v>244</v>
      </c>
      <c r="N61" s="18">
        <v>82</v>
      </c>
      <c r="O61" s="17">
        <f>M61+N61</f>
        <v>326</v>
      </c>
      <c r="P61" s="18">
        <v>88</v>
      </c>
      <c r="Q61" s="17">
        <f>O61+P61</f>
        <v>414</v>
      </c>
      <c r="R61" s="18">
        <v>92</v>
      </c>
      <c r="S61" s="17">
        <f>Q61+R61</f>
        <v>506</v>
      </c>
      <c r="T61" s="18">
        <v>88</v>
      </c>
      <c r="U61" s="17">
        <f>S61+T61</f>
        <v>594</v>
      </c>
      <c r="V61" s="18">
        <v>86</v>
      </c>
      <c r="W61" s="17">
        <f>U61+V61</f>
        <v>680</v>
      </c>
      <c r="X61" s="18">
        <v>96</v>
      </c>
      <c r="Y61" s="17">
        <f>W61+X61</f>
        <v>776</v>
      </c>
      <c r="Z61" s="18"/>
      <c r="AA61" s="17">
        <f>Y61+Z61</f>
        <v>776</v>
      </c>
      <c r="AB61" s="18"/>
      <c r="AC61" s="17">
        <f>AA61+AB61</f>
        <v>776</v>
      </c>
      <c r="AD61" s="18"/>
      <c r="AE61" s="19">
        <f>AC61+AD61</f>
        <v>776</v>
      </c>
      <c r="AF61" s="67" t="str">
        <f>B61&amp;" "&amp;C61</f>
        <v>Victoria Conduit</v>
      </c>
      <c r="AG61" s="67" t="str">
        <f>D61&amp;" "</f>
        <v xml:space="preserve">Stalybridge </v>
      </c>
      <c r="AH61" s="32">
        <v>108</v>
      </c>
      <c r="AI61" s="32">
        <v>37</v>
      </c>
      <c r="AJ61" s="32"/>
      <c r="AK61" s="42">
        <f>AE61</f>
        <v>776</v>
      </c>
    </row>
    <row r="62" spans="1:37" ht="21.95" hidden="1" customHeight="1">
      <c r="A62" s="21">
        <v>25</v>
      </c>
      <c r="B62" s="3" t="s">
        <v>122</v>
      </c>
      <c r="C62" s="3" t="s">
        <v>123</v>
      </c>
      <c r="D62" s="3" t="s">
        <v>124</v>
      </c>
      <c r="E62" s="14" t="s">
        <v>9</v>
      </c>
      <c r="F62" s="9" t="s">
        <v>21</v>
      </c>
      <c r="G62" s="25" t="s">
        <v>87</v>
      </c>
      <c r="H62" s="18">
        <v>86</v>
      </c>
      <c r="I62" s="17">
        <f>H62</f>
        <v>86</v>
      </c>
      <c r="J62" s="18">
        <v>82</v>
      </c>
      <c r="K62" s="17">
        <f>I62+J62</f>
        <v>168</v>
      </c>
      <c r="L62" s="18">
        <v>82</v>
      </c>
      <c r="M62" s="17">
        <f>K62+L62</f>
        <v>250</v>
      </c>
      <c r="N62" s="18">
        <v>94</v>
      </c>
      <c r="O62" s="17">
        <f>M62+N62</f>
        <v>344</v>
      </c>
      <c r="P62" s="18">
        <v>92</v>
      </c>
      <c r="Q62" s="17">
        <f>O62+P62</f>
        <v>436</v>
      </c>
      <c r="R62" s="18">
        <v>90</v>
      </c>
      <c r="S62" s="17">
        <f>Q62+R62</f>
        <v>526</v>
      </c>
      <c r="T62" s="18">
        <v>96</v>
      </c>
      <c r="U62" s="17">
        <f>S62+T62</f>
        <v>622</v>
      </c>
      <c r="V62" s="18">
        <v>94</v>
      </c>
      <c r="W62" s="17">
        <f>U62+V62</f>
        <v>716</v>
      </c>
      <c r="X62" s="18">
        <v>98</v>
      </c>
      <c r="Y62" s="17">
        <f>W62+X62</f>
        <v>814</v>
      </c>
      <c r="Z62" s="18"/>
      <c r="AA62" s="17">
        <f>Y62+Z62</f>
        <v>814</v>
      </c>
      <c r="AB62" s="18"/>
      <c r="AC62" s="17">
        <f>AA62+AB62</f>
        <v>814</v>
      </c>
      <c r="AD62" s="18"/>
      <c r="AE62" s="19">
        <f>AC62+AD62</f>
        <v>814</v>
      </c>
      <c r="AF62" s="67" t="str">
        <f>B62&amp;" "&amp;C62</f>
        <v>Andy Wardle</v>
      </c>
      <c r="AG62" s="67" t="str">
        <f>D62&amp;" "</f>
        <v xml:space="preserve">Stalybridge </v>
      </c>
      <c r="AH62" s="32">
        <v>108</v>
      </c>
      <c r="AI62" s="32">
        <v>43</v>
      </c>
      <c r="AJ62" s="32"/>
      <c r="AK62" s="42">
        <f>AE62</f>
        <v>814</v>
      </c>
    </row>
    <row r="63" spans="1:37" ht="21.95" hidden="1" customHeight="1">
      <c r="A63" s="21">
        <v>48</v>
      </c>
      <c r="B63" s="3" t="s">
        <v>181</v>
      </c>
      <c r="C63" s="3" t="s">
        <v>182</v>
      </c>
      <c r="D63" s="3" t="s">
        <v>176</v>
      </c>
      <c r="E63" s="14" t="s">
        <v>8</v>
      </c>
      <c r="F63" s="9" t="s">
        <v>12</v>
      </c>
      <c r="G63" s="25" t="s">
        <v>87</v>
      </c>
      <c r="H63" s="18">
        <v>62</v>
      </c>
      <c r="I63" s="17">
        <f>H63</f>
        <v>62</v>
      </c>
      <c r="J63" s="18">
        <v>84</v>
      </c>
      <c r="K63" s="17">
        <f>I63+J63</f>
        <v>146</v>
      </c>
      <c r="L63" s="18">
        <v>53</v>
      </c>
      <c r="M63" s="17">
        <f>K63+L63</f>
        <v>199</v>
      </c>
      <c r="N63" s="18">
        <v>62</v>
      </c>
      <c r="O63" s="17">
        <f>M63+N63</f>
        <v>261</v>
      </c>
      <c r="P63" s="18">
        <v>71</v>
      </c>
      <c r="Q63" s="17">
        <f>O63+P63</f>
        <v>332</v>
      </c>
      <c r="R63" s="18">
        <v>83</v>
      </c>
      <c r="S63" s="17">
        <f>Q63+R63</f>
        <v>415</v>
      </c>
      <c r="T63" s="18">
        <v>64</v>
      </c>
      <c r="U63" s="17">
        <f>S63+T63</f>
        <v>479</v>
      </c>
      <c r="V63" s="18">
        <v>55</v>
      </c>
      <c r="W63" s="17">
        <f>U63+V63</f>
        <v>534</v>
      </c>
      <c r="X63" s="18">
        <v>84</v>
      </c>
      <c r="Y63" s="17">
        <f>W63+X63</f>
        <v>618</v>
      </c>
      <c r="Z63" s="18"/>
      <c r="AA63" s="17">
        <f>Y63+Z63</f>
        <v>618</v>
      </c>
      <c r="AB63" s="18"/>
      <c r="AC63" s="17">
        <f>AA63+AB63</f>
        <v>618</v>
      </c>
      <c r="AD63" s="18"/>
      <c r="AE63" s="19">
        <f>AC63+AD63</f>
        <v>618</v>
      </c>
      <c r="AF63" s="67" t="str">
        <f>B63&amp;" "&amp;C63</f>
        <v>Tracy  Cross</v>
      </c>
      <c r="AG63" s="67" t="str">
        <f>D63&amp;" "</f>
        <v xml:space="preserve">Goldcrest Archers </v>
      </c>
      <c r="AH63" s="32">
        <v>105</v>
      </c>
      <c r="AI63" s="32">
        <v>14</v>
      </c>
      <c r="AJ63" s="32"/>
      <c r="AK63" s="42">
        <f>AE63</f>
        <v>618</v>
      </c>
    </row>
    <row r="64" spans="1:37" ht="21.95" hidden="1" customHeight="1">
      <c r="A64" s="21">
        <v>69</v>
      </c>
      <c r="B64" s="3" t="s">
        <v>220</v>
      </c>
      <c r="C64" s="3" t="s">
        <v>118</v>
      </c>
      <c r="D64" s="3" t="s">
        <v>101</v>
      </c>
      <c r="E64" s="14" t="s">
        <v>8</v>
      </c>
      <c r="F64" s="9" t="s">
        <v>21</v>
      </c>
      <c r="G64" s="25" t="s">
        <v>87</v>
      </c>
      <c r="H64" s="18">
        <v>51</v>
      </c>
      <c r="I64" s="17">
        <f>H64</f>
        <v>51</v>
      </c>
      <c r="J64" s="18">
        <v>54</v>
      </c>
      <c r="K64" s="17">
        <f>I64+J64</f>
        <v>105</v>
      </c>
      <c r="L64" s="18">
        <v>46</v>
      </c>
      <c r="M64" s="17">
        <f>K64+L64</f>
        <v>151</v>
      </c>
      <c r="N64" s="18">
        <v>62</v>
      </c>
      <c r="O64" s="17">
        <f>M64+N64</f>
        <v>213</v>
      </c>
      <c r="P64" s="18">
        <v>70</v>
      </c>
      <c r="Q64" s="17">
        <f>O64+P64</f>
        <v>283</v>
      </c>
      <c r="R64" s="18">
        <v>86</v>
      </c>
      <c r="S64" s="17">
        <f>Q64+R64</f>
        <v>369</v>
      </c>
      <c r="T64" s="18">
        <v>81</v>
      </c>
      <c r="U64" s="17">
        <f>S64+T64</f>
        <v>450</v>
      </c>
      <c r="V64" s="18">
        <v>92</v>
      </c>
      <c r="W64" s="17">
        <f>U64+V64</f>
        <v>542</v>
      </c>
      <c r="X64" s="18">
        <v>94</v>
      </c>
      <c r="Y64" s="17">
        <f>W64+X64</f>
        <v>636</v>
      </c>
      <c r="Z64" s="18"/>
      <c r="AA64" s="17">
        <f>Y64+Z64</f>
        <v>636</v>
      </c>
      <c r="AB64" s="18"/>
      <c r="AC64" s="17">
        <f>AA64+AB64</f>
        <v>636</v>
      </c>
      <c r="AD64" s="18"/>
      <c r="AE64" s="19">
        <f>AC64+AD64</f>
        <v>636</v>
      </c>
      <c r="AF64" s="67" t="str">
        <f>B64&amp;" "&amp;C64</f>
        <v>Bill Campbell</v>
      </c>
      <c r="AG64" s="67" t="str">
        <f>D64&amp;" "</f>
        <v xml:space="preserve">Assheton Bowmen </v>
      </c>
      <c r="AH64" s="32">
        <v>105</v>
      </c>
      <c r="AI64" s="32">
        <v>26</v>
      </c>
      <c r="AJ64" s="32"/>
      <c r="AK64" s="42">
        <f>AE64</f>
        <v>636</v>
      </c>
    </row>
    <row r="65" spans="1:37" ht="21.95" hidden="1" customHeight="1">
      <c r="A65" s="21">
        <v>74</v>
      </c>
      <c r="B65" s="3" t="s">
        <v>163</v>
      </c>
      <c r="C65" s="3" t="s">
        <v>229</v>
      </c>
      <c r="D65" s="3" t="s">
        <v>228</v>
      </c>
      <c r="E65" s="14" t="s">
        <v>9</v>
      </c>
      <c r="F65" s="9" t="s">
        <v>21</v>
      </c>
      <c r="G65" s="25" t="s">
        <v>87</v>
      </c>
      <c r="H65" s="18">
        <v>92</v>
      </c>
      <c r="I65" s="17">
        <f>H65</f>
        <v>92</v>
      </c>
      <c r="J65" s="18">
        <v>104</v>
      </c>
      <c r="K65" s="17">
        <f>I65+J65</f>
        <v>196</v>
      </c>
      <c r="L65" s="18">
        <v>90</v>
      </c>
      <c r="M65" s="17">
        <f>K65+L65</f>
        <v>286</v>
      </c>
      <c r="N65" s="18">
        <v>91</v>
      </c>
      <c r="O65" s="17">
        <f>M65+N65</f>
        <v>377</v>
      </c>
      <c r="P65" s="18">
        <v>102</v>
      </c>
      <c r="Q65" s="17">
        <f>O65+P65</f>
        <v>479</v>
      </c>
      <c r="R65" s="18">
        <v>104</v>
      </c>
      <c r="S65" s="17">
        <f>Q65+R65</f>
        <v>583</v>
      </c>
      <c r="T65" s="18">
        <v>106</v>
      </c>
      <c r="U65" s="17">
        <f>S65+T65</f>
        <v>689</v>
      </c>
      <c r="V65" s="18">
        <v>102</v>
      </c>
      <c r="W65" s="17">
        <f>U65+V65</f>
        <v>791</v>
      </c>
      <c r="X65" s="18">
        <v>102</v>
      </c>
      <c r="Y65" s="17">
        <f>W65+X65</f>
        <v>893</v>
      </c>
      <c r="Z65" s="18"/>
      <c r="AA65" s="17">
        <f>Y65+Z65</f>
        <v>893</v>
      </c>
      <c r="AB65" s="18"/>
      <c r="AC65" s="17">
        <f>AA65+AB65</f>
        <v>893</v>
      </c>
      <c r="AD65" s="18"/>
      <c r="AE65" s="19">
        <f>AC65+AD65</f>
        <v>893</v>
      </c>
      <c r="AF65" s="67" t="str">
        <f>B65&amp;" "&amp;C65</f>
        <v>David Clayton</v>
      </c>
      <c r="AG65" s="67" t="str">
        <f>D65&amp;" "</f>
        <v xml:space="preserve">Wigan &amp; Orrel Archers </v>
      </c>
      <c r="AH65" s="32">
        <v>107</v>
      </c>
      <c r="AI65" s="32">
        <v>72</v>
      </c>
      <c r="AJ65" s="32"/>
      <c r="AK65" s="42">
        <f>AE65</f>
        <v>893</v>
      </c>
    </row>
    <row r="66" spans="1:37" ht="21.95" hidden="1" customHeight="1">
      <c r="A66" s="21">
        <v>62</v>
      </c>
      <c r="B66" s="3" t="s">
        <v>207</v>
      </c>
      <c r="C66" s="3" t="s">
        <v>208</v>
      </c>
      <c r="D66" s="3" t="s">
        <v>213</v>
      </c>
      <c r="E66" s="14" t="s">
        <v>8</v>
      </c>
      <c r="F66" s="9" t="s">
        <v>21</v>
      </c>
      <c r="G66" s="25" t="s">
        <v>87</v>
      </c>
      <c r="H66" s="18">
        <v>50</v>
      </c>
      <c r="I66" s="17">
        <f>H66</f>
        <v>50</v>
      </c>
      <c r="J66" s="18">
        <v>74</v>
      </c>
      <c r="K66" s="17">
        <f>I66+J66</f>
        <v>124</v>
      </c>
      <c r="L66" s="18">
        <v>56</v>
      </c>
      <c r="M66" s="17">
        <f>K66+L66</f>
        <v>180</v>
      </c>
      <c r="N66" s="18">
        <v>92</v>
      </c>
      <c r="O66" s="17">
        <f>M66+N66</f>
        <v>272</v>
      </c>
      <c r="P66" s="18">
        <v>70</v>
      </c>
      <c r="Q66" s="17">
        <f>O66+P66</f>
        <v>342</v>
      </c>
      <c r="R66" s="18">
        <v>82</v>
      </c>
      <c r="S66" s="17">
        <f>Q66+R66</f>
        <v>424</v>
      </c>
      <c r="T66" s="18">
        <v>63</v>
      </c>
      <c r="U66" s="17">
        <f>S66+T66</f>
        <v>487</v>
      </c>
      <c r="V66" s="18">
        <v>74</v>
      </c>
      <c r="W66" s="17">
        <f>U66+V66</f>
        <v>561</v>
      </c>
      <c r="X66" s="18">
        <v>74</v>
      </c>
      <c r="Y66" s="17">
        <f>W66+X66</f>
        <v>635</v>
      </c>
      <c r="Z66" s="18"/>
      <c r="AA66" s="17">
        <f>Y66+Z66</f>
        <v>635</v>
      </c>
      <c r="AB66" s="18"/>
      <c r="AC66" s="17">
        <f>AA66+AB66</f>
        <v>635</v>
      </c>
      <c r="AD66" s="18"/>
      <c r="AE66" s="19">
        <f>AC66+AD66</f>
        <v>635</v>
      </c>
      <c r="AF66" s="67" t="str">
        <f>B66&amp;" "&amp;C66</f>
        <v>Grahame Roberts</v>
      </c>
      <c r="AG66" s="67" t="str">
        <f>D66&amp;" "</f>
        <v xml:space="preserve">St Helens Archers </v>
      </c>
      <c r="AH66" s="32">
        <v>105</v>
      </c>
      <c r="AI66" s="32">
        <v>19</v>
      </c>
      <c r="AJ66" s="32"/>
      <c r="AK66" s="42">
        <f>AE66</f>
        <v>635</v>
      </c>
    </row>
    <row r="67" spans="1:37" ht="21.95" hidden="1" customHeight="1">
      <c r="A67" s="21">
        <v>37</v>
      </c>
      <c r="B67" s="3" t="s">
        <v>149</v>
      </c>
      <c r="C67" s="3" t="s">
        <v>165</v>
      </c>
      <c r="D67" s="3" t="s">
        <v>124</v>
      </c>
      <c r="E67" s="14" t="s">
        <v>8</v>
      </c>
      <c r="F67" s="9" t="s">
        <v>21</v>
      </c>
      <c r="G67" s="25" t="s">
        <v>87</v>
      </c>
      <c r="H67" s="18">
        <v>52</v>
      </c>
      <c r="I67" s="17">
        <f>H67</f>
        <v>52</v>
      </c>
      <c r="J67" s="18">
        <v>55</v>
      </c>
      <c r="K67" s="17">
        <f>I67+J67</f>
        <v>107</v>
      </c>
      <c r="L67" s="18">
        <v>49</v>
      </c>
      <c r="M67" s="17">
        <f>K67+L67</f>
        <v>156</v>
      </c>
      <c r="N67" s="18">
        <v>74</v>
      </c>
      <c r="O67" s="17">
        <f>M67+N67</f>
        <v>230</v>
      </c>
      <c r="P67" s="18">
        <v>82</v>
      </c>
      <c r="Q67" s="17">
        <f>O67+P67</f>
        <v>312</v>
      </c>
      <c r="R67" s="18">
        <v>64</v>
      </c>
      <c r="S67" s="17">
        <f>Q67+R67</f>
        <v>376</v>
      </c>
      <c r="T67" s="18">
        <v>80</v>
      </c>
      <c r="U67" s="17">
        <f>S67+T67</f>
        <v>456</v>
      </c>
      <c r="V67" s="18">
        <v>75</v>
      </c>
      <c r="W67" s="17">
        <f>U67+V67</f>
        <v>531</v>
      </c>
      <c r="X67" s="18">
        <v>90</v>
      </c>
      <c r="Y67" s="17">
        <f>W67+X67</f>
        <v>621</v>
      </c>
      <c r="Z67" s="18"/>
      <c r="AA67" s="17">
        <f>Y67+Z67</f>
        <v>621</v>
      </c>
      <c r="AB67" s="18"/>
      <c r="AC67" s="17">
        <f>AA67+AB67</f>
        <v>621</v>
      </c>
      <c r="AD67" s="18"/>
      <c r="AE67" s="19">
        <f>AC67+AD67</f>
        <v>621</v>
      </c>
      <c r="AF67" s="67" t="str">
        <f>B67&amp;" "&amp;C67</f>
        <v>Russell Conduit</v>
      </c>
      <c r="AG67" s="67" t="str">
        <f>D67&amp;" "</f>
        <v xml:space="preserve">Stalybridge </v>
      </c>
      <c r="AH67" s="32">
        <v>106</v>
      </c>
      <c r="AI67" s="32">
        <v>17</v>
      </c>
      <c r="AJ67" s="32"/>
      <c r="AK67" s="42">
        <f>AE67</f>
        <v>621</v>
      </c>
    </row>
    <row r="68" spans="1:37" ht="21.95" hidden="1" customHeight="1">
      <c r="A68" s="21">
        <v>15</v>
      </c>
      <c r="B68" s="3" t="s">
        <v>119</v>
      </c>
      <c r="C68" s="3" t="s">
        <v>120</v>
      </c>
      <c r="D68" s="3" t="s">
        <v>121</v>
      </c>
      <c r="E68" s="14" t="s">
        <v>8</v>
      </c>
      <c r="F68" s="9" t="s">
        <v>21</v>
      </c>
      <c r="G68" s="25" t="s">
        <v>87</v>
      </c>
      <c r="H68" s="18">
        <v>56</v>
      </c>
      <c r="I68" s="17">
        <f>H68</f>
        <v>56</v>
      </c>
      <c r="J68" s="18">
        <v>54</v>
      </c>
      <c r="K68" s="17">
        <f>I68+J68</f>
        <v>110</v>
      </c>
      <c r="L68" s="18">
        <v>37</v>
      </c>
      <c r="M68" s="17">
        <f>K68+L68</f>
        <v>147</v>
      </c>
      <c r="N68" s="18">
        <v>55</v>
      </c>
      <c r="O68" s="17">
        <f>M68+N68</f>
        <v>202</v>
      </c>
      <c r="P68" s="18">
        <v>74</v>
      </c>
      <c r="Q68" s="17">
        <f>O68+P68</f>
        <v>276</v>
      </c>
      <c r="R68" s="18">
        <v>63</v>
      </c>
      <c r="S68" s="17">
        <f>Q68+R68</f>
        <v>339</v>
      </c>
      <c r="T68" s="18">
        <v>72</v>
      </c>
      <c r="U68" s="17">
        <f>S68+T68</f>
        <v>411</v>
      </c>
      <c r="V68" s="18">
        <v>82</v>
      </c>
      <c r="W68" s="17">
        <f>U68+V68</f>
        <v>493</v>
      </c>
      <c r="X68" s="18">
        <v>86</v>
      </c>
      <c r="Y68" s="17">
        <f>W68+X68</f>
        <v>579</v>
      </c>
      <c r="Z68" s="18"/>
      <c r="AA68" s="17">
        <f>Y68+Z68</f>
        <v>579</v>
      </c>
      <c r="AB68" s="18"/>
      <c r="AC68" s="17">
        <f>AA68+AB68</f>
        <v>579</v>
      </c>
      <c r="AD68" s="18"/>
      <c r="AE68" s="19">
        <f>AC68+AD68</f>
        <v>579</v>
      </c>
      <c r="AF68" s="67" t="str">
        <f>B68&amp;" "&amp;C68</f>
        <v>Phil Morris</v>
      </c>
      <c r="AG68" s="67" t="str">
        <f>D68&amp;" "</f>
        <v xml:space="preserve">Pendle &amp; Samlesbury </v>
      </c>
      <c r="AH68" s="32">
        <v>101</v>
      </c>
      <c r="AI68" s="32">
        <v>22</v>
      </c>
      <c r="AJ68" s="32"/>
      <c r="AK68" s="42">
        <f>AE68</f>
        <v>579</v>
      </c>
    </row>
    <row r="69" spans="1:37" ht="21.95" hidden="1" customHeight="1">
      <c r="A69" s="21">
        <v>56</v>
      </c>
      <c r="B69" s="3" t="s">
        <v>198</v>
      </c>
      <c r="C69" s="3" t="s">
        <v>199</v>
      </c>
      <c r="D69" s="3" t="s">
        <v>176</v>
      </c>
      <c r="E69" s="14" t="s">
        <v>8</v>
      </c>
      <c r="F69" s="9" t="s">
        <v>21</v>
      </c>
      <c r="G69" s="25" t="s">
        <v>88</v>
      </c>
      <c r="H69" s="18">
        <v>44</v>
      </c>
      <c r="I69" s="17">
        <f>H69</f>
        <v>44</v>
      </c>
      <c r="J69" s="18">
        <v>59</v>
      </c>
      <c r="K69" s="17">
        <f>I69+J69</f>
        <v>103</v>
      </c>
      <c r="L69" s="18">
        <v>64</v>
      </c>
      <c r="M69" s="17">
        <f>K69+L69</f>
        <v>167</v>
      </c>
      <c r="N69" s="18">
        <v>37</v>
      </c>
      <c r="O69" s="17">
        <f>M69+N69</f>
        <v>204</v>
      </c>
      <c r="P69" s="18">
        <v>67</v>
      </c>
      <c r="Q69" s="17">
        <f>O69+P69</f>
        <v>271</v>
      </c>
      <c r="R69" s="18">
        <v>49</v>
      </c>
      <c r="S69" s="17">
        <f>Q69+R69</f>
        <v>320</v>
      </c>
      <c r="T69" s="18">
        <v>70</v>
      </c>
      <c r="U69" s="17">
        <f>S69+T69</f>
        <v>390</v>
      </c>
      <c r="V69" s="18">
        <v>76</v>
      </c>
      <c r="W69" s="17">
        <f>U69+V69</f>
        <v>466</v>
      </c>
      <c r="X69" s="18">
        <v>68</v>
      </c>
      <c r="Y69" s="17">
        <f>W69+X69</f>
        <v>534</v>
      </c>
      <c r="Z69" s="18"/>
      <c r="AA69" s="17">
        <f>Y69+Z69</f>
        <v>534</v>
      </c>
      <c r="AB69" s="18"/>
      <c r="AC69" s="17">
        <f>AA69+AB69</f>
        <v>534</v>
      </c>
      <c r="AD69" s="18"/>
      <c r="AE69" s="19">
        <f>AC69+AD69</f>
        <v>534</v>
      </c>
      <c r="AF69" s="67" t="str">
        <f>B69&amp;" "&amp;C69</f>
        <v>Steven  MacNamara</v>
      </c>
      <c r="AG69" s="67" t="str">
        <f>D69&amp;" "</f>
        <v xml:space="preserve">Goldcrest Archers </v>
      </c>
      <c r="AH69" s="32">
        <v>100</v>
      </c>
      <c r="AI69" s="32">
        <v>12</v>
      </c>
      <c r="AJ69" s="32"/>
      <c r="AK69" s="42">
        <f>AE69</f>
        <v>534</v>
      </c>
    </row>
    <row r="70" spans="1:37" ht="21.95" hidden="1" customHeight="1">
      <c r="A70" s="21">
        <v>11</v>
      </c>
      <c r="B70" s="3" t="s">
        <v>117</v>
      </c>
      <c r="C70" s="3" t="s">
        <v>118</v>
      </c>
      <c r="D70" s="3" t="s">
        <v>114</v>
      </c>
      <c r="E70" s="14" t="s">
        <v>8</v>
      </c>
      <c r="F70" s="9" t="s">
        <v>12</v>
      </c>
      <c r="G70" s="25" t="s">
        <v>88</v>
      </c>
      <c r="H70" s="18">
        <v>60</v>
      </c>
      <c r="I70" s="17">
        <f>H70</f>
        <v>60</v>
      </c>
      <c r="J70" s="18">
        <v>70</v>
      </c>
      <c r="K70" s="17">
        <f>I70+J70</f>
        <v>130</v>
      </c>
      <c r="L70" s="18">
        <v>57</v>
      </c>
      <c r="M70" s="17">
        <f>K70+L70</f>
        <v>187</v>
      </c>
      <c r="N70" s="18">
        <v>67</v>
      </c>
      <c r="O70" s="17">
        <f>M70+N70</f>
        <v>254</v>
      </c>
      <c r="P70" s="18">
        <v>57</v>
      </c>
      <c r="Q70" s="17">
        <f>O70+P70</f>
        <v>311</v>
      </c>
      <c r="R70" s="18">
        <v>71</v>
      </c>
      <c r="S70" s="17">
        <f>Q70+R70</f>
        <v>382</v>
      </c>
      <c r="T70" s="18">
        <v>62</v>
      </c>
      <c r="U70" s="17">
        <f>S70+T70</f>
        <v>444</v>
      </c>
      <c r="V70" s="18">
        <v>71</v>
      </c>
      <c r="W70" s="17">
        <f>U70+V70</f>
        <v>515</v>
      </c>
      <c r="X70" s="18">
        <v>85</v>
      </c>
      <c r="Y70" s="17">
        <f>W70+X70</f>
        <v>600</v>
      </c>
      <c r="Z70" s="18"/>
      <c r="AA70" s="17">
        <f>Y70+Z70</f>
        <v>600</v>
      </c>
      <c r="AB70" s="18"/>
      <c r="AC70" s="17">
        <f>AA70+AB70</f>
        <v>600</v>
      </c>
      <c r="AD70" s="18"/>
      <c r="AE70" s="19">
        <f>AC70+AD70</f>
        <v>600</v>
      </c>
      <c r="AF70" s="67" t="str">
        <f>B70&amp;" "&amp;C70</f>
        <v>Lesley Campbell</v>
      </c>
      <c r="AG70" s="67" t="str">
        <f>D70&amp;" "</f>
        <v xml:space="preserve">Rochdale Co. Archers </v>
      </c>
      <c r="AH70" s="32">
        <v>102</v>
      </c>
      <c r="AI70" s="32">
        <v>14</v>
      </c>
      <c r="AJ70" s="32"/>
      <c r="AK70" s="42">
        <f>AE70</f>
        <v>600</v>
      </c>
    </row>
    <row r="71" spans="1:37" ht="21.95" hidden="1" customHeight="1">
      <c r="A71" s="21">
        <v>60</v>
      </c>
      <c r="B71" s="3" t="s">
        <v>203</v>
      </c>
      <c r="C71" s="3" t="s">
        <v>204</v>
      </c>
      <c r="D71" s="3" t="s">
        <v>101</v>
      </c>
      <c r="E71" s="14"/>
      <c r="F71" s="9" t="s">
        <v>12</v>
      </c>
      <c r="G71" s="25" t="s">
        <v>88</v>
      </c>
      <c r="H71" s="18">
        <v>60</v>
      </c>
      <c r="I71" s="17">
        <f>H71</f>
        <v>60</v>
      </c>
      <c r="J71" s="18">
        <v>76</v>
      </c>
      <c r="K71" s="17">
        <f>I71+J71</f>
        <v>136</v>
      </c>
      <c r="L71" s="18">
        <v>78</v>
      </c>
      <c r="M71" s="17">
        <f>K71+L71</f>
        <v>214</v>
      </c>
      <c r="N71" s="18">
        <v>62</v>
      </c>
      <c r="O71" s="17">
        <f>M71+N71</f>
        <v>276</v>
      </c>
      <c r="P71" s="18">
        <v>62</v>
      </c>
      <c r="Q71" s="17">
        <f>O71+P71</f>
        <v>338</v>
      </c>
      <c r="R71" s="18">
        <v>78</v>
      </c>
      <c r="S71" s="17">
        <f>Q71+R71</f>
        <v>416</v>
      </c>
      <c r="T71" s="18">
        <v>90</v>
      </c>
      <c r="U71" s="17">
        <f>S71+T71</f>
        <v>506</v>
      </c>
      <c r="V71" s="18">
        <v>94</v>
      </c>
      <c r="W71" s="17">
        <f>U71+V71</f>
        <v>600</v>
      </c>
      <c r="X71" s="18">
        <v>74</v>
      </c>
      <c r="Y71" s="17">
        <f>W71+X71</f>
        <v>674</v>
      </c>
      <c r="Z71" s="18"/>
      <c r="AA71" s="17">
        <f>Y71+Z71</f>
        <v>674</v>
      </c>
      <c r="AB71" s="18"/>
      <c r="AC71" s="17">
        <f>AA71+AB71</f>
        <v>674</v>
      </c>
      <c r="AD71" s="18"/>
      <c r="AE71" s="19">
        <f>AC71+AD71</f>
        <v>674</v>
      </c>
      <c r="AF71" s="67" t="str">
        <f>B71&amp;" "&amp;C71</f>
        <v>Nicola Holt</v>
      </c>
      <c r="AG71" s="67" t="str">
        <f>D71&amp;" "</f>
        <v xml:space="preserve">Assheton Bowmen </v>
      </c>
      <c r="AH71" s="32">
        <v>108</v>
      </c>
      <c r="AI71" s="32">
        <v>28</v>
      </c>
      <c r="AJ71" s="32"/>
      <c r="AK71" s="42">
        <f>AE71</f>
        <v>674</v>
      </c>
    </row>
    <row r="72" spans="1:37" ht="21.95" hidden="1" customHeight="1">
      <c r="A72" s="21">
        <v>51</v>
      </c>
      <c r="B72" s="3" t="s">
        <v>141</v>
      </c>
      <c r="C72" s="3" t="s">
        <v>189</v>
      </c>
      <c r="D72" s="3" t="s">
        <v>101</v>
      </c>
      <c r="E72" s="14" t="s">
        <v>8</v>
      </c>
      <c r="F72" s="9" t="s">
        <v>21</v>
      </c>
      <c r="G72" s="25" t="s">
        <v>88</v>
      </c>
      <c r="H72" s="18">
        <v>35</v>
      </c>
      <c r="I72" s="17">
        <f>H72</f>
        <v>35</v>
      </c>
      <c r="J72" s="18">
        <v>38</v>
      </c>
      <c r="K72" s="17">
        <f>I72+J72</f>
        <v>73</v>
      </c>
      <c r="L72" s="18">
        <v>47</v>
      </c>
      <c r="M72" s="17">
        <f>K72+L72</f>
        <v>120</v>
      </c>
      <c r="N72" s="18">
        <v>56</v>
      </c>
      <c r="O72" s="17">
        <f>M72+N72</f>
        <v>176</v>
      </c>
      <c r="P72" s="18">
        <v>54</v>
      </c>
      <c r="Q72" s="17">
        <f>O72+P72</f>
        <v>230</v>
      </c>
      <c r="R72" s="18">
        <v>61</v>
      </c>
      <c r="S72" s="17">
        <f>Q72+R72</f>
        <v>291</v>
      </c>
      <c r="T72" s="18">
        <v>70</v>
      </c>
      <c r="U72" s="17">
        <f>S72+T72</f>
        <v>361</v>
      </c>
      <c r="V72" s="18">
        <v>82</v>
      </c>
      <c r="W72" s="17">
        <f>U72+V72</f>
        <v>443</v>
      </c>
      <c r="X72" s="18">
        <v>72</v>
      </c>
      <c r="Y72" s="17">
        <f>W72+X72</f>
        <v>515</v>
      </c>
      <c r="Z72" s="18"/>
      <c r="AA72" s="17">
        <f>Y72+Z72</f>
        <v>515</v>
      </c>
      <c r="AB72" s="18"/>
      <c r="AC72" s="17">
        <f>AA72+AB72</f>
        <v>515</v>
      </c>
      <c r="AD72" s="18"/>
      <c r="AE72" s="19">
        <f>AC72+AD72</f>
        <v>515</v>
      </c>
      <c r="AF72" s="67" t="str">
        <f>B72&amp;" "&amp;C72</f>
        <v>Paul Stanley</v>
      </c>
      <c r="AG72" s="67" t="str">
        <f>D72&amp;" "</f>
        <v xml:space="preserve">Assheton Bowmen </v>
      </c>
      <c r="AH72" s="32">
        <v>95</v>
      </c>
      <c r="AI72" s="32">
        <v>13</v>
      </c>
      <c r="AJ72" s="32"/>
      <c r="AK72" s="42">
        <f>AE72</f>
        <v>515</v>
      </c>
    </row>
    <row r="73" spans="1:37" ht="21.95" hidden="1" customHeight="1">
      <c r="A73" s="21">
        <v>24</v>
      </c>
      <c r="B73" s="3" t="s">
        <v>129</v>
      </c>
      <c r="C73" s="3" t="s">
        <v>130</v>
      </c>
      <c r="D73" s="3" t="s">
        <v>131</v>
      </c>
      <c r="E73" s="14" t="s">
        <v>10</v>
      </c>
      <c r="F73" s="9" t="s">
        <v>12</v>
      </c>
      <c r="G73" s="25" t="s">
        <v>88</v>
      </c>
      <c r="H73" s="18">
        <v>43</v>
      </c>
      <c r="I73" s="17">
        <f>H73</f>
        <v>43</v>
      </c>
      <c r="J73" s="18">
        <v>52</v>
      </c>
      <c r="K73" s="17">
        <f>I73+J73</f>
        <v>95</v>
      </c>
      <c r="L73" s="18">
        <v>24</v>
      </c>
      <c r="M73" s="17">
        <f>K73+L73</f>
        <v>119</v>
      </c>
      <c r="N73" s="18">
        <v>49</v>
      </c>
      <c r="O73" s="17">
        <f>M73+N73</f>
        <v>168</v>
      </c>
      <c r="P73" s="18">
        <v>53</v>
      </c>
      <c r="Q73" s="17">
        <f>O73+P73</f>
        <v>221</v>
      </c>
      <c r="R73" s="18">
        <v>16</v>
      </c>
      <c r="S73" s="17">
        <f>Q73+R73</f>
        <v>237</v>
      </c>
      <c r="T73" s="18">
        <v>59</v>
      </c>
      <c r="U73" s="17">
        <f>S73+T73</f>
        <v>296</v>
      </c>
      <c r="V73" s="18">
        <v>62</v>
      </c>
      <c r="W73" s="17">
        <f>U73+V73</f>
        <v>358</v>
      </c>
      <c r="X73" s="18">
        <v>34</v>
      </c>
      <c r="Y73" s="17">
        <f>W73+X73</f>
        <v>392</v>
      </c>
      <c r="Z73" s="18"/>
      <c r="AA73" s="17">
        <f>Y73+Z73</f>
        <v>392</v>
      </c>
      <c r="AB73" s="18"/>
      <c r="AC73" s="17">
        <f>AA73+AB73</f>
        <v>392</v>
      </c>
      <c r="AD73" s="18"/>
      <c r="AE73" s="19">
        <f>AC73+AD73</f>
        <v>392</v>
      </c>
      <c r="AF73" s="67" t="str">
        <f>B73&amp;" "&amp;C73</f>
        <v>Jude Lane</v>
      </c>
      <c r="AG73" s="67" t="str">
        <f>D73&amp;" "</f>
        <v xml:space="preserve">Eccles </v>
      </c>
      <c r="AH73" s="32">
        <v>82</v>
      </c>
      <c r="AI73" s="32">
        <v>5</v>
      </c>
      <c r="AJ73" s="32"/>
      <c r="AK73" s="42">
        <f>AE73</f>
        <v>392</v>
      </c>
    </row>
    <row r="74" spans="1:37" ht="21.95" hidden="1" customHeight="1">
      <c r="A74" s="21">
        <v>64</v>
      </c>
      <c r="B74" s="3" t="s">
        <v>211</v>
      </c>
      <c r="C74" s="3" t="s">
        <v>212</v>
      </c>
      <c r="D74" s="3" t="s">
        <v>213</v>
      </c>
      <c r="E74" s="14" t="s">
        <v>8</v>
      </c>
      <c r="F74" s="9" t="s">
        <v>21</v>
      </c>
      <c r="G74" s="25" t="s">
        <v>87</v>
      </c>
      <c r="H74" s="18">
        <v>3</v>
      </c>
      <c r="I74" s="17">
        <f>H74</f>
        <v>3</v>
      </c>
      <c r="J74" s="18">
        <v>1</v>
      </c>
      <c r="K74" s="17">
        <f>I74+J74</f>
        <v>4</v>
      </c>
      <c r="L74" s="18">
        <v>4</v>
      </c>
      <c r="M74" s="17">
        <f>K74+L74</f>
        <v>8</v>
      </c>
      <c r="N74" s="18">
        <v>55</v>
      </c>
      <c r="O74" s="17">
        <f>M74+N74</f>
        <v>63</v>
      </c>
      <c r="P74" s="18">
        <v>86</v>
      </c>
      <c r="Q74" s="17">
        <f>O74+P74</f>
        <v>149</v>
      </c>
      <c r="R74" s="18">
        <v>80</v>
      </c>
      <c r="S74" s="17">
        <f>Q74+R74</f>
        <v>229</v>
      </c>
      <c r="T74" s="18">
        <v>94</v>
      </c>
      <c r="U74" s="17">
        <f>S74+T74</f>
        <v>323</v>
      </c>
      <c r="V74" s="18">
        <v>84</v>
      </c>
      <c r="W74" s="17">
        <f>U74+V74</f>
        <v>407</v>
      </c>
      <c r="X74" s="18">
        <v>90</v>
      </c>
      <c r="Y74" s="17">
        <f>W74+X74</f>
        <v>497</v>
      </c>
      <c r="Z74" s="18"/>
      <c r="AA74" s="17">
        <f>Y74+Z74</f>
        <v>497</v>
      </c>
      <c r="AB74" s="18"/>
      <c r="AC74" s="17">
        <f>AA74+AB74</f>
        <v>497</v>
      </c>
      <c r="AD74" s="18"/>
      <c r="AE74" s="19">
        <f>AC74+AD74</f>
        <v>497</v>
      </c>
      <c r="AF74" s="67" t="str">
        <f>B74&amp;" "&amp;C74</f>
        <v>Wei Lee</v>
      </c>
      <c r="AG74" s="67" t="str">
        <f>D74&amp;" "</f>
        <v xml:space="preserve">St Helens Archers </v>
      </c>
      <c r="AH74" s="32">
        <v>76</v>
      </c>
      <c r="AI74" s="32">
        <v>21</v>
      </c>
      <c r="AJ74" s="32"/>
      <c r="AK74" s="42">
        <f>AE74</f>
        <v>497</v>
      </c>
    </row>
    <row r="75" spans="1:37" ht="21.95" hidden="1" customHeight="1">
      <c r="A75" s="21">
        <v>59</v>
      </c>
      <c r="B75" s="3" t="s">
        <v>201</v>
      </c>
      <c r="C75" s="3" t="s">
        <v>202</v>
      </c>
      <c r="D75" s="3" t="s">
        <v>101</v>
      </c>
      <c r="E75" s="14" t="s">
        <v>8</v>
      </c>
      <c r="F75" s="9" t="s">
        <v>12</v>
      </c>
      <c r="G75" s="25" t="s">
        <v>88</v>
      </c>
      <c r="H75" s="18" t="s">
        <v>240</v>
      </c>
      <c r="I75" s="17" t="str">
        <f>H75</f>
        <v>DNS</v>
      </c>
      <c r="J75" s="18"/>
      <c r="K75" s="17" t="e">
        <f>I75+J75</f>
        <v>#VALUE!</v>
      </c>
      <c r="L75" s="18"/>
      <c r="M75" s="17" t="e">
        <f>K75+L75</f>
        <v>#VALUE!</v>
      </c>
      <c r="N75" s="18"/>
      <c r="O75" s="17" t="e">
        <f>M75+N75</f>
        <v>#VALUE!</v>
      </c>
      <c r="P75" s="18"/>
      <c r="Q75" s="17" t="e">
        <f>O75+P75</f>
        <v>#VALUE!</v>
      </c>
      <c r="R75" s="18"/>
      <c r="S75" s="17" t="e">
        <f>Q75+R75</f>
        <v>#VALUE!</v>
      </c>
      <c r="T75" s="18"/>
      <c r="U75" s="17" t="e">
        <f>S75+T75</f>
        <v>#VALUE!</v>
      </c>
      <c r="V75" s="18"/>
      <c r="W75" s="17" t="e">
        <f>U75+V75</f>
        <v>#VALUE!</v>
      </c>
      <c r="X75" s="18"/>
      <c r="Y75" s="17" t="e">
        <f>W75+X75</f>
        <v>#VALUE!</v>
      </c>
      <c r="Z75" s="18"/>
      <c r="AA75" s="17" t="e">
        <f>Y75+Z75</f>
        <v>#VALUE!</v>
      </c>
      <c r="AB75" s="18"/>
      <c r="AC75" s="17" t="e">
        <f>AA75+AB75</f>
        <v>#VALUE!</v>
      </c>
      <c r="AD75" s="18"/>
      <c r="AE75" s="19" t="e">
        <f>AC75+AD75</f>
        <v>#VALUE!</v>
      </c>
      <c r="AF75" s="67" t="str">
        <f>B75&amp;" "&amp;C75</f>
        <v>Elizabeth Webster</v>
      </c>
      <c r="AG75" s="67" t="str">
        <f>D75&amp;" "</f>
        <v xml:space="preserve">Assheton Bowmen </v>
      </c>
      <c r="AH75" s="32"/>
      <c r="AI75" s="32"/>
      <c r="AJ75" s="32"/>
      <c r="AK75" s="42" t="e">
        <f>AE75</f>
        <v>#VALUE!</v>
      </c>
    </row>
    <row r="76" spans="1:37" ht="21.95" hidden="1" customHeight="1">
      <c r="A76" s="21">
        <v>30</v>
      </c>
      <c r="B76" s="3" t="s">
        <v>125</v>
      </c>
      <c r="C76" s="3" t="s">
        <v>127</v>
      </c>
      <c r="D76" s="3" t="s">
        <v>124</v>
      </c>
      <c r="E76" s="14" t="s">
        <v>9</v>
      </c>
      <c r="F76" s="9" t="s">
        <v>50</v>
      </c>
      <c r="G76" s="25" t="s">
        <v>89</v>
      </c>
      <c r="H76" s="18">
        <v>82</v>
      </c>
      <c r="I76" s="17">
        <f>H76</f>
        <v>82</v>
      </c>
      <c r="J76" s="18">
        <v>74</v>
      </c>
      <c r="K76" s="17">
        <f>I76+J76</f>
        <v>156</v>
      </c>
      <c r="L76" s="18">
        <v>74</v>
      </c>
      <c r="M76" s="17">
        <f>K76+L76</f>
        <v>230</v>
      </c>
      <c r="N76" s="18">
        <v>94</v>
      </c>
      <c r="O76" s="17">
        <f>M76+N76</f>
        <v>324</v>
      </c>
      <c r="P76" s="18">
        <v>80</v>
      </c>
      <c r="Q76" s="17">
        <f>O76+P76</f>
        <v>404</v>
      </c>
      <c r="R76" s="18">
        <v>82</v>
      </c>
      <c r="S76" s="17">
        <f>Q76+R76</f>
        <v>486</v>
      </c>
      <c r="T76" s="18">
        <v>92</v>
      </c>
      <c r="U76" s="17">
        <f>S76+T76</f>
        <v>578</v>
      </c>
      <c r="V76" s="18">
        <v>82</v>
      </c>
      <c r="W76" s="17">
        <f>U76+V76</f>
        <v>660</v>
      </c>
      <c r="X76" s="18">
        <v>94</v>
      </c>
      <c r="Y76" s="17">
        <f>W76+X76</f>
        <v>754</v>
      </c>
      <c r="Z76" s="18"/>
      <c r="AA76" s="17">
        <f>Y76+Z76</f>
        <v>754</v>
      </c>
      <c r="AB76" s="18"/>
      <c r="AC76" s="17">
        <f>AA76+AB76</f>
        <v>754</v>
      </c>
      <c r="AD76" s="18"/>
      <c r="AE76" s="19">
        <f>AC76+AD76</f>
        <v>754</v>
      </c>
      <c r="AF76" s="67" t="str">
        <f>B76&amp;" "&amp;C76</f>
        <v>Callum Wardle (15)</v>
      </c>
      <c r="AG76" s="67" t="str">
        <f>D76&amp;" "</f>
        <v xml:space="preserve">Stalybridge </v>
      </c>
      <c r="AH76" s="32">
        <v>108</v>
      </c>
      <c r="AI76" s="32">
        <v>33</v>
      </c>
      <c r="AJ76" s="32"/>
      <c r="AK76" s="42">
        <f>AE76</f>
        <v>754</v>
      </c>
    </row>
    <row r="77" spans="1:37" ht="21.95" hidden="1" customHeight="1">
      <c r="A77" s="21">
        <v>53</v>
      </c>
      <c r="B77" s="3" t="s">
        <v>161</v>
      </c>
      <c r="C77" s="3" t="s">
        <v>192</v>
      </c>
      <c r="D77" s="3" t="s">
        <v>101</v>
      </c>
      <c r="E77" s="14" t="s">
        <v>8</v>
      </c>
      <c r="F77" s="9" t="s">
        <v>21</v>
      </c>
      <c r="G77" s="25" t="s">
        <v>87</v>
      </c>
      <c r="H77" s="18">
        <v>27</v>
      </c>
      <c r="I77" s="17">
        <f>H77</f>
        <v>27</v>
      </c>
      <c r="J77" s="18">
        <v>42</v>
      </c>
      <c r="K77" s="17">
        <f>I77+J77</f>
        <v>69</v>
      </c>
      <c r="L77" s="18">
        <v>30</v>
      </c>
      <c r="M77" s="17">
        <f>K77+L77</f>
        <v>99</v>
      </c>
      <c r="N77" s="18">
        <v>48</v>
      </c>
      <c r="O77" s="17">
        <f>M77+N77</f>
        <v>147</v>
      </c>
      <c r="P77" s="18">
        <v>84</v>
      </c>
      <c r="Q77" s="17">
        <f>O77+P77</f>
        <v>231</v>
      </c>
      <c r="R77" s="18">
        <v>72</v>
      </c>
      <c r="S77" s="17">
        <f>Q77+R77</f>
        <v>303</v>
      </c>
      <c r="T77" s="18">
        <v>41</v>
      </c>
      <c r="U77" s="17">
        <f>S77+T77</f>
        <v>344</v>
      </c>
      <c r="V77" s="18">
        <v>69</v>
      </c>
      <c r="W77" s="17">
        <f>U77+V77</f>
        <v>413</v>
      </c>
      <c r="X77" s="18">
        <v>66</v>
      </c>
      <c r="Y77" s="17">
        <f>W77+X77</f>
        <v>479</v>
      </c>
      <c r="Z77" s="18"/>
      <c r="AA77" s="17">
        <f>Y77+Z77</f>
        <v>479</v>
      </c>
      <c r="AB77" s="18"/>
      <c r="AC77" s="17">
        <f>AA77+AB77</f>
        <v>479</v>
      </c>
      <c r="AD77" s="18"/>
      <c r="AE77" s="19">
        <f>AC77+AD77</f>
        <v>479</v>
      </c>
      <c r="AF77" s="67" t="str">
        <f>B77&amp;" "&amp;C77</f>
        <v>Craig  Linton</v>
      </c>
      <c r="AG77" s="67" t="str">
        <f>D77&amp;" "</f>
        <v xml:space="preserve">Assheton Bowmen </v>
      </c>
      <c r="AH77" s="32">
        <v>93</v>
      </c>
      <c r="AI77" s="32">
        <v>16</v>
      </c>
      <c r="AJ77" s="32"/>
      <c r="AK77" s="42">
        <f>AE77</f>
        <v>479</v>
      </c>
    </row>
    <row r="78" spans="1:37" ht="21.95" hidden="1" customHeight="1">
      <c r="A78" s="21">
        <v>43</v>
      </c>
      <c r="B78" s="3" t="s">
        <v>174</v>
      </c>
      <c r="C78" s="3" t="s">
        <v>175</v>
      </c>
      <c r="D78" s="3" t="s">
        <v>176</v>
      </c>
      <c r="E78" s="14" t="s">
        <v>8</v>
      </c>
      <c r="F78" s="9" t="s">
        <v>12</v>
      </c>
      <c r="G78" s="25" t="s">
        <v>89</v>
      </c>
      <c r="H78" s="18">
        <v>62</v>
      </c>
      <c r="I78" s="17">
        <f>H78</f>
        <v>62</v>
      </c>
      <c r="J78" s="18">
        <v>86</v>
      </c>
      <c r="K78" s="17">
        <f>I78+J78</f>
        <v>148</v>
      </c>
      <c r="L78" s="18">
        <v>76</v>
      </c>
      <c r="M78" s="17">
        <f>K78+L78</f>
        <v>224</v>
      </c>
      <c r="N78" s="18">
        <v>70</v>
      </c>
      <c r="O78" s="17">
        <f>M78+N78</f>
        <v>294</v>
      </c>
      <c r="P78" s="18">
        <v>82</v>
      </c>
      <c r="Q78" s="17">
        <f>O78+P78</f>
        <v>376</v>
      </c>
      <c r="R78" s="18">
        <v>88</v>
      </c>
      <c r="S78" s="17">
        <f>Q78+R78</f>
        <v>464</v>
      </c>
      <c r="T78" s="18">
        <v>90</v>
      </c>
      <c r="U78" s="17">
        <f>S78+T78</f>
        <v>554</v>
      </c>
      <c r="V78" s="18">
        <v>100</v>
      </c>
      <c r="W78" s="17">
        <f>U78+V78</f>
        <v>654</v>
      </c>
      <c r="X78" s="18">
        <v>100</v>
      </c>
      <c r="Y78" s="17">
        <f>W78+X78</f>
        <v>754</v>
      </c>
      <c r="Z78" s="18"/>
      <c r="AA78" s="17">
        <f>Y78+Z78</f>
        <v>754</v>
      </c>
      <c r="AB78" s="18"/>
      <c r="AC78" s="17">
        <f>AA78+AB78</f>
        <v>754</v>
      </c>
      <c r="AD78" s="18"/>
      <c r="AE78" s="19">
        <f>AC78+AD78</f>
        <v>754</v>
      </c>
      <c r="AF78" s="67" t="str">
        <f>B78&amp;" "&amp;C78</f>
        <v>Kristina Kirk</v>
      </c>
      <c r="AG78" s="67" t="str">
        <f>D78&amp;" "</f>
        <v xml:space="preserve">Goldcrest Archers </v>
      </c>
      <c r="AH78" s="32">
        <v>108</v>
      </c>
      <c r="AI78" s="32">
        <v>37</v>
      </c>
      <c r="AJ78" s="32"/>
      <c r="AK78" s="42">
        <f>AE78</f>
        <v>754</v>
      </c>
    </row>
    <row r="79" spans="1:37" ht="21.95" hidden="1" customHeight="1">
      <c r="A79" s="21">
        <v>52</v>
      </c>
      <c r="B79" s="3" t="s">
        <v>190</v>
      </c>
      <c r="C79" s="3" t="s">
        <v>191</v>
      </c>
      <c r="D79" s="3" t="s">
        <v>101</v>
      </c>
      <c r="E79" s="14" t="s">
        <v>8</v>
      </c>
      <c r="F79" s="9" t="s">
        <v>21</v>
      </c>
      <c r="G79" s="25" t="s">
        <v>87</v>
      </c>
      <c r="H79" s="18">
        <v>22</v>
      </c>
      <c r="I79" s="17">
        <f>H79</f>
        <v>22</v>
      </c>
      <c r="J79" s="18">
        <v>17</v>
      </c>
      <c r="K79" s="17">
        <f>I79+J79</f>
        <v>39</v>
      </c>
      <c r="L79" s="18">
        <v>45</v>
      </c>
      <c r="M79" s="17">
        <f>K79+L79</f>
        <v>84</v>
      </c>
      <c r="N79" s="18">
        <v>33</v>
      </c>
      <c r="O79" s="17">
        <f>M79+N79</f>
        <v>117</v>
      </c>
      <c r="P79" s="18">
        <v>36</v>
      </c>
      <c r="Q79" s="17">
        <f>O79+P79</f>
        <v>153</v>
      </c>
      <c r="R79" s="18">
        <v>38</v>
      </c>
      <c r="S79" s="17">
        <f>Q79+R79</f>
        <v>191</v>
      </c>
      <c r="T79" s="18">
        <v>35</v>
      </c>
      <c r="U79" s="17">
        <f>S79+T79</f>
        <v>226</v>
      </c>
      <c r="V79" s="18">
        <v>74</v>
      </c>
      <c r="W79" s="17">
        <f>U79+V79</f>
        <v>300</v>
      </c>
      <c r="X79" s="18">
        <v>74</v>
      </c>
      <c r="Y79" s="17">
        <f>W79+X79</f>
        <v>374</v>
      </c>
      <c r="Z79" s="18"/>
      <c r="AA79" s="17">
        <f>Y79+Z79</f>
        <v>374</v>
      </c>
      <c r="AB79" s="18"/>
      <c r="AC79" s="17">
        <f>AA79+AB79</f>
        <v>374</v>
      </c>
      <c r="AD79" s="18"/>
      <c r="AE79" s="19">
        <f>AC79+AD79</f>
        <v>374</v>
      </c>
      <c r="AF79" s="67" t="str">
        <f>B79&amp;" "&amp;C79</f>
        <v>Alan Smethurst</v>
      </c>
      <c r="AG79" s="67" t="str">
        <f>D79&amp;" "</f>
        <v xml:space="preserve">Assheton Bowmen </v>
      </c>
      <c r="AH79" s="32">
        <v>79</v>
      </c>
      <c r="AI79" s="32">
        <v>8</v>
      </c>
      <c r="AJ79" s="32"/>
      <c r="AK79" s="42">
        <f>AE79</f>
        <v>374</v>
      </c>
    </row>
    <row r="80" spans="1:37" ht="21.95" hidden="1" customHeight="1">
      <c r="A80" s="21">
        <v>76</v>
      </c>
      <c r="B80" s="3" t="s">
        <v>232</v>
      </c>
      <c r="C80" s="3" t="s">
        <v>233</v>
      </c>
      <c r="D80" s="3" t="s">
        <v>213</v>
      </c>
      <c r="E80" s="14" t="s">
        <v>8</v>
      </c>
      <c r="F80" s="9" t="s">
        <v>50</v>
      </c>
      <c r="G80" s="25" t="s">
        <v>89</v>
      </c>
      <c r="H80" s="18">
        <v>74</v>
      </c>
      <c r="I80" s="17">
        <f t="shared" ref="I80:I119" si="15">H80</f>
        <v>74</v>
      </c>
      <c r="J80" s="18">
        <v>90</v>
      </c>
      <c r="K80" s="17">
        <f t="shared" ref="K80:K119" si="16">I80+J80</f>
        <v>164</v>
      </c>
      <c r="L80" s="18">
        <v>88</v>
      </c>
      <c r="M80" s="17">
        <f t="shared" ref="M80:M119" si="17">K80+L80</f>
        <v>252</v>
      </c>
      <c r="N80" s="18">
        <v>86</v>
      </c>
      <c r="O80" s="17">
        <f t="shared" ref="O80:O119" si="18">M80+N80</f>
        <v>338</v>
      </c>
      <c r="P80" s="18">
        <v>81</v>
      </c>
      <c r="Q80" s="17">
        <f t="shared" ref="Q80:Q119" si="19">O80+P80</f>
        <v>419</v>
      </c>
      <c r="R80" s="18">
        <v>90</v>
      </c>
      <c r="S80" s="17">
        <f t="shared" ref="S80:S119" si="20">Q80+R80</f>
        <v>509</v>
      </c>
      <c r="T80" s="18">
        <v>100</v>
      </c>
      <c r="U80" s="17">
        <f t="shared" ref="U80:U119" si="21">S80+T80</f>
        <v>609</v>
      </c>
      <c r="V80" s="18">
        <v>96</v>
      </c>
      <c r="W80" s="17">
        <f t="shared" ref="W80:W119" si="22">U80+V80</f>
        <v>705</v>
      </c>
      <c r="X80" s="18">
        <v>94</v>
      </c>
      <c r="Y80" s="17">
        <f t="shared" ref="Y80:Y119" si="23">W80+X80</f>
        <v>799</v>
      </c>
      <c r="Z80" s="18"/>
      <c r="AA80" s="17">
        <f t="shared" ref="AA80:AA119" si="24">Y80+Z80</f>
        <v>799</v>
      </c>
      <c r="AB80" s="18"/>
      <c r="AC80" s="17">
        <f t="shared" ref="AC80:AC119" si="25">AA80+AB80</f>
        <v>799</v>
      </c>
      <c r="AD80" s="18"/>
      <c r="AE80" s="19">
        <f t="shared" ref="AE80:AE119" si="26">AC80+AD80</f>
        <v>799</v>
      </c>
      <c r="AF80" s="67" t="str">
        <f t="shared" ref="AF80:AF119" si="27">B80&amp;" "&amp;C80</f>
        <v>Kieren Shirley (14)</v>
      </c>
      <c r="AG80" s="67" t="str">
        <f t="shared" ref="AG80:AG119" si="28">D80&amp;" "</f>
        <v xml:space="preserve">St Helens Archers </v>
      </c>
      <c r="AH80" s="32">
        <v>107</v>
      </c>
      <c r="AI80" s="32">
        <v>38</v>
      </c>
      <c r="AJ80" s="32"/>
      <c r="AK80" s="42">
        <f t="shared" ref="AK80:AK119" si="29">AE80</f>
        <v>799</v>
      </c>
    </row>
    <row r="81" spans="1:37" ht="21.95" hidden="1" customHeight="1">
      <c r="A81" s="21">
        <v>77</v>
      </c>
      <c r="B81" s="3" t="s">
        <v>234</v>
      </c>
      <c r="C81" s="3" t="s">
        <v>235</v>
      </c>
      <c r="D81" s="3" t="s">
        <v>101</v>
      </c>
      <c r="E81" s="14" t="s">
        <v>9</v>
      </c>
      <c r="F81" s="9" t="s">
        <v>51</v>
      </c>
      <c r="G81" s="25" t="s">
        <v>89</v>
      </c>
      <c r="H81" s="18" t="s">
        <v>240</v>
      </c>
      <c r="I81" s="17" t="str">
        <f t="shared" si="15"/>
        <v>DNS</v>
      </c>
      <c r="J81" s="18"/>
      <c r="K81" s="17" t="e">
        <f t="shared" si="16"/>
        <v>#VALUE!</v>
      </c>
      <c r="L81" s="18"/>
      <c r="M81" s="17" t="e">
        <f t="shared" si="17"/>
        <v>#VALUE!</v>
      </c>
      <c r="N81" s="18"/>
      <c r="O81" s="17" t="e">
        <f t="shared" si="18"/>
        <v>#VALUE!</v>
      </c>
      <c r="P81" s="18"/>
      <c r="Q81" s="17" t="e">
        <f t="shared" si="19"/>
        <v>#VALUE!</v>
      </c>
      <c r="R81" s="18"/>
      <c r="S81" s="17" t="e">
        <f t="shared" si="20"/>
        <v>#VALUE!</v>
      </c>
      <c r="T81" s="18"/>
      <c r="U81" s="17" t="e">
        <f t="shared" si="21"/>
        <v>#VALUE!</v>
      </c>
      <c r="V81" s="18"/>
      <c r="W81" s="17" t="e">
        <f t="shared" si="22"/>
        <v>#VALUE!</v>
      </c>
      <c r="X81" s="18"/>
      <c r="Y81" s="17" t="e">
        <f t="shared" si="23"/>
        <v>#VALUE!</v>
      </c>
      <c r="Z81" s="18"/>
      <c r="AA81" s="17" t="e">
        <f t="shared" si="24"/>
        <v>#VALUE!</v>
      </c>
      <c r="AB81" s="18"/>
      <c r="AC81" s="17" t="e">
        <f t="shared" si="25"/>
        <v>#VALUE!</v>
      </c>
      <c r="AD81" s="18"/>
      <c r="AE81" s="19" t="e">
        <f t="shared" si="26"/>
        <v>#VALUE!</v>
      </c>
      <c r="AF81" s="67" t="str">
        <f t="shared" si="27"/>
        <v>Maddison Codling (13)</v>
      </c>
      <c r="AG81" s="67" t="str">
        <f t="shared" si="28"/>
        <v xml:space="preserve">Assheton Bowmen </v>
      </c>
      <c r="AH81" s="32"/>
      <c r="AI81" s="32"/>
      <c r="AJ81" s="32"/>
      <c r="AK81" s="42" t="e">
        <f t="shared" si="29"/>
        <v>#VALUE!</v>
      </c>
    </row>
    <row r="82" spans="1:37" ht="21.95" hidden="1" customHeight="1">
      <c r="A82" s="21">
        <v>22</v>
      </c>
      <c r="B82" s="3" t="s">
        <v>126</v>
      </c>
      <c r="C82" s="3" t="s">
        <v>128</v>
      </c>
      <c r="D82" s="3" t="s">
        <v>124</v>
      </c>
      <c r="E82" s="14" t="s">
        <v>10</v>
      </c>
      <c r="F82" s="9" t="s">
        <v>50</v>
      </c>
      <c r="G82" s="25" t="s">
        <v>90</v>
      </c>
      <c r="H82" s="18">
        <v>20</v>
      </c>
      <c r="I82" s="17">
        <f t="shared" si="15"/>
        <v>20</v>
      </c>
      <c r="J82" s="18">
        <v>10</v>
      </c>
      <c r="K82" s="17">
        <f t="shared" si="16"/>
        <v>30</v>
      </c>
      <c r="L82" s="18">
        <v>8</v>
      </c>
      <c r="M82" s="17">
        <f t="shared" si="17"/>
        <v>38</v>
      </c>
      <c r="N82" s="18">
        <v>34</v>
      </c>
      <c r="O82" s="17">
        <f t="shared" si="18"/>
        <v>72</v>
      </c>
      <c r="P82" s="18">
        <v>35</v>
      </c>
      <c r="Q82" s="17">
        <f t="shared" si="19"/>
        <v>107</v>
      </c>
      <c r="R82" s="18">
        <v>6</v>
      </c>
      <c r="S82" s="17">
        <f t="shared" si="20"/>
        <v>113</v>
      </c>
      <c r="T82" s="18">
        <v>51</v>
      </c>
      <c r="U82" s="17">
        <f t="shared" si="21"/>
        <v>164</v>
      </c>
      <c r="V82" s="18">
        <v>55</v>
      </c>
      <c r="W82" s="17">
        <f t="shared" si="22"/>
        <v>219</v>
      </c>
      <c r="X82" s="18">
        <v>57</v>
      </c>
      <c r="Y82" s="17">
        <f t="shared" si="23"/>
        <v>276</v>
      </c>
      <c r="Z82" s="18"/>
      <c r="AA82" s="17">
        <f t="shared" si="24"/>
        <v>276</v>
      </c>
      <c r="AB82" s="18"/>
      <c r="AC82" s="17">
        <f t="shared" si="25"/>
        <v>276</v>
      </c>
      <c r="AD82" s="18"/>
      <c r="AE82" s="19">
        <f t="shared" si="26"/>
        <v>276</v>
      </c>
      <c r="AF82" s="67" t="str">
        <f t="shared" si="27"/>
        <v>Harry Wardle (10)</v>
      </c>
      <c r="AG82" s="67" t="str">
        <f t="shared" si="28"/>
        <v xml:space="preserve">Stalybridge </v>
      </c>
      <c r="AH82" s="32">
        <v>62</v>
      </c>
      <c r="AI82" s="32">
        <v>5</v>
      </c>
      <c r="AJ82" s="32"/>
      <c r="AK82" s="42">
        <f t="shared" si="29"/>
        <v>276</v>
      </c>
    </row>
    <row r="83" spans="1:37" ht="21.95" hidden="1" customHeight="1">
      <c r="A83" s="21">
        <v>39</v>
      </c>
      <c r="B83" s="3" t="s">
        <v>167</v>
      </c>
      <c r="C83" s="3" t="s">
        <v>169</v>
      </c>
      <c r="D83" s="3" t="s">
        <v>124</v>
      </c>
      <c r="E83" s="14" t="s">
        <v>8</v>
      </c>
      <c r="F83" s="9" t="s">
        <v>51</v>
      </c>
      <c r="G83" s="25" t="s">
        <v>90</v>
      </c>
      <c r="H83" s="18">
        <v>2</v>
      </c>
      <c r="I83" s="17">
        <f t="shared" si="15"/>
        <v>2</v>
      </c>
      <c r="J83" s="18">
        <v>0</v>
      </c>
      <c r="K83" s="17">
        <f t="shared" si="16"/>
        <v>2</v>
      </c>
      <c r="L83" s="18">
        <v>0</v>
      </c>
      <c r="M83" s="17">
        <f t="shared" si="17"/>
        <v>2</v>
      </c>
      <c r="N83" s="18">
        <v>7</v>
      </c>
      <c r="O83" s="17">
        <f t="shared" si="18"/>
        <v>9</v>
      </c>
      <c r="P83" s="18">
        <v>6</v>
      </c>
      <c r="Q83" s="17">
        <f t="shared" si="19"/>
        <v>15</v>
      </c>
      <c r="R83" s="18">
        <v>0</v>
      </c>
      <c r="S83" s="17">
        <f t="shared" si="20"/>
        <v>15</v>
      </c>
      <c r="T83" s="18">
        <v>49</v>
      </c>
      <c r="U83" s="17">
        <f t="shared" si="21"/>
        <v>64</v>
      </c>
      <c r="V83" s="18">
        <v>67</v>
      </c>
      <c r="W83" s="17">
        <f t="shared" si="22"/>
        <v>131</v>
      </c>
      <c r="X83" s="18">
        <v>64</v>
      </c>
      <c r="Y83" s="17">
        <f t="shared" si="23"/>
        <v>195</v>
      </c>
      <c r="Z83" s="18"/>
      <c r="AA83" s="17">
        <f t="shared" si="24"/>
        <v>195</v>
      </c>
      <c r="AB83" s="18"/>
      <c r="AC83" s="17">
        <f t="shared" si="25"/>
        <v>195</v>
      </c>
      <c r="AD83" s="18"/>
      <c r="AE83" s="19">
        <f t="shared" si="26"/>
        <v>195</v>
      </c>
      <c r="AF83" s="67" t="str">
        <f t="shared" si="27"/>
        <v>Claire Conduit (10)</v>
      </c>
      <c r="AG83" s="67" t="str">
        <f t="shared" si="28"/>
        <v xml:space="preserve">Stalybridge </v>
      </c>
      <c r="AH83" s="32">
        <v>37</v>
      </c>
      <c r="AI83" s="32">
        <v>6</v>
      </c>
      <c r="AJ83" s="32"/>
      <c r="AK83" s="42">
        <f t="shared" si="29"/>
        <v>195</v>
      </c>
    </row>
    <row r="84" spans="1:37" ht="21.95" hidden="1" customHeight="1">
      <c r="A84" s="21">
        <v>47</v>
      </c>
      <c r="B84" s="3" t="s">
        <v>180</v>
      </c>
      <c r="C84" s="3" t="s">
        <v>179</v>
      </c>
      <c r="D84" s="3" t="s">
        <v>176</v>
      </c>
      <c r="E84" s="14" t="s">
        <v>8</v>
      </c>
      <c r="F84" s="9" t="s">
        <v>50</v>
      </c>
      <c r="G84" s="25" t="s">
        <v>90</v>
      </c>
      <c r="H84" s="18">
        <v>80</v>
      </c>
      <c r="I84" s="17">
        <f t="shared" si="15"/>
        <v>80</v>
      </c>
      <c r="J84" s="18">
        <v>82</v>
      </c>
      <c r="K84" s="17">
        <f t="shared" si="16"/>
        <v>162</v>
      </c>
      <c r="L84" s="18">
        <v>72</v>
      </c>
      <c r="M84" s="17">
        <f t="shared" si="17"/>
        <v>234</v>
      </c>
      <c r="N84" s="18">
        <v>88</v>
      </c>
      <c r="O84" s="17">
        <f t="shared" si="18"/>
        <v>322</v>
      </c>
      <c r="P84" s="18">
        <v>88</v>
      </c>
      <c r="Q84" s="17">
        <f t="shared" si="19"/>
        <v>410</v>
      </c>
      <c r="R84" s="18">
        <v>92</v>
      </c>
      <c r="S84" s="17">
        <f t="shared" si="20"/>
        <v>502</v>
      </c>
      <c r="T84" s="18">
        <v>94</v>
      </c>
      <c r="U84" s="17">
        <f t="shared" si="21"/>
        <v>596</v>
      </c>
      <c r="V84" s="18">
        <v>94</v>
      </c>
      <c r="W84" s="17">
        <f t="shared" si="22"/>
        <v>690</v>
      </c>
      <c r="X84" s="18">
        <v>96</v>
      </c>
      <c r="Y84" s="17">
        <f t="shared" si="23"/>
        <v>786</v>
      </c>
      <c r="Z84" s="18"/>
      <c r="AA84" s="17">
        <f t="shared" si="24"/>
        <v>786</v>
      </c>
      <c r="AB84" s="18"/>
      <c r="AC84" s="17">
        <f t="shared" si="25"/>
        <v>786</v>
      </c>
      <c r="AD84" s="18"/>
      <c r="AE84" s="19">
        <f t="shared" si="26"/>
        <v>786</v>
      </c>
      <c r="AF84" s="67" t="str">
        <f t="shared" si="27"/>
        <v>Thomas Susca</v>
      </c>
      <c r="AG84" s="67" t="str">
        <f t="shared" si="28"/>
        <v xml:space="preserve">Goldcrest Archers </v>
      </c>
      <c r="AH84" s="32">
        <v>108</v>
      </c>
      <c r="AI84" s="32">
        <v>37</v>
      </c>
      <c r="AJ84" s="32"/>
      <c r="AK84" s="42">
        <f t="shared" si="29"/>
        <v>786</v>
      </c>
    </row>
    <row r="85" spans="1:37" ht="21.95" hidden="1" customHeight="1">
      <c r="A85" s="21">
        <v>54</v>
      </c>
      <c r="B85" s="3" t="s">
        <v>193</v>
      </c>
      <c r="C85" s="3" t="s">
        <v>194</v>
      </c>
      <c r="D85" s="3" t="s">
        <v>160</v>
      </c>
      <c r="E85" s="14" t="s">
        <v>8</v>
      </c>
      <c r="F85" s="9" t="s">
        <v>51</v>
      </c>
      <c r="G85" s="25" t="s">
        <v>90</v>
      </c>
      <c r="H85" s="18">
        <v>66</v>
      </c>
      <c r="I85" s="17">
        <f t="shared" si="15"/>
        <v>66</v>
      </c>
      <c r="J85" s="18">
        <v>74</v>
      </c>
      <c r="K85" s="17">
        <f t="shared" si="16"/>
        <v>140</v>
      </c>
      <c r="L85" s="18">
        <v>66</v>
      </c>
      <c r="M85" s="17">
        <f t="shared" si="17"/>
        <v>206</v>
      </c>
      <c r="N85" s="18">
        <v>94</v>
      </c>
      <c r="O85" s="17">
        <f t="shared" si="18"/>
        <v>300</v>
      </c>
      <c r="P85" s="18">
        <v>90</v>
      </c>
      <c r="Q85" s="17">
        <f t="shared" si="19"/>
        <v>390</v>
      </c>
      <c r="R85" s="18">
        <v>82</v>
      </c>
      <c r="S85" s="17">
        <f t="shared" si="20"/>
        <v>472</v>
      </c>
      <c r="T85" s="18">
        <v>102</v>
      </c>
      <c r="U85" s="17">
        <f t="shared" si="21"/>
        <v>574</v>
      </c>
      <c r="V85" s="18">
        <v>92</v>
      </c>
      <c r="W85" s="17">
        <f t="shared" si="22"/>
        <v>666</v>
      </c>
      <c r="X85" s="18">
        <v>102</v>
      </c>
      <c r="Y85" s="17">
        <f t="shared" si="23"/>
        <v>768</v>
      </c>
      <c r="Z85" s="18"/>
      <c r="AA85" s="17">
        <f t="shared" si="24"/>
        <v>768</v>
      </c>
      <c r="AB85" s="18"/>
      <c r="AC85" s="17">
        <f t="shared" si="25"/>
        <v>768</v>
      </c>
      <c r="AD85" s="18"/>
      <c r="AE85" s="19">
        <f t="shared" si="26"/>
        <v>768</v>
      </c>
      <c r="AF85" s="67" t="str">
        <f t="shared" si="27"/>
        <v>Heather  Hughes (13)</v>
      </c>
      <c r="AG85" s="67" t="str">
        <f t="shared" si="28"/>
        <v xml:space="preserve">Nethermoss Archers </v>
      </c>
      <c r="AH85" s="32"/>
      <c r="AI85" s="32"/>
      <c r="AJ85" s="32"/>
      <c r="AK85" s="42">
        <f t="shared" si="29"/>
        <v>768</v>
      </c>
    </row>
    <row r="86" spans="1:37" ht="21.95" hidden="1" customHeight="1">
      <c r="A86" s="21">
        <v>81</v>
      </c>
      <c r="B86" s="3"/>
      <c r="C86" s="3"/>
      <c r="D86" s="3"/>
      <c r="E86" s="14"/>
      <c r="F86" s="9"/>
      <c r="G86" s="25"/>
      <c r="H86" s="18"/>
      <c r="I86" s="17">
        <f t="shared" si="15"/>
        <v>0</v>
      </c>
      <c r="J86" s="18"/>
      <c r="K86" s="17">
        <f t="shared" si="16"/>
        <v>0</v>
      </c>
      <c r="L86" s="18"/>
      <c r="M86" s="17">
        <f t="shared" si="17"/>
        <v>0</v>
      </c>
      <c r="N86" s="18"/>
      <c r="O86" s="17">
        <f t="shared" si="18"/>
        <v>0</v>
      </c>
      <c r="P86" s="18"/>
      <c r="Q86" s="17">
        <f t="shared" si="19"/>
        <v>0</v>
      </c>
      <c r="R86" s="18"/>
      <c r="S86" s="17">
        <f t="shared" si="20"/>
        <v>0</v>
      </c>
      <c r="T86" s="18"/>
      <c r="U86" s="17">
        <f t="shared" si="21"/>
        <v>0</v>
      </c>
      <c r="V86" s="18"/>
      <c r="W86" s="17">
        <f t="shared" si="22"/>
        <v>0</v>
      </c>
      <c r="X86" s="18"/>
      <c r="Y86" s="17">
        <f t="shared" si="23"/>
        <v>0</v>
      </c>
      <c r="Z86" s="18"/>
      <c r="AA86" s="17">
        <f t="shared" si="24"/>
        <v>0</v>
      </c>
      <c r="AB86" s="18"/>
      <c r="AC86" s="17">
        <f t="shared" si="25"/>
        <v>0</v>
      </c>
      <c r="AD86" s="18"/>
      <c r="AE86" s="19">
        <f t="shared" si="26"/>
        <v>0</v>
      </c>
      <c r="AF86" s="67" t="str">
        <f t="shared" si="27"/>
        <v xml:space="preserve"> </v>
      </c>
      <c r="AG86" s="67" t="str">
        <f t="shared" si="28"/>
        <v xml:space="preserve"> </v>
      </c>
      <c r="AH86" s="32"/>
      <c r="AI86" s="32"/>
      <c r="AJ86" s="32"/>
      <c r="AK86" s="42">
        <f t="shared" si="29"/>
        <v>0</v>
      </c>
    </row>
    <row r="87" spans="1:37" ht="21.95" hidden="1" customHeight="1">
      <c r="A87" s="21">
        <v>82</v>
      </c>
      <c r="B87" s="3"/>
      <c r="C87" s="3"/>
      <c r="D87" s="3"/>
      <c r="E87" s="14"/>
      <c r="F87" s="9"/>
      <c r="G87" s="25"/>
      <c r="H87" s="18"/>
      <c r="I87" s="17">
        <f t="shared" si="15"/>
        <v>0</v>
      </c>
      <c r="J87" s="18"/>
      <c r="K87" s="17">
        <f t="shared" si="16"/>
        <v>0</v>
      </c>
      <c r="L87" s="18"/>
      <c r="M87" s="17">
        <f t="shared" si="17"/>
        <v>0</v>
      </c>
      <c r="N87" s="18"/>
      <c r="O87" s="17">
        <f t="shared" si="18"/>
        <v>0</v>
      </c>
      <c r="P87" s="18"/>
      <c r="Q87" s="17">
        <f t="shared" si="19"/>
        <v>0</v>
      </c>
      <c r="R87" s="18"/>
      <c r="S87" s="17">
        <f t="shared" si="20"/>
        <v>0</v>
      </c>
      <c r="T87" s="18"/>
      <c r="U87" s="17">
        <f t="shared" si="21"/>
        <v>0</v>
      </c>
      <c r="V87" s="18"/>
      <c r="W87" s="17">
        <f t="shared" si="22"/>
        <v>0</v>
      </c>
      <c r="X87" s="18"/>
      <c r="Y87" s="17">
        <f t="shared" si="23"/>
        <v>0</v>
      </c>
      <c r="Z87" s="18"/>
      <c r="AA87" s="17">
        <f t="shared" si="24"/>
        <v>0</v>
      </c>
      <c r="AB87" s="18"/>
      <c r="AC87" s="17">
        <f t="shared" si="25"/>
        <v>0</v>
      </c>
      <c r="AD87" s="18"/>
      <c r="AE87" s="19">
        <f t="shared" si="26"/>
        <v>0</v>
      </c>
      <c r="AF87" s="67" t="str">
        <f t="shared" si="27"/>
        <v xml:space="preserve"> </v>
      </c>
      <c r="AG87" s="67" t="str">
        <f t="shared" si="28"/>
        <v xml:space="preserve"> </v>
      </c>
      <c r="AH87" s="32"/>
      <c r="AI87" s="32"/>
      <c r="AJ87" s="32"/>
      <c r="AK87" s="42">
        <f t="shared" si="29"/>
        <v>0</v>
      </c>
    </row>
    <row r="88" spans="1:37" ht="21.95" hidden="1" customHeight="1">
      <c r="A88" s="21">
        <v>83</v>
      </c>
      <c r="B88" s="3"/>
      <c r="C88" s="3"/>
      <c r="D88" s="3"/>
      <c r="E88" s="14"/>
      <c r="F88" s="9"/>
      <c r="G88" s="25"/>
      <c r="H88" s="18"/>
      <c r="I88" s="17">
        <f t="shared" si="15"/>
        <v>0</v>
      </c>
      <c r="J88" s="18"/>
      <c r="K88" s="17">
        <f t="shared" si="16"/>
        <v>0</v>
      </c>
      <c r="L88" s="18"/>
      <c r="M88" s="17">
        <f t="shared" si="17"/>
        <v>0</v>
      </c>
      <c r="N88" s="18"/>
      <c r="O88" s="17">
        <f t="shared" si="18"/>
        <v>0</v>
      </c>
      <c r="P88" s="18"/>
      <c r="Q88" s="17">
        <f t="shared" si="19"/>
        <v>0</v>
      </c>
      <c r="R88" s="18"/>
      <c r="S88" s="17">
        <f t="shared" si="20"/>
        <v>0</v>
      </c>
      <c r="T88" s="18"/>
      <c r="U88" s="17">
        <f t="shared" si="21"/>
        <v>0</v>
      </c>
      <c r="V88" s="18"/>
      <c r="W88" s="17">
        <f t="shared" si="22"/>
        <v>0</v>
      </c>
      <c r="X88" s="18"/>
      <c r="Y88" s="17">
        <f t="shared" si="23"/>
        <v>0</v>
      </c>
      <c r="Z88" s="18"/>
      <c r="AA88" s="17">
        <f t="shared" si="24"/>
        <v>0</v>
      </c>
      <c r="AB88" s="18"/>
      <c r="AC88" s="17">
        <f t="shared" si="25"/>
        <v>0</v>
      </c>
      <c r="AD88" s="18"/>
      <c r="AE88" s="19">
        <f t="shared" si="26"/>
        <v>0</v>
      </c>
      <c r="AF88" s="67" t="str">
        <f t="shared" si="27"/>
        <v xml:space="preserve"> </v>
      </c>
      <c r="AG88" s="67" t="str">
        <f t="shared" si="28"/>
        <v xml:space="preserve"> </v>
      </c>
      <c r="AH88" s="32"/>
      <c r="AI88" s="32"/>
      <c r="AJ88" s="32"/>
      <c r="AK88" s="42">
        <f t="shared" si="29"/>
        <v>0</v>
      </c>
    </row>
    <row r="89" spans="1:37" ht="21.95" hidden="1" customHeight="1">
      <c r="A89" s="21">
        <v>84</v>
      </c>
      <c r="B89" s="3"/>
      <c r="C89" s="3"/>
      <c r="D89" s="3"/>
      <c r="E89" s="14"/>
      <c r="F89" s="9"/>
      <c r="G89" s="25"/>
      <c r="H89" s="18"/>
      <c r="I89" s="17">
        <f t="shared" si="15"/>
        <v>0</v>
      </c>
      <c r="J89" s="18"/>
      <c r="K89" s="17">
        <f t="shared" si="16"/>
        <v>0</v>
      </c>
      <c r="L89" s="18"/>
      <c r="M89" s="17">
        <f t="shared" si="17"/>
        <v>0</v>
      </c>
      <c r="N89" s="18"/>
      <c r="O89" s="17">
        <f t="shared" si="18"/>
        <v>0</v>
      </c>
      <c r="P89" s="18"/>
      <c r="Q89" s="17">
        <f t="shared" si="19"/>
        <v>0</v>
      </c>
      <c r="R89" s="18"/>
      <c r="S89" s="17">
        <f t="shared" si="20"/>
        <v>0</v>
      </c>
      <c r="T89" s="18"/>
      <c r="U89" s="17">
        <f t="shared" si="21"/>
        <v>0</v>
      </c>
      <c r="V89" s="18"/>
      <c r="W89" s="17">
        <f t="shared" si="22"/>
        <v>0</v>
      </c>
      <c r="X89" s="18"/>
      <c r="Y89" s="17">
        <f t="shared" si="23"/>
        <v>0</v>
      </c>
      <c r="Z89" s="18"/>
      <c r="AA89" s="17">
        <f t="shared" si="24"/>
        <v>0</v>
      </c>
      <c r="AB89" s="18"/>
      <c r="AC89" s="17">
        <f t="shared" si="25"/>
        <v>0</v>
      </c>
      <c r="AD89" s="18"/>
      <c r="AE89" s="19">
        <f t="shared" si="26"/>
        <v>0</v>
      </c>
      <c r="AF89" s="67" t="str">
        <f t="shared" si="27"/>
        <v xml:space="preserve"> </v>
      </c>
      <c r="AG89" s="67" t="str">
        <f t="shared" si="28"/>
        <v xml:space="preserve"> </v>
      </c>
      <c r="AH89" s="32"/>
      <c r="AI89" s="32"/>
      <c r="AJ89" s="32"/>
      <c r="AK89" s="42">
        <f t="shared" si="29"/>
        <v>0</v>
      </c>
    </row>
    <row r="90" spans="1:37" ht="21.95" hidden="1" customHeight="1">
      <c r="A90" s="21">
        <v>85</v>
      </c>
      <c r="B90" s="3"/>
      <c r="C90" s="3"/>
      <c r="D90" s="3"/>
      <c r="E90" s="14"/>
      <c r="F90" s="9"/>
      <c r="G90" s="25"/>
      <c r="H90" s="18"/>
      <c r="I90" s="17">
        <f t="shared" si="15"/>
        <v>0</v>
      </c>
      <c r="J90" s="18"/>
      <c r="K90" s="17">
        <f t="shared" si="16"/>
        <v>0</v>
      </c>
      <c r="L90" s="18"/>
      <c r="M90" s="17">
        <f t="shared" si="17"/>
        <v>0</v>
      </c>
      <c r="N90" s="18"/>
      <c r="O90" s="17">
        <f t="shared" si="18"/>
        <v>0</v>
      </c>
      <c r="P90" s="18"/>
      <c r="Q90" s="17">
        <f t="shared" si="19"/>
        <v>0</v>
      </c>
      <c r="R90" s="18"/>
      <c r="S90" s="17">
        <f t="shared" si="20"/>
        <v>0</v>
      </c>
      <c r="T90" s="18"/>
      <c r="U90" s="17">
        <f t="shared" si="21"/>
        <v>0</v>
      </c>
      <c r="V90" s="18"/>
      <c r="W90" s="17">
        <f t="shared" si="22"/>
        <v>0</v>
      </c>
      <c r="X90" s="18"/>
      <c r="Y90" s="17">
        <f t="shared" si="23"/>
        <v>0</v>
      </c>
      <c r="Z90" s="18"/>
      <c r="AA90" s="17">
        <f t="shared" si="24"/>
        <v>0</v>
      </c>
      <c r="AB90" s="18"/>
      <c r="AC90" s="17">
        <f t="shared" si="25"/>
        <v>0</v>
      </c>
      <c r="AD90" s="18"/>
      <c r="AE90" s="19">
        <f t="shared" si="26"/>
        <v>0</v>
      </c>
      <c r="AF90" s="67" t="str">
        <f t="shared" si="27"/>
        <v xml:space="preserve"> </v>
      </c>
      <c r="AG90" s="67" t="str">
        <f t="shared" si="28"/>
        <v xml:space="preserve"> </v>
      </c>
      <c r="AH90" s="32"/>
      <c r="AI90" s="32"/>
      <c r="AJ90" s="32"/>
      <c r="AK90" s="42">
        <f t="shared" si="29"/>
        <v>0</v>
      </c>
    </row>
    <row r="91" spans="1:37" ht="21.95" hidden="1" customHeight="1">
      <c r="A91" s="21">
        <v>86</v>
      </c>
      <c r="B91" s="3"/>
      <c r="C91" s="3"/>
      <c r="D91" s="3"/>
      <c r="E91" s="14"/>
      <c r="F91" s="9"/>
      <c r="G91" s="25"/>
      <c r="H91" s="18"/>
      <c r="I91" s="17">
        <f t="shared" si="15"/>
        <v>0</v>
      </c>
      <c r="J91" s="18"/>
      <c r="K91" s="17">
        <f t="shared" si="16"/>
        <v>0</v>
      </c>
      <c r="L91" s="18"/>
      <c r="M91" s="17">
        <f t="shared" si="17"/>
        <v>0</v>
      </c>
      <c r="N91" s="18"/>
      <c r="O91" s="17">
        <f t="shared" si="18"/>
        <v>0</v>
      </c>
      <c r="P91" s="18"/>
      <c r="Q91" s="17">
        <f t="shared" si="19"/>
        <v>0</v>
      </c>
      <c r="R91" s="18"/>
      <c r="S91" s="17">
        <f t="shared" si="20"/>
        <v>0</v>
      </c>
      <c r="T91" s="18"/>
      <c r="U91" s="17">
        <f t="shared" si="21"/>
        <v>0</v>
      </c>
      <c r="V91" s="18"/>
      <c r="W91" s="17">
        <f t="shared" si="22"/>
        <v>0</v>
      </c>
      <c r="X91" s="18"/>
      <c r="Y91" s="17">
        <f t="shared" si="23"/>
        <v>0</v>
      </c>
      <c r="Z91" s="18"/>
      <c r="AA91" s="17">
        <f t="shared" si="24"/>
        <v>0</v>
      </c>
      <c r="AB91" s="18"/>
      <c r="AC91" s="17">
        <f t="shared" si="25"/>
        <v>0</v>
      </c>
      <c r="AD91" s="18"/>
      <c r="AE91" s="19">
        <f t="shared" si="26"/>
        <v>0</v>
      </c>
      <c r="AF91" s="67" t="str">
        <f t="shared" si="27"/>
        <v xml:space="preserve"> </v>
      </c>
      <c r="AG91" s="67" t="str">
        <f t="shared" si="28"/>
        <v xml:space="preserve"> </v>
      </c>
      <c r="AH91" s="32"/>
      <c r="AI91" s="32"/>
      <c r="AJ91" s="32"/>
      <c r="AK91" s="42">
        <f t="shared" si="29"/>
        <v>0</v>
      </c>
    </row>
    <row r="92" spans="1:37" ht="21.95" hidden="1" customHeight="1">
      <c r="A92" s="21">
        <v>87</v>
      </c>
      <c r="B92" s="3"/>
      <c r="C92" s="3"/>
      <c r="D92" s="3"/>
      <c r="E92" s="14"/>
      <c r="F92" s="9"/>
      <c r="G92" s="25"/>
      <c r="H92" s="18"/>
      <c r="I92" s="17">
        <f t="shared" si="15"/>
        <v>0</v>
      </c>
      <c r="J92" s="18"/>
      <c r="K92" s="17">
        <f t="shared" si="16"/>
        <v>0</v>
      </c>
      <c r="L92" s="18"/>
      <c r="M92" s="17">
        <f t="shared" si="17"/>
        <v>0</v>
      </c>
      <c r="N92" s="18"/>
      <c r="O92" s="17">
        <f t="shared" si="18"/>
        <v>0</v>
      </c>
      <c r="P92" s="18"/>
      <c r="Q92" s="17">
        <f t="shared" si="19"/>
        <v>0</v>
      </c>
      <c r="R92" s="18"/>
      <c r="S92" s="17">
        <f t="shared" si="20"/>
        <v>0</v>
      </c>
      <c r="T92" s="18"/>
      <c r="U92" s="17">
        <f t="shared" si="21"/>
        <v>0</v>
      </c>
      <c r="V92" s="18"/>
      <c r="W92" s="17">
        <f t="shared" si="22"/>
        <v>0</v>
      </c>
      <c r="X92" s="18"/>
      <c r="Y92" s="17">
        <f t="shared" si="23"/>
        <v>0</v>
      </c>
      <c r="Z92" s="18"/>
      <c r="AA92" s="17">
        <f t="shared" si="24"/>
        <v>0</v>
      </c>
      <c r="AB92" s="18"/>
      <c r="AC92" s="17">
        <f t="shared" si="25"/>
        <v>0</v>
      </c>
      <c r="AD92" s="18"/>
      <c r="AE92" s="19">
        <f t="shared" si="26"/>
        <v>0</v>
      </c>
      <c r="AF92" s="67" t="str">
        <f t="shared" si="27"/>
        <v xml:space="preserve"> </v>
      </c>
      <c r="AG92" s="67" t="str">
        <f t="shared" si="28"/>
        <v xml:space="preserve"> </v>
      </c>
      <c r="AH92" s="32"/>
      <c r="AI92" s="32"/>
      <c r="AJ92" s="32"/>
      <c r="AK92" s="42">
        <f t="shared" si="29"/>
        <v>0</v>
      </c>
    </row>
    <row r="93" spans="1:37" ht="21.95" hidden="1" customHeight="1">
      <c r="A93" s="21">
        <v>88</v>
      </c>
      <c r="B93" s="3"/>
      <c r="C93" s="3"/>
      <c r="D93" s="3"/>
      <c r="E93" s="14"/>
      <c r="F93" s="9"/>
      <c r="G93" s="25"/>
      <c r="H93" s="18"/>
      <c r="I93" s="17">
        <f t="shared" si="15"/>
        <v>0</v>
      </c>
      <c r="J93" s="18"/>
      <c r="K93" s="17">
        <f t="shared" si="16"/>
        <v>0</v>
      </c>
      <c r="L93" s="18"/>
      <c r="M93" s="17">
        <f t="shared" si="17"/>
        <v>0</v>
      </c>
      <c r="N93" s="18"/>
      <c r="O93" s="17">
        <f t="shared" si="18"/>
        <v>0</v>
      </c>
      <c r="P93" s="18"/>
      <c r="Q93" s="17">
        <f t="shared" si="19"/>
        <v>0</v>
      </c>
      <c r="R93" s="18"/>
      <c r="S93" s="17">
        <f t="shared" si="20"/>
        <v>0</v>
      </c>
      <c r="T93" s="18"/>
      <c r="U93" s="17">
        <f t="shared" si="21"/>
        <v>0</v>
      </c>
      <c r="V93" s="18"/>
      <c r="W93" s="17">
        <f t="shared" si="22"/>
        <v>0</v>
      </c>
      <c r="X93" s="18"/>
      <c r="Y93" s="17">
        <f t="shared" si="23"/>
        <v>0</v>
      </c>
      <c r="Z93" s="18"/>
      <c r="AA93" s="17">
        <f t="shared" si="24"/>
        <v>0</v>
      </c>
      <c r="AB93" s="18"/>
      <c r="AC93" s="17">
        <f t="shared" si="25"/>
        <v>0</v>
      </c>
      <c r="AD93" s="18"/>
      <c r="AE93" s="19">
        <f t="shared" si="26"/>
        <v>0</v>
      </c>
      <c r="AF93" s="67" t="str">
        <f t="shared" si="27"/>
        <v xml:space="preserve"> </v>
      </c>
      <c r="AG93" s="67" t="str">
        <f t="shared" si="28"/>
        <v xml:space="preserve"> </v>
      </c>
      <c r="AH93" s="32"/>
      <c r="AI93" s="32"/>
      <c r="AJ93" s="32"/>
      <c r="AK93" s="42">
        <f t="shared" si="29"/>
        <v>0</v>
      </c>
    </row>
    <row r="94" spans="1:37" ht="21.95" hidden="1" customHeight="1">
      <c r="A94" s="21">
        <v>89</v>
      </c>
      <c r="B94" s="3"/>
      <c r="C94" s="3"/>
      <c r="D94" s="3"/>
      <c r="E94" s="14"/>
      <c r="F94" s="9"/>
      <c r="G94" s="25"/>
      <c r="H94" s="18"/>
      <c r="I94" s="17">
        <f t="shared" si="15"/>
        <v>0</v>
      </c>
      <c r="J94" s="18"/>
      <c r="K94" s="17">
        <f t="shared" si="16"/>
        <v>0</v>
      </c>
      <c r="L94" s="18"/>
      <c r="M94" s="17">
        <f t="shared" si="17"/>
        <v>0</v>
      </c>
      <c r="N94" s="18"/>
      <c r="O94" s="17">
        <f t="shared" si="18"/>
        <v>0</v>
      </c>
      <c r="P94" s="18"/>
      <c r="Q94" s="17">
        <f t="shared" si="19"/>
        <v>0</v>
      </c>
      <c r="R94" s="18"/>
      <c r="S94" s="17">
        <f t="shared" si="20"/>
        <v>0</v>
      </c>
      <c r="T94" s="18"/>
      <c r="U94" s="17">
        <f t="shared" si="21"/>
        <v>0</v>
      </c>
      <c r="V94" s="18"/>
      <c r="W94" s="17">
        <f t="shared" si="22"/>
        <v>0</v>
      </c>
      <c r="X94" s="18"/>
      <c r="Y94" s="17">
        <f t="shared" si="23"/>
        <v>0</v>
      </c>
      <c r="Z94" s="18"/>
      <c r="AA94" s="17">
        <f t="shared" si="24"/>
        <v>0</v>
      </c>
      <c r="AB94" s="18"/>
      <c r="AC94" s="17">
        <f t="shared" si="25"/>
        <v>0</v>
      </c>
      <c r="AD94" s="18"/>
      <c r="AE94" s="19">
        <f t="shared" si="26"/>
        <v>0</v>
      </c>
      <c r="AF94" s="67" t="str">
        <f t="shared" si="27"/>
        <v xml:space="preserve"> </v>
      </c>
      <c r="AG94" s="67" t="str">
        <f t="shared" si="28"/>
        <v xml:space="preserve"> </v>
      </c>
      <c r="AH94" s="32"/>
      <c r="AI94" s="32"/>
      <c r="AJ94" s="32"/>
      <c r="AK94" s="42">
        <f t="shared" si="29"/>
        <v>0</v>
      </c>
    </row>
    <row r="95" spans="1:37" ht="21.95" hidden="1" customHeight="1">
      <c r="A95" s="21">
        <v>90</v>
      </c>
      <c r="B95" s="3"/>
      <c r="C95" s="3"/>
      <c r="D95" s="3"/>
      <c r="E95" s="14"/>
      <c r="F95" s="9"/>
      <c r="G95" s="25"/>
      <c r="H95" s="18"/>
      <c r="I95" s="17">
        <f t="shared" si="15"/>
        <v>0</v>
      </c>
      <c r="J95" s="18"/>
      <c r="K95" s="17">
        <f t="shared" si="16"/>
        <v>0</v>
      </c>
      <c r="L95" s="18"/>
      <c r="M95" s="17">
        <f t="shared" si="17"/>
        <v>0</v>
      </c>
      <c r="N95" s="18"/>
      <c r="O95" s="17">
        <f t="shared" si="18"/>
        <v>0</v>
      </c>
      <c r="P95" s="18"/>
      <c r="Q95" s="17">
        <f t="shared" si="19"/>
        <v>0</v>
      </c>
      <c r="R95" s="18"/>
      <c r="S95" s="17">
        <f t="shared" si="20"/>
        <v>0</v>
      </c>
      <c r="T95" s="18"/>
      <c r="U95" s="17">
        <f t="shared" si="21"/>
        <v>0</v>
      </c>
      <c r="V95" s="18"/>
      <c r="W95" s="17">
        <f t="shared" si="22"/>
        <v>0</v>
      </c>
      <c r="X95" s="18"/>
      <c r="Y95" s="17">
        <f t="shared" si="23"/>
        <v>0</v>
      </c>
      <c r="Z95" s="18"/>
      <c r="AA95" s="17">
        <f t="shared" si="24"/>
        <v>0</v>
      </c>
      <c r="AB95" s="18"/>
      <c r="AC95" s="17">
        <f t="shared" si="25"/>
        <v>0</v>
      </c>
      <c r="AD95" s="18"/>
      <c r="AE95" s="19">
        <f t="shared" si="26"/>
        <v>0</v>
      </c>
      <c r="AF95" s="67" t="str">
        <f t="shared" si="27"/>
        <v xml:space="preserve"> </v>
      </c>
      <c r="AG95" s="67" t="str">
        <f t="shared" si="28"/>
        <v xml:space="preserve"> </v>
      </c>
      <c r="AH95" s="32"/>
      <c r="AI95" s="32"/>
      <c r="AJ95" s="32"/>
      <c r="AK95" s="42">
        <f t="shared" si="29"/>
        <v>0</v>
      </c>
    </row>
    <row r="96" spans="1:37" ht="21.95" hidden="1" customHeight="1">
      <c r="A96" s="21">
        <v>91</v>
      </c>
      <c r="B96" s="3"/>
      <c r="C96" s="3"/>
      <c r="D96" s="3"/>
      <c r="E96" s="14"/>
      <c r="F96" s="9"/>
      <c r="G96" s="25"/>
      <c r="H96" s="18"/>
      <c r="I96" s="17">
        <f t="shared" si="15"/>
        <v>0</v>
      </c>
      <c r="J96" s="18"/>
      <c r="K96" s="17">
        <f t="shared" si="16"/>
        <v>0</v>
      </c>
      <c r="L96" s="18"/>
      <c r="M96" s="17">
        <f t="shared" si="17"/>
        <v>0</v>
      </c>
      <c r="N96" s="18"/>
      <c r="O96" s="17">
        <f t="shared" si="18"/>
        <v>0</v>
      </c>
      <c r="P96" s="18"/>
      <c r="Q96" s="17">
        <f t="shared" si="19"/>
        <v>0</v>
      </c>
      <c r="R96" s="18"/>
      <c r="S96" s="17">
        <f t="shared" si="20"/>
        <v>0</v>
      </c>
      <c r="T96" s="18"/>
      <c r="U96" s="17">
        <f t="shared" si="21"/>
        <v>0</v>
      </c>
      <c r="V96" s="18"/>
      <c r="W96" s="17">
        <f t="shared" si="22"/>
        <v>0</v>
      </c>
      <c r="X96" s="18"/>
      <c r="Y96" s="17">
        <f t="shared" si="23"/>
        <v>0</v>
      </c>
      <c r="Z96" s="18"/>
      <c r="AA96" s="17">
        <f t="shared" si="24"/>
        <v>0</v>
      </c>
      <c r="AB96" s="18"/>
      <c r="AC96" s="17">
        <f t="shared" si="25"/>
        <v>0</v>
      </c>
      <c r="AD96" s="18"/>
      <c r="AE96" s="19">
        <f t="shared" si="26"/>
        <v>0</v>
      </c>
      <c r="AF96" s="67" t="str">
        <f t="shared" si="27"/>
        <v xml:space="preserve"> </v>
      </c>
      <c r="AG96" s="67" t="str">
        <f t="shared" si="28"/>
        <v xml:space="preserve"> </v>
      </c>
      <c r="AH96" s="32"/>
      <c r="AI96" s="32"/>
      <c r="AJ96" s="32"/>
      <c r="AK96" s="42">
        <f t="shared" si="29"/>
        <v>0</v>
      </c>
    </row>
    <row r="97" spans="1:37" ht="21.95" hidden="1" customHeight="1">
      <c r="A97" s="21">
        <v>92</v>
      </c>
      <c r="B97" s="3"/>
      <c r="C97" s="3"/>
      <c r="D97" s="3"/>
      <c r="E97" s="14"/>
      <c r="F97" s="9"/>
      <c r="G97" s="25"/>
      <c r="H97" s="18"/>
      <c r="I97" s="17">
        <f t="shared" si="15"/>
        <v>0</v>
      </c>
      <c r="J97" s="18"/>
      <c r="K97" s="17">
        <f t="shared" si="16"/>
        <v>0</v>
      </c>
      <c r="L97" s="18"/>
      <c r="M97" s="17">
        <f t="shared" si="17"/>
        <v>0</v>
      </c>
      <c r="N97" s="18"/>
      <c r="O97" s="17">
        <f t="shared" si="18"/>
        <v>0</v>
      </c>
      <c r="P97" s="18"/>
      <c r="Q97" s="17">
        <f t="shared" si="19"/>
        <v>0</v>
      </c>
      <c r="R97" s="18"/>
      <c r="S97" s="17">
        <f t="shared" si="20"/>
        <v>0</v>
      </c>
      <c r="T97" s="18"/>
      <c r="U97" s="17">
        <f t="shared" si="21"/>
        <v>0</v>
      </c>
      <c r="V97" s="18"/>
      <c r="W97" s="17">
        <f t="shared" si="22"/>
        <v>0</v>
      </c>
      <c r="X97" s="18"/>
      <c r="Y97" s="17">
        <f t="shared" si="23"/>
        <v>0</v>
      </c>
      <c r="Z97" s="18"/>
      <c r="AA97" s="17">
        <f t="shared" si="24"/>
        <v>0</v>
      </c>
      <c r="AB97" s="18"/>
      <c r="AC97" s="17">
        <f t="shared" si="25"/>
        <v>0</v>
      </c>
      <c r="AD97" s="18"/>
      <c r="AE97" s="19">
        <f t="shared" si="26"/>
        <v>0</v>
      </c>
      <c r="AF97" s="67" t="str">
        <f t="shared" si="27"/>
        <v xml:space="preserve"> </v>
      </c>
      <c r="AG97" s="67" t="str">
        <f t="shared" si="28"/>
        <v xml:space="preserve"> </v>
      </c>
      <c r="AH97" s="32"/>
      <c r="AI97" s="32"/>
      <c r="AJ97" s="32"/>
      <c r="AK97" s="42">
        <f t="shared" si="29"/>
        <v>0</v>
      </c>
    </row>
    <row r="98" spans="1:37" ht="21.95" hidden="1" customHeight="1">
      <c r="A98" s="21">
        <v>93</v>
      </c>
      <c r="B98" s="3"/>
      <c r="C98" s="3"/>
      <c r="D98" s="3"/>
      <c r="E98" s="14"/>
      <c r="F98" s="9"/>
      <c r="G98" s="25"/>
      <c r="H98" s="18"/>
      <c r="I98" s="17">
        <f t="shared" si="15"/>
        <v>0</v>
      </c>
      <c r="J98" s="18"/>
      <c r="K98" s="17">
        <f t="shared" si="16"/>
        <v>0</v>
      </c>
      <c r="L98" s="18"/>
      <c r="M98" s="17">
        <f t="shared" si="17"/>
        <v>0</v>
      </c>
      <c r="N98" s="18"/>
      <c r="O98" s="17">
        <f t="shared" si="18"/>
        <v>0</v>
      </c>
      <c r="P98" s="18"/>
      <c r="Q98" s="17">
        <f t="shared" si="19"/>
        <v>0</v>
      </c>
      <c r="R98" s="18"/>
      <c r="S98" s="17">
        <f t="shared" si="20"/>
        <v>0</v>
      </c>
      <c r="T98" s="18"/>
      <c r="U98" s="17">
        <f t="shared" si="21"/>
        <v>0</v>
      </c>
      <c r="V98" s="18"/>
      <c r="W98" s="17">
        <f t="shared" si="22"/>
        <v>0</v>
      </c>
      <c r="X98" s="18"/>
      <c r="Y98" s="17">
        <f t="shared" si="23"/>
        <v>0</v>
      </c>
      <c r="Z98" s="18"/>
      <c r="AA98" s="17">
        <f t="shared" si="24"/>
        <v>0</v>
      </c>
      <c r="AB98" s="18"/>
      <c r="AC98" s="17">
        <f t="shared" si="25"/>
        <v>0</v>
      </c>
      <c r="AD98" s="18"/>
      <c r="AE98" s="19">
        <f t="shared" si="26"/>
        <v>0</v>
      </c>
      <c r="AF98" s="67" t="str">
        <f t="shared" si="27"/>
        <v xml:space="preserve"> </v>
      </c>
      <c r="AG98" s="67" t="str">
        <f t="shared" si="28"/>
        <v xml:space="preserve"> </v>
      </c>
      <c r="AH98" s="32"/>
      <c r="AI98" s="32"/>
      <c r="AJ98" s="32"/>
      <c r="AK98" s="42">
        <f t="shared" si="29"/>
        <v>0</v>
      </c>
    </row>
    <row r="99" spans="1:37" ht="21.95" hidden="1" customHeight="1">
      <c r="A99" s="21">
        <v>94</v>
      </c>
      <c r="B99" s="3"/>
      <c r="C99" s="3"/>
      <c r="D99" s="3"/>
      <c r="E99" s="14"/>
      <c r="F99" s="9"/>
      <c r="G99" s="25"/>
      <c r="H99" s="18"/>
      <c r="I99" s="17">
        <f t="shared" si="15"/>
        <v>0</v>
      </c>
      <c r="J99" s="18"/>
      <c r="K99" s="17">
        <f t="shared" si="16"/>
        <v>0</v>
      </c>
      <c r="L99" s="18"/>
      <c r="M99" s="17">
        <f t="shared" si="17"/>
        <v>0</v>
      </c>
      <c r="N99" s="18"/>
      <c r="O99" s="17">
        <f t="shared" si="18"/>
        <v>0</v>
      </c>
      <c r="P99" s="18"/>
      <c r="Q99" s="17">
        <f t="shared" si="19"/>
        <v>0</v>
      </c>
      <c r="R99" s="18"/>
      <c r="S99" s="17">
        <f t="shared" si="20"/>
        <v>0</v>
      </c>
      <c r="T99" s="18"/>
      <c r="U99" s="17">
        <f t="shared" si="21"/>
        <v>0</v>
      </c>
      <c r="V99" s="18"/>
      <c r="W99" s="17">
        <f t="shared" si="22"/>
        <v>0</v>
      </c>
      <c r="X99" s="18"/>
      <c r="Y99" s="17">
        <f t="shared" si="23"/>
        <v>0</v>
      </c>
      <c r="Z99" s="18"/>
      <c r="AA99" s="17">
        <f t="shared" si="24"/>
        <v>0</v>
      </c>
      <c r="AB99" s="18"/>
      <c r="AC99" s="17">
        <f t="shared" si="25"/>
        <v>0</v>
      </c>
      <c r="AD99" s="18"/>
      <c r="AE99" s="19">
        <f t="shared" si="26"/>
        <v>0</v>
      </c>
      <c r="AF99" s="67" t="str">
        <f t="shared" si="27"/>
        <v xml:space="preserve"> </v>
      </c>
      <c r="AG99" s="67" t="str">
        <f t="shared" si="28"/>
        <v xml:space="preserve"> </v>
      </c>
      <c r="AH99" s="32"/>
      <c r="AI99" s="32"/>
      <c r="AJ99" s="32"/>
      <c r="AK99" s="42">
        <f t="shared" si="29"/>
        <v>0</v>
      </c>
    </row>
    <row r="100" spans="1:37" ht="21.95" hidden="1" customHeight="1">
      <c r="A100" s="21">
        <v>95</v>
      </c>
      <c r="B100" s="3"/>
      <c r="C100" s="3"/>
      <c r="D100" s="3"/>
      <c r="E100" s="14"/>
      <c r="F100" s="9"/>
      <c r="G100" s="25"/>
      <c r="H100" s="18"/>
      <c r="I100" s="17">
        <f t="shared" si="15"/>
        <v>0</v>
      </c>
      <c r="J100" s="18"/>
      <c r="K100" s="17">
        <f t="shared" si="16"/>
        <v>0</v>
      </c>
      <c r="L100" s="18"/>
      <c r="M100" s="17">
        <f t="shared" si="17"/>
        <v>0</v>
      </c>
      <c r="N100" s="18"/>
      <c r="O100" s="17">
        <f t="shared" si="18"/>
        <v>0</v>
      </c>
      <c r="P100" s="18"/>
      <c r="Q100" s="17">
        <f t="shared" si="19"/>
        <v>0</v>
      </c>
      <c r="R100" s="18"/>
      <c r="S100" s="17">
        <f t="shared" si="20"/>
        <v>0</v>
      </c>
      <c r="T100" s="18"/>
      <c r="U100" s="17">
        <f t="shared" si="21"/>
        <v>0</v>
      </c>
      <c r="V100" s="18"/>
      <c r="W100" s="17">
        <f t="shared" si="22"/>
        <v>0</v>
      </c>
      <c r="X100" s="18"/>
      <c r="Y100" s="17">
        <f t="shared" si="23"/>
        <v>0</v>
      </c>
      <c r="Z100" s="18"/>
      <c r="AA100" s="17">
        <f t="shared" si="24"/>
        <v>0</v>
      </c>
      <c r="AB100" s="18"/>
      <c r="AC100" s="17">
        <f t="shared" si="25"/>
        <v>0</v>
      </c>
      <c r="AD100" s="18"/>
      <c r="AE100" s="19">
        <f t="shared" si="26"/>
        <v>0</v>
      </c>
      <c r="AF100" s="67" t="str">
        <f t="shared" si="27"/>
        <v xml:space="preserve"> </v>
      </c>
      <c r="AG100" s="67" t="str">
        <f t="shared" si="28"/>
        <v xml:space="preserve"> </v>
      </c>
      <c r="AH100" s="32"/>
      <c r="AI100" s="32"/>
      <c r="AJ100" s="32"/>
      <c r="AK100" s="42">
        <f t="shared" si="29"/>
        <v>0</v>
      </c>
    </row>
    <row r="101" spans="1:37" ht="21.95" hidden="1" customHeight="1">
      <c r="A101" s="21">
        <v>96</v>
      </c>
      <c r="B101" s="3"/>
      <c r="C101" s="3"/>
      <c r="D101" s="3"/>
      <c r="E101" s="14"/>
      <c r="F101" s="9"/>
      <c r="G101" s="25"/>
      <c r="H101" s="18"/>
      <c r="I101" s="17">
        <f t="shared" si="15"/>
        <v>0</v>
      </c>
      <c r="J101" s="18"/>
      <c r="K101" s="17">
        <f t="shared" si="16"/>
        <v>0</v>
      </c>
      <c r="L101" s="18"/>
      <c r="M101" s="17">
        <f t="shared" si="17"/>
        <v>0</v>
      </c>
      <c r="N101" s="18"/>
      <c r="O101" s="17">
        <f t="shared" si="18"/>
        <v>0</v>
      </c>
      <c r="P101" s="18"/>
      <c r="Q101" s="17">
        <f t="shared" si="19"/>
        <v>0</v>
      </c>
      <c r="R101" s="18"/>
      <c r="S101" s="17">
        <f t="shared" si="20"/>
        <v>0</v>
      </c>
      <c r="T101" s="18"/>
      <c r="U101" s="17">
        <f t="shared" si="21"/>
        <v>0</v>
      </c>
      <c r="V101" s="18"/>
      <c r="W101" s="17">
        <f t="shared" si="22"/>
        <v>0</v>
      </c>
      <c r="X101" s="18"/>
      <c r="Y101" s="17">
        <f t="shared" si="23"/>
        <v>0</v>
      </c>
      <c r="Z101" s="18"/>
      <c r="AA101" s="17">
        <f t="shared" si="24"/>
        <v>0</v>
      </c>
      <c r="AB101" s="18"/>
      <c r="AC101" s="17">
        <f t="shared" si="25"/>
        <v>0</v>
      </c>
      <c r="AD101" s="18"/>
      <c r="AE101" s="19">
        <f t="shared" si="26"/>
        <v>0</v>
      </c>
      <c r="AF101" s="67" t="str">
        <f t="shared" si="27"/>
        <v xml:space="preserve"> </v>
      </c>
      <c r="AG101" s="67" t="str">
        <f t="shared" si="28"/>
        <v xml:space="preserve"> </v>
      </c>
      <c r="AH101" s="32"/>
      <c r="AI101" s="32"/>
      <c r="AJ101" s="32"/>
      <c r="AK101" s="42">
        <f t="shared" si="29"/>
        <v>0</v>
      </c>
    </row>
    <row r="102" spans="1:37" ht="21.95" hidden="1" customHeight="1">
      <c r="A102" s="21">
        <v>97</v>
      </c>
      <c r="B102" s="3"/>
      <c r="C102" s="3"/>
      <c r="D102" s="3"/>
      <c r="E102" s="14"/>
      <c r="F102" s="9"/>
      <c r="G102" s="25"/>
      <c r="H102" s="18"/>
      <c r="I102" s="17">
        <f t="shared" si="15"/>
        <v>0</v>
      </c>
      <c r="J102" s="18"/>
      <c r="K102" s="17">
        <f t="shared" si="16"/>
        <v>0</v>
      </c>
      <c r="L102" s="18"/>
      <c r="M102" s="17">
        <f t="shared" si="17"/>
        <v>0</v>
      </c>
      <c r="N102" s="18"/>
      <c r="O102" s="17">
        <f t="shared" si="18"/>
        <v>0</v>
      </c>
      <c r="P102" s="18"/>
      <c r="Q102" s="17">
        <f t="shared" si="19"/>
        <v>0</v>
      </c>
      <c r="R102" s="18"/>
      <c r="S102" s="17">
        <f t="shared" si="20"/>
        <v>0</v>
      </c>
      <c r="T102" s="18"/>
      <c r="U102" s="17">
        <f t="shared" si="21"/>
        <v>0</v>
      </c>
      <c r="V102" s="18"/>
      <c r="W102" s="17">
        <f t="shared" si="22"/>
        <v>0</v>
      </c>
      <c r="X102" s="18"/>
      <c r="Y102" s="17">
        <f t="shared" si="23"/>
        <v>0</v>
      </c>
      <c r="Z102" s="18"/>
      <c r="AA102" s="17">
        <f t="shared" si="24"/>
        <v>0</v>
      </c>
      <c r="AB102" s="18"/>
      <c r="AC102" s="17">
        <f t="shared" si="25"/>
        <v>0</v>
      </c>
      <c r="AD102" s="18"/>
      <c r="AE102" s="19">
        <f t="shared" si="26"/>
        <v>0</v>
      </c>
      <c r="AF102" s="67" t="str">
        <f t="shared" si="27"/>
        <v xml:space="preserve"> </v>
      </c>
      <c r="AG102" s="67" t="str">
        <f t="shared" si="28"/>
        <v xml:space="preserve"> </v>
      </c>
      <c r="AH102" s="32"/>
      <c r="AI102" s="32"/>
      <c r="AJ102" s="32"/>
      <c r="AK102" s="42">
        <f t="shared" si="29"/>
        <v>0</v>
      </c>
    </row>
    <row r="103" spans="1:37" ht="21.95" hidden="1" customHeight="1">
      <c r="A103" s="21">
        <v>98</v>
      </c>
      <c r="B103" s="3"/>
      <c r="C103" s="3"/>
      <c r="D103" s="3"/>
      <c r="E103" s="14"/>
      <c r="F103" s="9"/>
      <c r="G103" s="25"/>
      <c r="H103" s="18"/>
      <c r="I103" s="17">
        <f t="shared" si="15"/>
        <v>0</v>
      </c>
      <c r="J103" s="18"/>
      <c r="K103" s="17">
        <f t="shared" si="16"/>
        <v>0</v>
      </c>
      <c r="L103" s="18"/>
      <c r="M103" s="17">
        <f t="shared" si="17"/>
        <v>0</v>
      </c>
      <c r="N103" s="18"/>
      <c r="O103" s="17">
        <f t="shared" si="18"/>
        <v>0</v>
      </c>
      <c r="P103" s="18"/>
      <c r="Q103" s="17">
        <f t="shared" si="19"/>
        <v>0</v>
      </c>
      <c r="R103" s="18"/>
      <c r="S103" s="17">
        <f t="shared" si="20"/>
        <v>0</v>
      </c>
      <c r="T103" s="18"/>
      <c r="U103" s="17">
        <f t="shared" si="21"/>
        <v>0</v>
      </c>
      <c r="V103" s="18"/>
      <c r="W103" s="17">
        <f t="shared" si="22"/>
        <v>0</v>
      </c>
      <c r="X103" s="18"/>
      <c r="Y103" s="17">
        <f t="shared" si="23"/>
        <v>0</v>
      </c>
      <c r="Z103" s="18"/>
      <c r="AA103" s="17">
        <f t="shared" si="24"/>
        <v>0</v>
      </c>
      <c r="AB103" s="18"/>
      <c r="AC103" s="17">
        <f t="shared" si="25"/>
        <v>0</v>
      </c>
      <c r="AD103" s="18"/>
      <c r="AE103" s="19">
        <f t="shared" si="26"/>
        <v>0</v>
      </c>
      <c r="AF103" s="67" t="str">
        <f t="shared" si="27"/>
        <v xml:space="preserve"> </v>
      </c>
      <c r="AG103" s="67" t="str">
        <f t="shared" si="28"/>
        <v xml:space="preserve"> </v>
      </c>
      <c r="AH103" s="32"/>
      <c r="AI103" s="32"/>
      <c r="AJ103" s="32"/>
      <c r="AK103" s="42">
        <f t="shared" si="29"/>
        <v>0</v>
      </c>
    </row>
    <row r="104" spans="1:37" ht="21.95" hidden="1" customHeight="1">
      <c r="A104" s="21">
        <v>99</v>
      </c>
      <c r="B104" s="3"/>
      <c r="C104" s="3"/>
      <c r="D104" s="3"/>
      <c r="E104" s="14"/>
      <c r="F104" s="9"/>
      <c r="G104" s="25"/>
      <c r="H104" s="18"/>
      <c r="I104" s="17">
        <f t="shared" si="15"/>
        <v>0</v>
      </c>
      <c r="J104" s="18"/>
      <c r="K104" s="17">
        <f t="shared" si="16"/>
        <v>0</v>
      </c>
      <c r="L104" s="18"/>
      <c r="M104" s="17">
        <f t="shared" si="17"/>
        <v>0</v>
      </c>
      <c r="N104" s="18"/>
      <c r="O104" s="17">
        <f t="shared" si="18"/>
        <v>0</v>
      </c>
      <c r="P104" s="18"/>
      <c r="Q104" s="17">
        <f t="shared" si="19"/>
        <v>0</v>
      </c>
      <c r="R104" s="18"/>
      <c r="S104" s="17">
        <f t="shared" si="20"/>
        <v>0</v>
      </c>
      <c r="T104" s="18"/>
      <c r="U104" s="17">
        <f t="shared" si="21"/>
        <v>0</v>
      </c>
      <c r="V104" s="18"/>
      <c r="W104" s="17">
        <f t="shared" si="22"/>
        <v>0</v>
      </c>
      <c r="X104" s="18"/>
      <c r="Y104" s="17">
        <f t="shared" si="23"/>
        <v>0</v>
      </c>
      <c r="Z104" s="18"/>
      <c r="AA104" s="17">
        <f t="shared" si="24"/>
        <v>0</v>
      </c>
      <c r="AB104" s="18"/>
      <c r="AC104" s="17">
        <f t="shared" si="25"/>
        <v>0</v>
      </c>
      <c r="AD104" s="18"/>
      <c r="AE104" s="19">
        <f t="shared" si="26"/>
        <v>0</v>
      </c>
      <c r="AF104" s="67" t="str">
        <f t="shared" si="27"/>
        <v xml:space="preserve"> </v>
      </c>
      <c r="AG104" s="67" t="str">
        <f t="shared" si="28"/>
        <v xml:space="preserve"> </v>
      </c>
      <c r="AH104" s="32"/>
      <c r="AI104" s="32"/>
      <c r="AJ104" s="32"/>
      <c r="AK104" s="42">
        <f t="shared" si="29"/>
        <v>0</v>
      </c>
    </row>
    <row r="105" spans="1:37" ht="21.95" hidden="1" customHeight="1">
      <c r="A105" s="21">
        <v>100</v>
      </c>
      <c r="B105" s="3"/>
      <c r="C105" s="3"/>
      <c r="D105" s="3"/>
      <c r="E105" s="14"/>
      <c r="F105" s="9"/>
      <c r="G105" s="25"/>
      <c r="H105" s="18"/>
      <c r="I105" s="17">
        <f t="shared" si="15"/>
        <v>0</v>
      </c>
      <c r="J105" s="18"/>
      <c r="K105" s="17">
        <f t="shared" si="16"/>
        <v>0</v>
      </c>
      <c r="L105" s="18"/>
      <c r="M105" s="17">
        <f t="shared" si="17"/>
        <v>0</v>
      </c>
      <c r="N105" s="18"/>
      <c r="O105" s="17">
        <f t="shared" si="18"/>
        <v>0</v>
      </c>
      <c r="P105" s="18"/>
      <c r="Q105" s="17">
        <f t="shared" si="19"/>
        <v>0</v>
      </c>
      <c r="R105" s="18"/>
      <c r="S105" s="17">
        <f t="shared" si="20"/>
        <v>0</v>
      </c>
      <c r="T105" s="18"/>
      <c r="U105" s="17">
        <f t="shared" si="21"/>
        <v>0</v>
      </c>
      <c r="V105" s="18"/>
      <c r="W105" s="17">
        <f t="shared" si="22"/>
        <v>0</v>
      </c>
      <c r="X105" s="18"/>
      <c r="Y105" s="17">
        <f t="shared" si="23"/>
        <v>0</v>
      </c>
      <c r="Z105" s="18"/>
      <c r="AA105" s="17">
        <f t="shared" si="24"/>
        <v>0</v>
      </c>
      <c r="AB105" s="18"/>
      <c r="AC105" s="17">
        <f t="shared" si="25"/>
        <v>0</v>
      </c>
      <c r="AD105" s="18"/>
      <c r="AE105" s="19">
        <f t="shared" si="26"/>
        <v>0</v>
      </c>
      <c r="AF105" s="67" t="str">
        <f t="shared" si="27"/>
        <v xml:space="preserve"> </v>
      </c>
      <c r="AG105" s="67" t="str">
        <f t="shared" si="28"/>
        <v xml:space="preserve"> </v>
      </c>
      <c r="AH105" s="32"/>
      <c r="AI105" s="32"/>
      <c r="AJ105" s="32"/>
      <c r="AK105" s="42">
        <f t="shared" si="29"/>
        <v>0</v>
      </c>
    </row>
    <row r="106" spans="1:37" ht="21.95" hidden="1" customHeight="1">
      <c r="A106" s="21">
        <v>101</v>
      </c>
      <c r="B106" s="3"/>
      <c r="C106" s="3"/>
      <c r="D106" s="3"/>
      <c r="E106" s="14"/>
      <c r="F106" s="9"/>
      <c r="G106" s="25"/>
      <c r="H106" s="18"/>
      <c r="I106" s="17">
        <f t="shared" si="15"/>
        <v>0</v>
      </c>
      <c r="J106" s="18"/>
      <c r="K106" s="17">
        <f t="shared" si="16"/>
        <v>0</v>
      </c>
      <c r="L106" s="18"/>
      <c r="M106" s="17">
        <f t="shared" si="17"/>
        <v>0</v>
      </c>
      <c r="N106" s="18"/>
      <c r="O106" s="17">
        <f t="shared" si="18"/>
        <v>0</v>
      </c>
      <c r="P106" s="18"/>
      <c r="Q106" s="17">
        <f t="shared" si="19"/>
        <v>0</v>
      </c>
      <c r="R106" s="18"/>
      <c r="S106" s="17">
        <f t="shared" si="20"/>
        <v>0</v>
      </c>
      <c r="T106" s="18"/>
      <c r="U106" s="17">
        <f t="shared" si="21"/>
        <v>0</v>
      </c>
      <c r="V106" s="18"/>
      <c r="W106" s="17">
        <f t="shared" si="22"/>
        <v>0</v>
      </c>
      <c r="X106" s="18"/>
      <c r="Y106" s="17">
        <f t="shared" si="23"/>
        <v>0</v>
      </c>
      <c r="Z106" s="18"/>
      <c r="AA106" s="17">
        <f t="shared" si="24"/>
        <v>0</v>
      </c>
      <c r="AB106" s="18"/>
      <c r="AC106" s="17">
        <f t="shared" si="25"/>
        <v>0</v>
      </c>
      <c r="AD106" s="18"/>
      <c r="AE106" s="19">
        <f t="shared" si="26"/>
        <v>0</v>
      </c>
      <c r="AF106" s="67" t="str">
        <f t="shared" si="27"/>
        <v xml:space="preserve"> </v>
      </c>
      <c r="AG106" s="67" t="str">
        <f t="shared" si="28"/>
        <v xml:space="preserve"> </v>
      </c>
      <c r="AH106" s="32"/>
      <c r="AI106" s="32"/>
      <c r="AJ106" s="32"/>
      <c r="AK106" s="42">
        <f t="shared" si="29"/>
        <v>0</v>
      </c>
    </row>
    <row r="107" spans="1:37" ht="21.95" hidden="1" customHeight="1">
      <c r="A107" s="21">
        <v>102</v>
      </c>
      <c r="B107" s="3"/>
      <c r="C107" s="3"/>
      <c r="D107" s="3"/>
      <c r="E107" s="14"/>
      <c r="F107" s="9"/>
      <c r="G107" s="25"/>
      <c r="H107" s="18"/>
      <c r="I107" s="17">
        <f t="shared" si="15"/>
        <v>0</v>
      </c>
      <c r="J107" s="18"/>
      <c r="K107" s="17">
        <f t="shared" si="16"/>
        <v>0</v>
      </c>
      <c r="L107" s="18"/>
      <c r="M107" s="17">
        <f t="shared" si="17"/>
        <v>0</v>
      </c>
      <c r="N107" s="18"/>
      <c r="O107" s="17">
        <f t="shared" si="18"/>
        <v>0</v>
      </c>
      <c r="P107" s="18"/>
      <c r="Q107" s="17">
        <f t="shared" si="19"/>
        <v>0</v>
      </c>
      <c r="R107" s="18"/>
      <c r="S107" s="17">
        <f t="shared" si="20"/>
        <v>0</v>
      </c>
      <c r="T107" s="18"/>
      <c r="U107" s="17">
        <f t="shared" si="21"/>
        <v>0</v>
      </c>
      <c r="V107" s="18"/>
      <c r="W107" s="17">
        <f t="shared" si="22"/>
        <v>0</v>
      </c>
      <c r="X107" s="18"/>
      <c r="Y107" s="17">
        <f t="shared" si="23"/>
        <v>0</v>
      </c>
      <c r="Z107" s="18"/>
      <c r="AA107" s="17">
        <f t="shared" si="24"/>
        <v>0</v>
      </c>
      <c r="AB107" s="18"/>
      <c r="AC107" s="17">
        <f t="shared" si="25"/>
        <v>0</v>
      </c>
      <c r="AD107" s="18"/>
      <c r="AE107" s="19">
        <f t="shared" si="26"/>
        <v>0</v>
      </c>
      <c r="AF107" s="67" t="str">
        <f t="shared" si="27"/>
        <v xml:space="preserve"> </v>
      </c>
      <c r="AG107" s="67" t="str">
        <f t="shared" si="28"/>
        <v xml:space="preserve"> </v>
      </c>
      <c r="AH107" s="32"/>
      <c r="AI107" s="32"/>
      <c r="AJ107" s="32"/>
      <c r="AK107" s="42">
        <f t="shared" si="29"/>
        <v>0</v>
      </c>
    </row>
    <row r="108" spans="1:37" ht="21.95" hidden="1" customHeight="1">
      <c r="A108" s="21">
        <v>103</v>
      </c>
      <c r="B108" s="3"/>
      <c r="C108" s="3"/>
      <c r="D108" s="3"/>
      <c r="E108" s="14"/>
      <c r="F108" s="9"/>
      <c r="G108" s="25"/>
      <c r="H108" s="18"/>
      <c r="I108" s="17">
        <f t="shared" si="15"/>
        <v>0</v>
      </c>
      <c r="J108" s="18"/>
      <c r="K108" s="17">
        <f t="shared" si="16"/>
        <v>0</v>
      </c>
      <c r="L108" s="18"/>
      <c r="M108" s="17">
        <f t="shared" si="17"/>
        <v>0</v>
      </c>
      <c r="N108" s="18"/>
      <c r="O108" s="17">
        <f t="shared" si="18"/>
        <v>0</v>
      </c>
      <c r="P108" s="18"/>
      <c r="Q108" s="17">
        <f t="shared" si="19"/>
        <v>0</v>
      </c>
      <c r="R108" s="18"/>
      <c r="S108" s="17">
        <f t="shared" si="20"/>
        <v>0</v>
      </c>
      <c r="T108" s="18"/>
      <c r="U108" s="17">
        <f t="shared" si="21"/>
        <v>0</v>
      </c>
      <c r="V108" s="18"/>
      <c r="W108" s="17">
        <f t="shared" si="22"/>
        <v>0</v>
      </c>
      <c r="X108" s="18"/>
      <c r="Y108" s="17">
        <f t="shared" si="23"/>
        <v>0</v>
      </c>
      <c r="Z108" s="18"/>
      <c r="AA108" s="17">
        <f t="shared" si="24"/>
        <v>0</v>
      </c>
      <c r="AB108" s="18"/>
      <c r="AC108" s="17">
        <f t="shared" si="25"/>
        <v>0</v>
      </c>
      <c r="AD108" s="18"/>
      <c r="AE108" s="19">
        <f t="shared" si="26"/>
        <v>0</v>
      </c>
      <c r="AF108" s="67" t="str">
        <f t="shared" si="27"/>
        <v xml:space="preserve"> </v>
      </c>
      <c r="AG108" s="67" t="str">
        <f t="shared" si="28"/>
        <v xml:space="preserve"> </v>
      </c>
      <c r="AH108" s="32"/>
      <c r="AI108" s="32"/>
      <c r="AJ108" s="32"/>
      <c r="AK108" s="42">
        <f t="shared" si="29"/>
        <v>0</v>
      </c>
    </row>
    <row r="109" spans="1:37" ht="21.95" hidden="1" customHeight="1">
      <c r="A109" s="21">
        <v>104</v>
      </c>
      <c r="B109" s="3"/>
      <c r="C109" s="3"/>
      <c r="D109" s="3"/>
      <c r="E109" s="14"/>
      <c r="F109" s="9"/>
      <c r="G109" s="25"/>
      <c r="H109" s="18"/>
      <c r="I109" s="17">
        <f t="shared" si="15"/>
        <v>0</v>
      </c>
      <c r="J109" s="18"/>
      <c r="K109" s="17">
        <f t="shared" si="16"/>
        <v>0</v>
      </c>
      <c r="L109" s="18"/>
      <c r="M109" s="17">
        <f t="shared" si="17"/>
        <v>0</v>
      </c>
      <c r="N109" s="18"/>
      <c r="O109" s="17">
        <f t="shared" si="18"/>
        <v>0</v>
      </c>
      <c r="P109" s="18"/>
      <c r="Q109" s="17">
        <f t="shared" si="19"/>
        <v>0</v>
      </c>
      <c r="R109" s="18"/>
      <c r="S109" s="17">
        <f t="shared" si="20"/>
        <v>0</v>
      </c>
      <c r="T109" s="18"/>
      <c r="U109" s="17">
        <f t="shared" si="21"/>
        <v>0</v>
      </c>
      <c r="V109" s="18"/>
      <c r="W109" s="17">
        <f t="shared" si="22"/>
        <v>0</v>
      </c>
      <c r="X109" s="18"/>
      <c r="Y109" s="17">
        <f t="shared" si="23"/>
        <v>0</v>
      </c>
      <c r="Z109" s="18"/>
      <c r="AA109" s="17">
        <f t="shared" si="24"/>
        <v>0</v>
      </c>
      <c r="AB109" s="18"/>
      <c r="AC109" s="17">
        <f t="shared" si="25"/>
        <v>0</v>
      </c>
      <c r="AD109" s="18"/>
      <c r="AE109" s="19">
        <f t="shared" si="26"/>
        <v>0</v>
      </c>
      <c r="AF109" s="67" t="str">
        <f t="shared" si="27"/>
        <v xml:space="preserve"> </v>
      </c>
      <c r="AG109" s="67" t="str">
        <f t="shared" si="28"/>
        <v xml:space="preserve"> </v>
      </c>
      <c r="AH109" s="32"/>
      <c r="AI109" s="32"/>
      <c r="AJ109" s="32"/>
      <c r="AK109" s="42">
        <f t="shared" si="29"/>
        <v>0</v>
      </c>
    </row>
    <row r="110" spans="1:37" ht="21.95" hidden="1" customHeight="1">
      <c r="A110" s="21">
        <v>105</v>
      </c>
      <c r="B110" s="3"/>
      <c r="C110" s="3"/>
      <c r="D110" s="3"/>
      <c r="E110" s="14"/>
      <c r="F110" s="9"/>
      <c r="G110" s="25"/>
      <c r="H110" s="18"/>
      <c r="I110" s="17">
        <f t="shared" si="15"/>
        <v>0</v>
      </c>
      <c r="J110" s="18"/>
      <c r="K110" s="17">
        <f t="shared" si="16"/>
        <v>0</v>
      </c>
      <c r="L110" s="18"/>
      <c r="M110" s="17">
        <f t="shared" si="17"/>
        <v>0</v>
      </c>
      <c r="N110" s="18"/>
      <c r="O110" s="17">
        <f t="shared" si="18"/>
        <v>0</v>
      </c>
      <c r="P110" s="18"/>
      <c r="Q110" s="17">
        <f t="shared" si="19"/>
        <v>0</v>
      </c>
      <c r="R110" s="18"/>
      <c r="S110" s="17">
        <f t="shared" si="20"/>
        <v>0</v>
      </c>
      <c r="T110" s="18"/>
      <c r="U110" s="17">
        <f t="shared" si="21"/>
        <v>0</v>
      </c>
      <c r="V110" s="18"/>
      <c r="W110" s="17">
        <f t="shared" si="22"/>
        <v>0</v>
      </c>
      <c r="X110" s="18"/>
      <c r="Y110" s="17">
        <f t="shared" si="23"/>
        <v>0</v>
      </c>
      <c r="Z110" s="18"/>
      <c r="AA110" s="17">
        <f t="shared" si="24"/>
        <v>0</v>
      </c>
      <c r="AB110" s="18"/>
      <c r="AC110" s="17">
        <f t="shared" si="25"/>
        <v>0</v>
      </c>
      <c r="AD110" s="18"/>
      <c r="AE110" s="19">
        <f t="shared" si="26"/>
        <v>0</v>
      </c>
      <c r="AF110" s="67" t="str">
        <f t="shared" si="27"/>
        <v xml:space="preserve"> </v>
      </c>
      <c r="AG110" s="67" t="str">
        <f t="shared" si="28"/>
        <v xml:space="preserve"> </v>
      </c>
      <c r="AH110" s="32"/>
      <c r="AI110" s="32"/>
      <c r="AJ110" s="32"/>
      <c r="AK110" s="42">
        <f t="shared" si="29"/>
        <v>0</v>
      </c>
    </row>
    <row r="111" spans="1:37" ht="21.95" hidden="1" customHeight="1">
      <c r="A111" s="21">
        <v>106</v>
      </c>
      <c r="B111" s="3"/>
      <c r="C111" s="3"/>
      <c r="D111" s="3"/>
      <c r="E111" s="14"/>
      <c r="F111" s="9"/>
      <c r="G111" s="25"/>
      <c r="H111" s="18"/>
      <c r="I111" s="17">
        <f t="shared" si="15"/>
        <v>0</v>
      </c>
      <c r="J111" s="18"/>
      <c r="K111" s="17">
        <f t="shared" si="16"/>
        <v>0</v>
      </c>
      <c r="L111" s="18"/>
      <c r="M111" s="17">
        <f t="shared" si="17"/>
        <v>0</v>
      </c>
      <c r="N111" s="18"/>
      <c r="O111" s="17">
        <f t="shared" si="18"/>
        <v>0</v>
      </c>
      <c r="P111" s="18"/>
      <c r="Q111" s="17">
        <f t="shared" si="19"/>
        <v>0</v>
      </c>
      <c r="R111" s="18"/>
      <c r="S111" s="17">
        <f t="shared" si="20"/>
        <v>0</v>
      </c>
      <c r="T111" s="18"/>
      <c r="U111" s="17">
        <f t="shared" si="21"/>
        <v>0</v>
      </c>
      <c r="V111" s="18"/>
      <c r="W111" s="17">
        <f t="shared" si="22"/>
        <v>0</v>
      </c>
      <c r="X111" s="18"/>
      <c r="Y111" s="17">
        <f t="shared" si="23"/>
        <v>0</v>
      </c>
      <c r="Z111" s="18"/>
      <c r="AA111" s="17">
        <f t="shared" si="24"/>
        <v>0</v>
      </c>
      <c r="AB111" s="18"/>
      <c r="AC111" s="17">
        <f t="shared" si="25"/>
        <v>0</v>
      </c>
      <c r="AD111" s="18"/>
      <c r="AE111" s="19">
        <f t="shared" si="26"/>
        <v>0</v>
      </c>
      <c r="AF111" s="67" t="str">
        <f t="shared" si="27"/>
        <v xml:space="preserve"> </v>
      </c>
      <c r="AG111" s="67" t="str">
        <f t="shared" si="28"/>
        <v xml:space="preserve"> </v>
      </c>
      <c r="AH111" s="32"/>
      <c r="AI111" s="32"/>
      <c r="AJ111" s="32"/>
      <c r="AK111" s="42">
        <f t="shared" si="29"/>
        <v>0</v>
      </c>
    </row>
    <row r="112" spans="1:37" ht="21.95" hidden="1" customHeight="1">
      <c r="A112" s="21">
        <v>107</v>
      </c>
      <c r="B112" s="3"/>
      <c r="C112" s="3"/>
      <c r="D112" s="3"/>
      <c r="E112" s="14"/>
      <c r="F112" s="9"/>
      <c r="G112" s="25"/>
      <c r="H112" s="18"/>
      <c r="I112" s="17">
        <f t="shared" si="15"/>
        <v>0</v>
      </c>
      <c r="J112" s="18"/>
      <c r="K112" s="17">
        <f t="shared" si="16"/>
        <v>0</v>
      </c>
      <c r="L112" s="18"/>
      <c r="M112" s="17">
        <f t="shared" si="17"/>
        <v>0</v>
      </c>
      <c r="N112" s="18"/>
      <c r="O112" s="17">
        <f t="shared" si="18"/>
        <v>0</v>
      </c>
      <c r="P112" s="18"/>
      <c r="Q112" s="17">
        <f t="shared" si="19"/>
        <v>0</v>
      </c>
      <c r="R112" s="18"/>
      <c r="S112" s="17">
        <f t="shared" si="20"/>
        <v>0</v>
      </c>
      <c r="T112" s="18"/>
      <c r="U112" s="17">
        <f t="shared" si="21"/>
        <v>0</v>
      </c>
      <c r="V112" s="18"/>
      <c r="W112" s="17">
        <f t="shared" si="22"/>
        <v>0</v>
      </c>
      <c r="X112" s="18"/>
      <c r="Y112" s="17">
        <f t="shared" si="23"/>
        <v>0</v>
      </c>
      <c r="Z112" s="18"/>
      <c r="AA112" s="17">
        <f t="shared" si="24"/>
        <v>0</v>
      </c>
      <c r="AB112" s="18"/>
      <c r="AC112" s="17">
        <f t="shared" si="25"/>
        <v>0</v>
      </c>
      <c r="AD112" s="18"/>
      <c r="AE112" s="19">
        <f t="shared" si="26"/>
        <v>0</v>
      </c>
      <c r="AF112" s="67" t="str">
        <f t="shared" si="27"/>
        <v xml:space="preserve"> </v>
      </c>
      <c r="AG112" s="67" t="str">
        <f t="shared" si="28"/>
        <v xml:space="preserve"> </v>
      </c>
      <c r="AH112" s="32"/>
      <c r="AI112" s="32"/>
      <c r="AJ112" s="32"/>
      <c r="AK112" s="42">
        <f t="shared" si="29"/>
        <v>0</v>
      </c>
    </row>
    <row r="113" spans="1:37" ht="21.95" hidden="1" customHeight="1">
      <c r="A113" s="21">
        <v>108</v>
      </c>
      <c r="B113" s="3"/>
      <c r="C113" s="3"/>
      <c r="D113" s="3"/>
      <c r="E113" s="14"/>
      <c r="F113" s="9"/>
      <c r="G113" s="25"/>
      <c r="H113" s="18"/>
      <c r="I113" s="17">
        <f t="shared" si="15"/>
        <v>0</v>
      </c>
      <c r="J113" s="18"/>
      <c r="K113" s="17">
        <f t="shared" si="16"/>
        <v>0</v>
      </c>
      <c r="L113" s="18"/>
      <c r="M113" s="17">
        <f t="shared" si="17"/>
        <v>0</v>
      </c>
      <c r="N113" s="18"/>
      <c r="O113" s="17">
        <f t="shared" si="18"/>
        <v>0</v>
      </c>
      <c r="P113" s="18"/>
      <c r="Q113" s="17">
        <f t="shared" si="19"/>
        <v>0</v>
      </c>
      <c r="R113" s="18"/>
      <c r="S113" s="17">
        <f t="shared" si="20"/>
        <v>0</v>
      </c>
      <c r="T113" s="18"/>
      <c r="U113" s="17">
        <f t="shared" si="21"/>
        <v>0</v>
      </c>
      <c r="V113" s="18"/>
      <c r="W113" s="17">
        <f t="shared" si="22"/>
        <v>0</v>
      </c>
      <c r="X113" s="18"/>
      <c r="Y113" s="17">
        <f t="shared" si="23"/>
        <v>0</v>
      </c>
      <c r="Z113" s="18"/>
      <c r="AA113" s="17">
        <f t="shared" si="24"/>
        <v>0</v>
      </c>
      <c r="AB113" s="18"/>
      <c r="AC113" s="17">
        <f t="shared" si="25"/>
        <v>0</v>
      </c>
      <c r="AD113" s="18"/>
      <c r="AE113" s="19">
        <f t="shared" si="26"/>
        <v>0</v>
      </c>
      <c r="AF113" s="67" t="str">
        <f t="shared" si="27"/>
        <v xml:space="preserve"> </v>
      </c>
      <c r="AG113" s="67" t="str">
        <f t="shared" si="28"/>
        <v xml:space="preserve"> </v>
      </c>
      <c r="AH113" s="32"/>
      <c r="AI113" s="32"/>
      <c r="AJ113" s="32"/>
      <c r="AK113" s="42">
        <f t="shared" si="29"/>
        <v>0</v>
      </c>
    </row>
    <row r="114" spans="1:37" ht="21.95" hidden="1" customHeight="1">
      <c r="A114" s="21">
        <v>109</v>
      </c>
      <c r="B114" s="3"/>
      <c r="C114" s="3"/>
      <c r="D114" s="3"/>
      <c r="E114" s="14"/>
      <c r="F114" s="9"/>
      <c r="G114" s="25"/>
      <c r="H114" s="18"/>
      <c r="I114" s="17">
        <f t="shared" si="15"/>
        <v>0</v>
      </c>
      <c r="J114" s="18"/>
      <c r="K114" s="17">
        <f t="shared" si="16"/>
        <v>0</v>
      </c>
      <c r="L114" s="18"/>
      <c r="M114" s="17">
        <f t="shared" si="17"/>
        <v>0</v>
      </c>
      <c r="N114" s="18"/>
      <c r="O114" s="17">
        <f t="shared" si="18"/>
        <v>0</v>
      </c>
      <c r="P114" s="18"/>
      <c r="Q114" s="17">
        <f t="shared" si="19"/>
        <v>0</v>
      </c>
      <c r="R114" s="18"/>
      <c r="S114" s="17">
        <f t="shared" si="20"/>
        <v>0</v>
      </c>
      <c r="T114" s="18"/>
      <c r="U114" s="17">
        <f t="shared" si="21"/>
        <v>0</v>
      </c>
      <c r="V114" s="18"/>
      <c r="W114" s="17">
        <f t="shared" si="22"/>
        <v>0</v>
      </c>
      <c r="X114" s="18"/>
      <c r="Y114" s="17">
        <f t="shared" si="23"/>
        <v>0</v>
      </c>
      <c r="Z114" s="18"/>
      <c r="AA114" s="17">
        <f t="shared" si="24"/>
        <v>0</v>
      </c>
      <c r="AB114" s="18"/>
      <c r="AC114" s="17">
        <f t="shared" si="25"/>
        <v>0</v>
      </c>
      <c r="AD114" s="18"/>
      <c r="AE114" s="19">
        <f t="shared" si="26"/>
        <v>0</v>
      </c>
      <c r="AF114" s="67" t="str">
        <f t="shared" si="27"/>
        <v xml:space="preserve"> </v>
      </c>
      <c r="AG114" s="67" t="str">
        <f t="shared" si="28"/>
        <v xml:space="preserve"> </v>
      </c>
      <c r="AH114" s="32"/>
      <c r="AI114" s="32"/>
      <c r="AJ114" s="32"/>
      <c r="AK114" s="42">
        <f t="shared" si="29"/>
        <v>0</v>
      </c>
    </row>
    <row r="115" spans="1:37" ht="21.95" hidden="1" customHeight="1">
      <c r="A115" s="21">
        <v>110</v>
      </c>
      <c r="B115" s="3"/>
      <c r="C115" s="3"/>
      <c r="D115" s="3"/>
      <c r="E115" s="14"/>
      <c r="F115" s="9"/>
      <c r="G115" s="25"/>
      <c r="H115" s="18"/>
      <c r="I115" s="17">
        <f t="shared" si="15"/>
        <v>0</v>
      </c>
      <c r="J115" s="18"/>
      <c r="K115" s="17">
        <f t="shared" si="16"/>
        <v>0</v>
      </c>
      <c r="L115" s="18"/>
      <c r="M115" s="17">
        <f t="shared" si="17"/>
        <v>0</v>
      </c>
      <c r="N115" s="18"/>
      <c r="O115" s="17">
        <f t="shared" si="18"/>
        <v>0</v>
      </c>
      <c r="P115" s="18"/>
      <c r="Q115" s="17">
        <f t="shared" si="19"/>
        <v>0</v>
      </c>
      <c r="R115" s="18"/>
      <c r="S115" s="17">
        <f t="shared" si="20"/>
        <v>0</v>
      </c>
      <c r="T115" s="18"/>
      <c r="U115" s="17">
        <f t="shared" si="21"/>
        <v>0</v>
      </c>
      <c r="V115" s="18"/>
      <c r="W115" s="17">
        <f t="shared" si="22"/>
        <v>0</v>
      </c>
      <c r="X115" s="18"/>
      <c r="Y115" s="17">
        <f t="shared" si="23"/>
        <v>0</v>
      </c>
      <c r="Z115" s="18"/>
      <c r="AA115" s="17">
        <f t="shared" si="24"/>
        <v>0</v>
      </c>
      <c r="AB115" s="18"/>
      <c r="AC115" s="17">
        <f t="shared" si="25"/>
        <v>0</v>
      </c>
      <c r="AD115" s="18"/>
      <c r="AE115" s="19">
        <f t="shared" si="26"/>
        <v>0</v>
      </c>
      <c r="AF115" s="67" t="str">
        <f t="shared" si="27"/>
        <v xml:space="preserve"> </v>
      </c>
      <c r="AG115" s="67" t="str">
        <f t="shared" si="28"/>
        <v xml:space="preserve"> </v>
      </c>
      <c r="AH115" s="32"/>
      <c r="AI115" s="32"/>
      <c r="AJ115" s="32"/>
      <c r="AK115" s="42">
        <f t="shared" si="29"/>
        <v>0</v>
      </c>
    </row>
    <row r="116" spans="1:37" ht="21.95" hidden="1" customHeight="1">
      <c r="A116" s="21">
        <v>111</v>
      </c>
      <c r="B116" s="12"/>
      <c r="C116" s="3"/>
      <c r="D116" s="3"/>
      <c r="E116" s="14"/>
      <c r="F116" s="9"/>
      <c r="G116" s="25"/>
      <c r="H116" s="18"/>
      <c r="I116" s="17">
        <f t="shared" si="15"/>
        <v>0</v>
      </c>
      <c r="J116" s="18"/>
      <c r="K116" s="17">
        <f t="shared" si="16"/>
        <v>0</v>
      </c>
      <c r="L116" s="18"/>
      <c r="M116" s="17">
        <f t="shared" si="17"/>
        <v>0</v>
      </c>
      <c r="N116" s="18"/>
      <c r="O116" s="17">
        <f t="shared" si="18"/>
        <v>0</v>
      </c>
      <c r="P116" s="18"/>
      <c r="Q116" s="17">
        <f t="shared" si="19"/>
        <v>0</v>
      </c>
      <c r="R116" s="18"/>
      <c r="S116" s="17">
        <f t="shared" si="20"/>
        <v>0</v>
      </c>
      <c r="T116" s="18"/>
      <c r="U116" s="17">
        <f t="shared" si="21"/>
        <v>0</v>
      </c>
      <c r="V116" s="18"/>
      <c r="W116" s="17">
        <f t="shared" si="22"/>
        <v>0</v>
      </c>
      <c r="X116" s="18"/>
      <c r="Y116" s="17">
        <f t="shared" si="23"/>
        <v>0</v>
      </c>
      <c r="Z116" s="18"/>
      <c r="AA116" s="17">
        <f t="shared" si="24"/>
        <v>0</v>
      </c>
      <c r="AB116" s="18"/>
      <c r="AC116" s="17">
        <f t="shared" si="25"/>
        <v>0</v>
      </c>
      <c r="AD116" s="18"/>
      <c r="AE116" s="19">
        <f t="shared" si="26"/>
        <v>0</v>
      </c>
      <c r="AF116" s="67" t="str">
        <f t="shared" si="27"/>
        <v xml:space="preserve"> </v>
      </c>
      <c r="AG116" s="67" t="str">
        <f t="shared" si="28"/>
        <v xml:space="preserve"> </v>
      </c>
      <c r="AH116" s="32"/>
      <c r="AI116" s="32"/>
      <c r="AJ116" s="32"/>
      <c r="AK116" s="42">
        <f t="shared" si="29"/>
        <v>0</v>
      </c>
    </row>
    <row r="117" spans="1:37" ht="21.95" hidden="1" customHeight="1">
      <c r="A117" s="21">
        <v>112</v>
      </c>
      <c r="B117" s="12"/>
      <c r="C117" s="3"/>
      <c r="D117" s="3"/>
      <c r="E117" s="14"/>
      <c r="F117" s="9"/>
      <c r="G117" s="25"/>
      <c r="H117" s="18"/>
      <c r="I117" s="17">
        <f t="shared" si="15"/>
        <v>0</v>
      </c>
      <c r="J117" s="18"/>
      <c r="K117" s="17">
        <f t="shared" si="16"/>
        <v>0</v>
      </c>
      <c r="L117" s="18"/>
      <c r="M117" s="17">
        <f t="shared" si="17"/>
        <v>0</v>
      </c>
      <c r="N117" s="18"/>
      <c r="O117" s="17">
        <f t="shared" si="18"/>
        <v>0</v>
      </c>
      <c r="P117" s="18"/>
      <c r="Q117" s="17">
        <f t="shared" si="19"/>
        <v>0</v>
      </c>
      <c r="R117" s="18"/>
      <c r="S117" s="17">
        <f t="shared" si="20"/>
        <v>0</v>
      </c>
      <c r="T117" s="18"/>
      <c r="U117" s="17">
        <f t="shared" si="21"/>
        <v>0</v>
      </c>
      <c r="V117" s="18"/>
      <c r="W117" s="17">
        <f t="shared" si="22"/>
        <v>0</v>
      </c>
      <c r="X117" s="18"/>
      <c r="Y117" s="17">
        <f t="shared" si="23"/>
        <v>0</v>
      </c>
      <c r="Z117" s="18"/>
      <c r="AA117" s="17">
        <f t="shared" si="24"/>
        <v>0</v>
      </c>
      <c r="AB117" s="18"/>
      <c r="AC117" s="17">
        <f t="shared" si="25"/>
        <v>0</v>
      </c>
      <c r="AD117" s="18"/>
      <c r="AE117" s="19">
        <f t="shared" si="26"/>
        <v>0</v>
      </c>
      <c r="AF117" s="67" t="str">
        <f t="shared" si="27"/>
        <v xml:space="preserve"> </v>
      </c>
      <c r="AG117" s="67" t="str">
        <f t="shared" si="28"/>
        <v xml:space="preserve"> </v>
      </c>
      <c r="AH117" s="32"/>
      <c r="AI117" s="32"/>
      <c r="AJ117" s="32"/>
      <c r="AK117" s="42">
        <f t="shared" si="29"/>
        <v>0</v>
      </c>
    </row>
    <row r="118" spans="1:37" ht="21.95" hidden="1" customHeight="1">
      <c r="A118" s="21">
        <v>113</v>
      </c>
      <c r="B118" s="12"/>
      <c r="C118" s="3"/>
      <c r="D118" s="3"/>
      <c r="E118" s="14"/>
      <c r="F118" s="9"/>
      <c r="G118" s="25"/>
      <c r="H118" s="18"/>
      <c r="I118" s="17">
        <f t="shared" si="15"/>
        <v>0</v>
      </c>
      <c r="J118" s="18"/>
      <c r="K118" s="17">
        <f t="shared" si="16"/>
        <v>0</v>
      </c>
      <c r="L118" s="18"/>
      <c r="M118" s="17">
        <f t="shared" si="17"/>
        <v>0</v>
      </c>
      <c r="N118" s="18"/>
      <c r="O118" s="17">
        <f t="shared" si="18"/>
        <v>0</v>
      </c>
      <c r="P118" s="18"/>
      <c r="Q118" s="17">
        <f t="shared" si="19"/>
        <v>0</v>
      </c>
      <c r="R118" s="18"/>
      <c r="S118" s="17">
        <f t="shared" si="20"/>
        <v>0</v>
      </c>
      <c r="T118" s="18"/>
      <c r="U118" s="17">
        <f t="shared" si="21"/>
        <v>0</v>
      </c>
      <c r="V118" s="18"/>
      <c r="W118" s="17">
        <f t="shared" si="22"/>
        <v>0</v>
      </c>
      <c r="X118" s="18"/>
      <c r="Y118" s="17">
        <f t="shared" si="23"/>
        <v>0</v>
      </c>
      <c r="Z118" s="18"/>
      <c r="AA118" s="17">
        <f t="shared" si="24"/>
        <v>0</v>
      </c>
      <c r="AB118" s="18"/>
      <c r="AC118" s="17">
        <f t="shared" si="25"/>
        <v>0</v>
      </c>
      <c r="AD118" s="18"/>
      <c r="AE118" s="19">
        <f t="shared" si="26"/>
        <v>0</v>
      </c>
      <c r="AF118" s="67" t="str">
        <f t="shared" si="27"/>
        <v xml:space="preserve"> </v>
      </c>
      <c r="AG118" s="67" t="str">
        <f t="shared" si="28"/>
        <v xml:space="preserve"> </v>
      </c>
      <c r="AH118" s="32"/>
      <c r="AI118" s="32"/>
      <c r="AJ118" s="32"/>
      <c r="AK118" s="42">
        <f t="shared" si="29"/>
        <v>0</v>
      </c>
    </row>
    <row r="119" spans="1:37" ht="21.95" hidden="1" customHeight="1">
      <c r="A119" s="21">
        <v>114</v>
      </c>
      <c r="B119" s="12"/>
      <c r="C119" s="3"/>
      <c r="D119" s="3"/>
      <c r="E119" s="14"/>
      <c r="F119" s="9"/>
      <c r="G119" s="25"/>
      <c r="H119" s="18"/>
      <c r="I119" s="17">
        <f t="shared" si="15"/>
        <v>0</v>
      </c>
      <c r="J119" s="18"/>
      <c r="K119" s="17">
        <f t="shared" si="16"/>
        <v>0</v>
      </c>
      <c r="L119" s="18"/>
      <c r="M119" s="17">
        <f t="shared" si="17"/>
        <v>0</v>
      </c>
      <c r="N119" s="18"/>
      <c r="O119" s="17">
        <f t="shared" si="18"/>
        <v>0</v>
      </c>
      <c r="P119" s="18"/>
      <c r="Q119" s="17">
        <f t="shared" si="19"/>
        <v>0</v>
      </c>
      <c r="R119" s="18"/>
      <c r="S119" s="17">
        <f t="shared" si="20"/>
        <v>0</v>
      </c>
      <c r="T119" s="18"/>
      <c r="U119" s="17">
        <f t="shared" si="21"/>
        <v>0</v>
      </c>
      <c r="V119" s="18"/>
      <c r="W119" s="17">
        <f t="shared" si="22"/>
        <v>0</v>
      </c>
      <c r="X119" s="18"/>
      <c r="Y119" s="17">
        <f t="shared" si="23"/>
        <v>0</v>
      </c>
      <c r="Z119" s="18"/>
      <c r="AA119" s="17">
        <f t="shared" si="24"/>
        <v>0</v>
      </c>
      <c r="AB119" s="18"/>
      <c r="AC119" s="17">
        <f t="shared" si="25"/>
        <v>0</v>
      </c>
      <c r="AD119" s="18"/>
      <c r="AE119" s="20">
        <f t="shared" si="26"/>
        <v>0</v>
      </c>
      <c r="AF119" s="67" t="str">
        <f t="shared" si="27"/>
        <v xml:space="preserve"> </v>
      </c>
      <c r="AG119" s="67" t="str">
        <f t="shared" si="28"/>
        <v xml:space="preserve"> </v>
      </c>
      <c r="AH119" s="33"/>
      <c r="AI119" s="33"/>
      <c r="AJ119" s="33"/>
      <c r="AK119" s="43">
        <f t="shared" si="29"/>
        <v>0</v>
      </c>
    </row>
    <row r="120" spans="1:37" ht="21.95" hidden="1" customHeight="1">
      <c r="B120" s="4"/>
      <c r="C120" s="4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68"/>
      <c r="AG120" s="68"/>
      <c r="AH120" s="10"/>
      <c r="AI120" s="10"/>
      <c r="AJ120" s="10"/>
      <c r="AK120" s="10"/>
    </row>
  </sheetData>
  <autoFilter ref="A7:AK120">
    <filterColumn colId="3">
      <filters>
        <filter val="Eccles"/>
      </filters>
    </filterColumn>
    <filterColumn colId="4">
      <filters>
        <filter val="Recurve"/>
      </filters>
    </filterColumn>
    <filterColumn colId="5">
      <filters>
        <filter val="Gent"/>
      </filters>
    </filterColumn>
    <filterColumn colId="6">
      <filters>
        <filter val="Albion"/>
      </filters>
    </filterColumn>
    <filterColumn colId="31"/>
    <filterColumn colId="32"/>
    <sortState ref="A10:AK79">
      <sortCondition descending="1" ref="AK7:AK120"/>
    </sortState>
  </autoFilter>
  <mergeCells count="2">
    <mergeCell ref="B3:B4"/>
    <mergeCell ref="AL10:AL11"/>
  </mergeCells>
  <conditionalFormatting sqref="E2:E5 E8:E119">
    <cfRule type="containsText" dxfId="79" priority="8" operator="containsText" text="Barebow">
      <formula>NOT(ISERROR(SEARCH("Barebow",E2)))</formula>
    </cfRule>
    <cfRule type="containsText" dxfId="78" priority="9" operator="containsText" text="Longbow">
      <formula>NOT(ISERROR(SEARCH("Longbow",E2)))</formula>
    </cfRule>
    <cfRule type="containsText" dxfId="77" priority="10" operator="containsText" text="Compound">
      <formula>NOT(ISERROR(SEARCH("Compound",E2)))</formula>
    </cfRule>
  </conditionalFormatting>
  <conditionalFormatting sqref="H8:AE119 AH8:AK119">
    <cfRule type="cellIs" dxfId="76" priority="7" operator="equal">
      <formula>0</formula>
    </cfRule>
  </conditionalFormatting>
  <conditionalFormatting sqref="G8:G119">
    <cfRule type="containsText" dxfId="75" priority="5" operator="containsText" text="No">
      <formula>NOT(ISERROR(SEARCH("No",G8)))</formula>
    </cfRule>
    <cfRule type="containsText" dxfId="74" priority="6" operator="containsText" text="Yes">
      <formula>NOT(ISERROR(SEARCH("Yes",G8)))</formula>
    </cfRule>
  </conditionalFormatting>
  <conditionalFormatting sqref="F3:F4 F8:F119">
    <cfRule type="containsText" dxfId="73" priority="1" operator="containsText" text="Girl">
      <formula>NOT(ISERROR(SEARCH("Girl",F3)))</formula>
    </cfRule>
    <cfRule type="containsText" dxfId="72" priority="2" operator="containsText" text="Lady">
      <formula>NOT(ISERROR(SEARCH("Lady",F3)))</formula>
    </cfRule>
    <cfRule type="containsText" dxfId="71" priority="3" operator="containsText" text="Boy">
      <formula>NOT(ISERROR(SEARCH("Boy",F3)))</formula>
    </cfRule>
    <cfRule type="containsText" dxfId="70" priority="4" operator="containsText" text="Gent">
      <formula>NOT(ISERROR(SEARCH("Gent",F3)))</formula>
    </cfRule>
  </conditionalFormatting>
  <dataValidations count="5">
    <dataValidation type="list" allowBlank="1" showInputMessage="1" showErrorMessage="1" sqref="E2:E5">
      <formula1>bowTypes</formula1>
    </dataValidation>
    <dataValidation type="list" allowBlank="1" showInputMessage="1" showErrorMessage="1" errorTitle="Bow Type" error="You have entered an incorrect bow type. Please try again." sqref="E8:E119">
      <formula1>bowTypes</formula1>
    </dataValidation>
    <dataValidation type="list" allowBlank="1" showInputMessage="1" showErrorMessage="1" sqref="F3:F4">
      <formula1>GenderGroup</formula1>
    </dataValidation>
    <dataValidation type="list" allowBlank="1" showInputMessage="1" showErrorMessage="1" errorTitle="Lady/gent" error="Please specify either 'Girl' or 'Boy' for juniors, or 'Lady' or 'Gent' for seniors." sqref="F8:F119">
      <formula1>GenderGroup</formula1>
    </dataValidation>
    <dataValidation type="textLength" operator="equal" allowBlank="1" showInputMessage="1" showErrorMessage="1" sqref="Y8:Y119 AE8:AE119 AK8:AK119 AA8:AA119 I8:I119 K8:K119 AC8:AC119 M8:M119 O8:O119 Q8:Q119 S8:S119 U8:U119 W8:W119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1">
    <tabColor rgb="FFC80000"/>
  </sheetPr>
  <dimension ref="A1:AL120"/>
  <sheetViews>
    <sheetView topLeftCell="B1" zoomScale="85" zoomScaleNormal="85" workbookViewId="0">
      <pane xSplit="2" topLeftCell="D1" activePane="topRight" state="frozen"/>
      <selection activeCell="B1" sqref="B1"/>
      <selection pane="topRight" activeCell="G1" sqref="G1"/>
    </sheetView>
  </sheetViews>
  <sheetFormatPr defaultColWidth="10.625" defaultRowHeight="21.95" customHeight="1"/>
  <cols>
    <col min="1" max="1" width="4.625" style="11" hidden="1" customWidth="1"/>
    <col min="2" max="2" width="11.125" style="1" customWidth="1"/>
    <col min="3" max="3" width="15.625" style="1" customWidth="1"/>
    <col min="4" max="4" width="22.75" style="11" customWidth="1"/>
    <col min="5" max="5" width="11.625" style="11" customWidth="1"/>
    <col min="6" max="6" width="8.75" style="11" customWidth="1"/>
    <col min="7" max="7" width="15" style="11" bestFit="1" customWidth="1"/>
    <col min="8" max="8" width="5.75" style="7" hidden="1" customWidth="1"/>
    <col min="9" max="9" width="5.75" style="11" hidden="1" customWidth="1"/>
    <col min="10" max="10" width="5.75" style="7" hidden="1" customWidth="1"/>
    <col min="11" max="11" width="5.75" style="11" hidden="1" customWidth="1"/>
    <col min="12" max="12" width="5.75" style="7" hidden="1" customWidth="1"/>
    <col min="13" max="13" width="5.75" style="11" hidden="1" customWidth="1"/>
    <col min="14" max="16" width="5.75" style="7" hidden="1" customWidth="1"/>
    <col min="17" max="31" width="5.75" style="1" hidden="1" customWidth="1"/>
    <col min="32" max="33" width="20.625" style="64" hidden="1" customWidth="1"/>
    <col min="34" max="35" width="5.75" style="1" customWidth="1"/>
    <col min="36" max="36" width="5.75" style="1" hidden="1" customWidth="1"/>
    <col min="37" max="16384" width="10.625" style="1"/>
  </cols>
  <sheetData>
    <row r="1" spans="1:38" ht="99.95" customHeight="1">
      <c r="A1" s="45"/>
      <c r="B1" s="44"/>
      <c r="C1" s="47" t="s">
        <v>84</v>
      </c>
      <c r="D1" s="45"/>
      <c r="E1" s="46"/>
      <c r="F1" s="46"/>
    </row>
    <row r="2" spans="1:38" ht="18" hidden="1" customHeight="1">
      <c r="B2" s="13"/>
      <c r="C2" s="48" t="s">
        <v>87</v>
      </c>
      <c r="D2" s="50">
        <f>COUNTIF(G8:G119,"Albion")</f>
        <v>58</v>
      </c>
      <c r="E2" s="53" t="s">
        <v>8</v>
      </c>
      <c r="F2" s="56"/>
      <c r="G2" s="58"/>
      <c r="H2" s="11"/>
      <c r="I2" s="15"/>
      <c r="K2" s="15"/>
      <c r="M2" s="15"/>
      <c r="P2" s="1"/>
    </row>
    <row r="3" spans="1:38" ht="21.95" hidden="1" customHeight="1">
      <c r="B3" s="70"/>
      <c r="C3" s="49" t="s">
        <v>88</v>
      </c>
      <c r="D3" s="51">
        <f>COUNTIF(G8:G119,"Windsor")</f>
        <v>9</v>
      </c>
      <c r="E3" s="54" t="s">
        <v>9</v>
      </c>
      <c r="F3" s="57" t="s">
        <v>12</v>
      </c>
      <c r="G3" s="29"/>
      <c r="I3" s="7"/>
      <c r="K3" s="15"/>
      <c r="M3" s="15"/>
      <c r="P3" s="1"/>
    </row>
    <row r="4" spans="1:38" ht="21.95" hidden="1" customHeight="1">
      <c r="B4" s="70"/>
      <c r="C4" s="49" t="s">
        <v>89</v>
      </c>
      <c r="D4" s="52">
        <f>COUNTIF(G8:G119,"Short Windsor")</f>
        <v>6</v>
      </c>
      <c r="E4" s="54" t="s">
        <v>10</v>
      </c>
      <c r="F4" s="57" t="s">
        <v>21</v>
      </c>
      <c r="G4" s="29"/>
      <c r="I4" s="7"/>
      <c r="K4" s="7"/>
      <c r="M4" s="7"/>
      <c r="P4" s="1"/>
    </row>
    <row r="5" spans="1:38" ht="21.95" hidden="1" customHeight="1" thickBot="1">
      <c r="B5" s="69"/>
      <c r="C5" s="49" t="s">
        <v>90</v>
      </c>
      <c r="D5" s="52">
        <f>COUNTIF(G8:G119,"Junior Windsor")</f>
        <v>4</v>
      </c>
      <c r="E5" s="55" t="s">
        <v>11</v>
      </c>
      <c r="F5" s="57"/>
      <c r="G5" s="28"/>
      <c r="H5" s="34" t="s">
        <v>61</v>
      </c>
      <c r="I5" s="35"/>
      <c r="J5" s="35"/>
      <c r="K5" s="35"/>
      <c r="L5" s="35"/>
      <c r="M5" s="35"/>
      <c r="N5" s="35"/>
      <c r="O5" s="35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65"/>
      <c r="AG5" s="65"/>
      <c r="AH5" s="36"/>
      <c r="AI5" s="36"/>
      <c r="AJ5" s="36"/>
      <c r="AK5" s="37"/>
    </row>
    <row r="6" spans="1:38" ht="21.95" hidden="1" customHeight="1">
      <c r="H6" s="59" t="s">
        <v>92</v>
      </c>
      <c r="I6" s="60"/>
      <c r="J6" s="61" t="s">
        <v>93</v>
      </c>
      <c r="K6" s="60"/>
      <c r="L6" s="61" t="s">
        <v>94</v>
      </c>
      <c r="M6" s="60"/>
      <c r="N6" s="61" t="s">
        <v>95</v>
      </c>
      <c r="O6" s="61"/>
      <c r="P6" s="61" t="s">
        <v>96</v>
      </c>
      <c r="Q6" s="62"/>
      <c r="R6" s="62" t="s">
        <v>97</v>
      </c>
      <c r="S6" s="62"/>
      <c r="T6" s="62" t="s">
        <v>98</v>
      </c>
      <c r="U6" s="62"/>
      <c r="V6" s="62" t="s">
        <v>99</v>
      </c>
      <c r="W6" s="62"/>
      <c r="X6" s="62" t="s">
        <v>100</v>
      </c>
      <c r="Y6" s="62"/>
      <c r="Z6" s="38"/>
      <c r="AA6" s="38"/>
      <c r="AB6" s="38"/>
      <c r="AC6" s="38"/>
      <c r="AD6" s="38"/>
      <c r="AE6" s="38"/>
      <c r="AF6" s="66"/>
      <c r="AG6" s="66"/>
      <c r="AH6" s="38"/>
      <c r="AI6" s="38"/>
      <c r="AJ6" s="38"/>
      <c r="AK6" s="39"/>
    </row>
    <row r="7" spans="1:38" ht="21.95" customHeight="1">
      <c r="A7" s="11" t="s">
        <v>63</v>
      </c>
      <c r="B7" s="2" t="s">
        <v>24</v>
      </c>
      <c r="C7" s="2" t="s">
        <v>23</v>
      </c>
      <c r="D7" s="16" t="s">
        <v>0</v>
      </c>
      <c r="E7" s="8" t="s">
        <v>1</v>
      </c>
      <c r="F7" s="8" t="s">
        <v>2</v>
      </c>
      <c r="G7" s="8" t="s">
        <v>91</v>
      </c>
      <c r="H7" s="26" t="s">
        <v>25</v>
      </c>
      <c r="I7" s="22" t="s">
        <v>37</v>
      </c>
      <c r="J7" s="23" t="s">
        <v>26</v>
      </c>
      <c r="K7" s="22" t="s">
        <v>38</v>
      </c>
      <c r="L7" s="23" t="s">
        <v>27</v>
      </c>
      <c r="M7" s="22" t="s">
        <v>39</v>
      </c>
      <c r="N7" s="23" t="s">
        <v>28</v>
      </c>
      <c r="O7" s="22" t="s">
        <v>40</v>
      </c>
      <c r="P7" s="23" t="s">
        <v>29</v>
      </c>
      <c r="Q7" s="22" t="s">
        <v>41</v>
      </c>
      <c r="R7" s="23" t="s">
        <v>30</v>
      </c>
      <c r="S7" s="22" t="s">
        <v>42</v>
      </c>
      <c r="T7" s="23" t="s">
        <v>31</v>
      </c>
      <c r="U7" s="22" t="s">
        <v>43</v>
      </c>
      <c r="V7" s="23" t="s">
        <v>32</v>
      </c>
      <c r="W7" s="22" t="s">
        <v>44</v>
      </c>
      <c r="X7" s="23" t="s">
        <v>33</v>
      </c>
      <c r="Y7" s="22" t="s">
        <v>45</v>
      </c>
      <c r="Z7" s="23" t="s">
        <v>34</v>
      </c>
      <c r="AA7" s="22" t="s">
        <v>46</v>
      </c>
      <c r="AB7" s="23" t="s">
        <v>35</v>
      </c>
      <c r="AC7" s="22" t="s">
        <v>47</v>
      </c>
      <c r="AD7" s="23" t="s">
        <v>36</v>
      </c>
      <c r="AE7" s="24" t="s">
        <v>48</v>
      </c>
      <c r="AF7" s="63" t="s">
        <v>64</v>
      </c>
      <c r="AG7" s="63" t="s">
        <v>0</v>
      </c>
      <c r="AH7" s="30" t="s">
        <v>56</v>
      </c>
      <c r="AI7" s="30" t="s">
        <v>55</v>
      </c>
      <c r="AJ7" s="30" t="s">
        <v>62</v>
      </c>
      <c r="AK7" s="41" t="s">
        <v>49</v>
      </c>
    </row>
    <row r="8" spans="1:38" ht="21.95" hidden="1" customHeight="1">
      <c r="A8" s="21">
        <v>32</v>
      </c>
      <c r="B8" s="3" t="s">
        <v>136</v>
      </c>
      <c r="C8" s="3" t="s">
        <v>120</v>
      </c>
      <c r="D8" s="3" t="s">
        <v>131</v>
      </c>
      <c r="E8" s="14" t="s">
        <v>9</v>
      </c>
      <c r="F8" s="9" t="s">
        <v>21</v>
      </c>
      <c r="G8" s="25" t="s">
        <v>87</v>
      </c>
      <c r="H8" s="18">
        <v>62</v>
      </c>
      <c r="I8" s="17">
        <f t="shared" ref="I8:I9" si="0">H8</f>
        <v>62</v>
      </c>
      <c r="J8" s="18">
        <v>76</v>
      </c>
      <c r="K8" s="17">
        <f t="shared" ref="K8:K9" si="1">I8+J8</f>
        <v>138</v>
      </c>
      <c r="L8" s="18">
        <v>82</v>
      </c>
      <c r="M8" s="17">
        <f t="shared" ref="M8:M9" si="2">K8+L8</f>
        <v>220</v>
      </c>
      <c r="N8" s="18">
        <v>82</v>
      </c>
      <c r="O8" s="17">
        <f t="shared" ref="O8:O9" si="3">M8+N8</f>
        <v>302</v>
      </c>
      <c r="P8" s="18">
        <v>86</v>
      </c>
      <c r="Q8" s="17">
        <f t="shared" ref="Q8:Q9" si="4">O8+P8</f>
        <v>388</v>
      </c>
      <c r="R8" s="18">
        <v>72</v>
      </c>
      <c r="S8" s="17">
        <f t="shared" ref="S8:S9" si="5">Q8+R8</f>
        <v>460</v>
      </c>
      <c r="T8" s="18">
        <v>92</v>
      </c>
      <c r="U8" s="17">
        <f t="shared" ref="U8:U9" si="6">S8+T8</f>
        <v>552</v>
      </c>
      <c r="V8" s="18">
        <v>74</v>
      </c>
      <c r="W8" s="17">
        <f t="shared" ref="W8:W9" si="7">U8+V8</f>
        <v>626</v>
      </c>
      <c r="X8" s="18">
        <v>92</v>
      </c>
      <c r="Y8" s="17">
        <f t="shared" ref="Y8:Y9" si="8">W8+X8</f>
        <v>718</v>
      </c>
      <c r="Z8" s="18"/>
      <c r="AA8" s="17">
        <f t="shared" ref="AA8:AA9" si="9">Y8+Z8</f>
        <v>718</v>
      </c>
      <c r="AB8" s="18"/>
      <c r="AC8" s="17">
        <f t="shared" ref="AC8:AC9" si="10">AA8+AB8</f>
        <v>718</v>
      </c>
      <c r="AD8" s="18"/>
      <c r="AE8" s="19">
        <f t="shared" ref="AE8:AE9" si="11">AC8+AD8</f>
        <v>718</v>
      </c>
      <c r="AF8" s="67" t="str">
        <f t="shared" ref="AF8:AF39" si="12">B8&amp;" "&amp;C8</f>
        <v>Clive  Morris</v>
      </c>
      <c r="AG8" s="67" t="str">
        <f t="shared" ref="AG8:AG39" si="13">D8&amp;" "</f>
        <v xml:space="preserve">Eccles </v>
      </c>
      <c r="AH8" s="32">
        <v>108</v>
      </c>
      <c r="AI8" s="32">
        <v>29</v>
      </c>
      <c r="AJ8" s="32"/>
      <c r="AK8" s="42">
        <f t="shared" ref="AK8:AK39" si="14">AE8</f>
        <v>718</v>
      </c>
    </row>
    <row r="9" spans="1:38" ht="21.95" hidden="1" customHeight="1">
      <c r="A9" s="21">
        <v>14</v>
      </c>
      <c r="B9" s="3" t="s">
        <v>141</v>
      </c>
      <c r="C9" s="3" t="s">
        <v>142</v>
      </c>
      <c r="D9" s="3" t="s">
        <v>106</v>
      </c>
      <c r="E9" s="14" t="s">
        <v>9</v>
      </c>
      <c r="F9" s="9" t="s">
        <v>21</v>
      </c>
      <c r="G9" s="25" t="s">
        <v>87</v>
      </c>
      <c r="H9" s="18">
        <v>84</v>
      </c>
      <c r="I9" s="17">
        <f t="shared" si="0"/>
        <v>84</v>
      </c>
      <c r="J9" s="18">
        <v>96</v>
      </c>
      <c r="K9" s="17">
        <f t="shared" si="1"/>
        <v>180</v>
      </c>
      <c r="L9" s="18">
        <v>78</v>
      </c>
      <c r="M9" s="17">
        <f t="shared" si="2"/>
        <v>258</v>
      </c>
      <c r="N9" s="18">
        <v>98</v>
      </c>
      <c r="O9" s="17">
        <f t="shared" si="3"/>
        <v>356</v>
      </c>
      <c r="P9" s="18">
        <v>100</v>
      </c>
      <c r="Q9" s="17">
        <f t="shared" si="4"/>
        <v>456</v>
      </c>
      <c r="R9" s="18">
        <v>90</v>
      </c>
      <c r="S9" s="17">
        <f t="shared" si="5"/>
        <v>546</v>
      </c>
      <c r="T9" s="18">
        <v>96</v>
      </c>
      <c r="U9" s="17">
        <f t="shared" si="6"/>
        <v>642</v>
      </c>
      <c r="V9" s="18">
        <v>90</v>
      </c>
      <c r="W9" s="17">
        <f t="shared" si="7"/>
        <v>732</v>
      </c>
      <c r="X9" s="18">
        <v>102</v>
      </c>
      <c r="Y9" s="17">
        <f t="shared" si="8"/>
        <v>834</v>
      </c>
      <c r="Z9" s="18"/>
      <c r="AA9" s="17">
        <f t="shared" si="9"/>
        <v>834</v>
      </c>
      <c r="AB9" s="18"/>
      <c r="AC9" s="17">
        <f t="shared" si="10"/>
        <v>834</v>
      </c>
      <c r="AD9" s="18"/>
      <c r="AE9" s="19">
        <f t="shared" si="11"/>
        <v>834</v>
      </c>
      <c r="AF9" s="67" t="str">
        <f t="shared" si="12"/>
        <v>Paul Smith</v>
      </c>
      <c r="AG9" s="67" t="str">
        <f t="shared" si="13"/>
        <v xml:space="preserve">Chorley Bowmen </v>
      </c>
      <c r="AH9" s="32">
        <v>108</v>
      </c>
      <c r="AI9" s="32">
        <v>51</v>
      </c>
      <c r="AJ9" s="32"/>
      <c r="AK9" s="42">
        <f t="shared" si="14"/>
        <v>834</v>
      </c>
    </row>
    <row r="10" spans="1:38" ht="21.95" hidden="1" customHeight="1">
      <c r="A10" s="21">
        <v>65</v>
      </c>
      <c r="B10" s="3" t="s">
        <v>145</v>
      </c>
      <c r="C10" s="3" t="s">
        <v>214</v>
      </c>
      <c r="D10" s="3" t="s">
        <v>131</v>
      </c>
      <c r="E10" s="14" t="s">
        <v>8</v>
      </c>
      <c r="F10" s="9" t="s">
        <v>21</v>
      </c>
      <c r="G10" s="25" t="s">
        <v>87</v>
      </c>
      <c r="H10" s="18">
        <v>92</v>
      </c>
      <c r="I10" s="17">
        <f>H10</f>
        <v>92</v>
      </c>
      <c r="J10" s="18">
        <v>92</v>
      </c>
      <c r="K10" s="17">
        <f>I10+J10</f>
        <v>184</v>
      </c>
      <c r="L10" s="18">
        <v>100</v>
      </c>
      <c r="M10" s="17">
        <f>K10+L10</f>
        <v>284</v>
      </c>
      <c r="N10" s="18">
        <v>94</v>
      </c>
      <c r="O10" s="17">
        <f>M10+N10</f>
        <v>378</v>
      </c>
      <c r="P10" s="18">
        <v>104</v>
      </c>
      <c r="Q10" s="17">
        <f>O10+P10</f>
        <v>482</v>
      </c>
      <c r="R10" s="18">
        <v>98</v>
      </c>
      <c r="S10" s="17">
        <f>Q10+R10</f>
        <v>580</v>
      </c>
      <c r="T10" s="18">
        <v>104</v>
      </c>
      <c r="U10" s="17">
        <f>S10+T10</f>
        <v>684</v>
      </c>
      <c r="V10" s="18">
        <v>106</v>
      </c>
      <c r="W10" s="17">
        <f>U10+V10</f>
        <v>790</v>
      </c>
      <c r="X10" s="18">
        <v>108</v>
      </c>
      <c r="Y10" s="17">
        <f>W10+X10</f>
        <v>898</v>
      </c>
      <c r="Z10" s="18"/>
      <c r="AA10" s="17">
        <f>Y10+Z10</f>
        <v>898</v>
      </c>
      <c r="AB10" s="18"/>
      <c r="AC10" s="17">
        <f>AA10+AB10</f>
        <v>898</v>
      </c>
      <c r="AD10" s="18"/>
      <c r="AE10" s="19">
        <f>AC10+AD10</f>
        <v>898</v>
      </c>
      <c r="AF10" s="67" t="str">
        <f>B10&amp;" "&amp;C10</f>
        <v>Stephen Sigurnjak</v>
      </c>
      <c r="AG10" s="67" t="str">
        <f>D10&amp;" "</f>
        <v xml:space="preserve">Eccles </v>
      </c>
      <c r="AH10" s="32">
        <v>108</v>
      </c>
      <c r="AI10" s="32">
        <v>75</v>
      </c>
      <c r="AJ10" s="32"/>
      <c r="AK10" s="42">
        <f>AE10</f>
        <v>898</v>
      </c>
      <c r="AL10" s="1" t="s">
        <v>241</v>
      </c>
    </row>
    <row r="11" spans="1:38" ht="21.95" hidden="1" customHeight="1">
      <c r="A11" s="21">
        <v>23</v>
      </c>
      <c r="B11" s="3" t="s">
        <v>151</v>
      </c>
      <c r="C11" s="3" t="s">
        <v>152</v>
      </c>
      <c r="D11" s="3" t="s">
        <v>131</v>
      </c>
      <c r="E11" s="14" t="s">
        <v>8</v>
      </c>
      <c r="F11" s="9" t="s">
        <v>21</v>
      </c>
      <c r="G11" s="25" t="s">
        <v>87</v>
      </c>
      <c r="H11" s="18">
        <v>86</v>
      </c>
      <c r="I11" s="17">
        <f>H11</f>
        <v>86</v>
      </c>
      <c r="J11" s="18">
        <v>98</v>
      </c>
      <c r="K11" s="17">
        <f>I11+J11</f>
        <v>184</v>
      </c>
      <c r="L11" s="18">
        <v>92</v>
      </c>
      <c r="M11" s="17">
        <f>K11+L11</f>
        <v>276</v>
      </c>
      <c r="N11" s="18">
        <v>98</v>
      </c>
      <c r="O11" s="17">
        <f>M11+N11</f>
        <v>374</v>
      </c>
      <c r="P11" s="18">
        <v>100</v>
      </c>
      <c r="Q11" s="17">
        <f>O11+P11</f>
        <v>474</v>
      </c>
      <c r="R11" s="18">
        <v>100</v>
      </c>
      <c r="S11" s="17">
        <f>Q11+R11</f>
        <v>574</v>
      </c>
      <c r="T11" s="18">
        <v>96</v>
      </c>
      <c r="U11" s="17">
        <f>S11+T11</f>
        <v>670</v>
      </c>
      <c r="V11" s="18">
        <v>102</v>
      </c>
      <c r="W11" s="17">
        <f>U11+V11</f>
        <v>772</v>
      </c>
      <c r="X11" s="18">
        <v>100</v>
      </c>
      <c r="Y11" s="17">
        <f>W11+X11</f>
        <v>872</v>
      </c>
      <c r="Z11" s="18"/>
      <c r="AA11" s="17">
        <f>Y11+Z11</f>
        <v>872</v>
      </c>
      <c r="AB11" s="18"/>
      <c r="AC11" s="17">
        <f>AA11+AB11</f>
        <v>872</v>
      </c>
      <c r="AD11" s="18"/>
      <c r="AE11" s="19">
        <f>AC11+AD11</f>
        <v>872</v>
      </c>
      <c r="AF11" s="67" t="str">
        <f>B11&amp;" "&amp;C11</f>
        <v>Roger Burgess</v>
      </c>
      <c r="AG11" s="67" t="str">
        <f>D11&amp;" "</f>
        <v xml:space="preserve">Eccles </v>
      </c>
      <c r="AH11" s="32">
        <v>108</v>
      </c>
      <c r="AI11" s="32">
        <v>63</v>
      </c>
      <c r="AJ11" s="32"/>
      <c r="AK11" s="42">
        <f>AE11</f>
        <v>872</v>
      </c>
      <c r="AL11" s="1" t="s">
        <v>242</v>
      </c>
    </row>
    <row r="12" spans="1:38" ht="21.95" hidden="1" customHeight="1">
      <c r="A12" s="21">
        <v>27</v>
      </c>
      <c r="B12" s="3" t="s">
        <v>137</v>
      </c>
      <c r="C12" s="3" t="s">
        <v>138</v>
      </c>
      <c r="D12" s="3" t="s">
        <v>139</v>
      </c>
      <c r="E12" s="14" t="s">
        <v>9</v>
      </c>
      <c r="F12" s="9" t="s">
        <v>12</v>
      </c>
      <c r="G12" s="25" t="s">
        <v>87</v>
      </c>
      <c r="H12" s="18">
        <v>90</v>
      </c>
      <c r="I12" s="17">
        <f>H12</f>
        <v>90</v>
      </c>
      <c r="J12" s="18">
        <v>86</v>
      </c>
      <c r="K12" s="17">
        <f>I12+J12</f>
        <v>176</v>
      </c>
      <c r="L12" s="18">
        <v>86</v>
      </c>
      <c r="M12" s="17">
        <f>K12+L12</f>
        <v>262</v>
      </c>
      <c r="N12" s="18">
        <v>88</v>
      </c>
      <c r="O12" s="17">
        <f>M12+N12</f>
        <v>350</v>
      </c>
      <c r="P12" s="18">
        <v>88</v>
      </c>
      <c r="Q12" s="17">
        <f>O12+P12</f>
        <v>438</v>
      </c>
      <c r="R12" s="18">
        <v>86</v>
      </c>
      <c r="S12" s="17">
        <f>Q12+R12</f>
        <v>524</v>
      </c>
      <c r="T12" s="18">
        <v>90</v>
      </c>
      <c r="U12" s="17">
        <f>S12+T12</f>
        <v>614</v>
      </c>
      <c r="V12" s="18">
        <v>96</v>
      </c>
      <c r="W12" s="17">
        <f>U12+V12</f>
        <v>710</v>
      </c>
      <c r="X12" s="18">
        <v>80</v>
      </c>
      <c r="Y12" s="17">
        <f>W12+X12</f>
        <v>790</v>
      </c>
      <c r="Z12" s="18"/>
      <c r="AA12" s="17">
        <f>Y12+Z12</f>
        <v>790</v>
      </c>
      <c r="AB12" s="18"/>
      <c r="AC12" s="17">
        <f>AA12+AB12</f>
        <v>790</v>
      </c>
      <c r="AD12" s="18"/>
      <c r="AE12" s="19">
        <f>AC12+AD12</f>
        <v>790</v>
      </c>
      <c r="AF12" s="67" t="str">
        <f>B12&amp;" "&amp;C12</f>
        <v>Joanne Proctor</v>
      </c>
      <c r="AG12" s="67" t="str">
        <f>D12&amp;" "</f>
        <v xml:space="preserve">Blackpool Bowmen </v>
      </c>
      <c r="AH12" s="32">
        <v>108</v>
      </c>
      <c r="AI12" s="32">
        <v>45</v>
      </c>
      <c r="AJ12" s="32"/>
      <c r="AK12" s="42">
        <f>AE12</f>
        <v>790</v>
      </c>
    </row>
    <row r="13" spans="1:38" ht="21.95" hidden="1" customHeight="1">
      <c r="A13" s="21">
        <v>57</v>
      </c>
      <c r="B13" s="3" t="s">
        <v>141</v>
      </c>
      <c r="C13" s="3" t="s">
        <v>200</v>
      </c>
      <c r="D13" s="3" t="s">
        <v>131</v>
      </c>
      <c r="E13" s="14" t="s">
        <v>8</v>
      </c>
      <c r="F13" s="9" t="s">
        <v>21</v>
      </c>
      <c r="G13" s="25" t="s">
        <v>87</v>
      </c>
      <c r="H13" s="18">
        <v>80</v>
      </c>
      <c r="I13" s="17">
        <f>H13</f>
        <v>80</v>
      </c>
      <c r="J13" s="18">
        <v>84</v>
      </c>
      <c r="K13" s="17">
        <f>I13+J13</f>
        <v>164</v>
      </c>
      <c r="L13" s="18">
        <v>96</v>
      </c>
      <c r="M13" s="17">
        <f>K13+L13</f>
        <v>260</v>
      </c>
      <c r="N13" s="18">
        <v>96</v>
      </c>
      <c r="O13" s="17">
        <f>M13+N13</f>
        <v>356</v>
      </c>
      <c r="P13" s="18">
        <v>102</v>
      </c>
      <c r="Q13" s="17">
        <f>O13+P13</f>
        <v>458</v>
      </c>
      <c r="R13" s="18">
        <v>98</v>
      </c>
      <c r="S13" s="17">
        <f>Q13+R13</f>
        <v>556</v>
      </c>
      <c r="T13" s="18">
        <v>96</v>
      </c>
      <c r="U13" s="17">
        <f>S13+T13</f>
        <v>652</v>
      </c>
      <c r="V13" s="18">
        <v>100</v>
      </c>
      <c r="W13" s="17">
        <f>U13+V13</f>
        <v>752</v>
      </c>
      <c r="X13" s="18">
        <v>102</v>
      </c>
      <c r="Y13" s="17">
        <f>W13+X13</f>
        <v>854</v>
      </c>
      <c r="Z13" s="18"/>
      <c r="AA13" s="17">
        <f>Y13+Z13</f>
        <v>854</v>
      </c>
      <c r="AB13" s="18"/>
      <c r="AC13" s="17">
        <f>AA13+AB13</f>
        <v>854</v>
      </c>
      <c r="AD13" s="18"/>
      <c r="AE13" s="19">
        <f>AC13+AD13</f>
        <v>854</v>
      </c>
      <c r="AF13" s="67" t="str">
        <f>B13&amp;" "&amp;C13</f>
        <v>Paul Tittensor</v>
      </c>
      <c r="AG13" s="67" t="str">
        <f>D13&amp;" "</f>
        <v xml:space="preserve">Eccles </v>
      </c>
      <c r="AH13" s="32">
        <v>108</v>
      </c>
      <c r="AI13" s="32">
        <v>60</v>
      </c>
      <c r="AJ13" s="32"/>
      <c r="AK13" s="42">
        <f>AE13</f>
        <v>854</v>
      </c>
      <c r="AL13" s="1" t="s">
        <v>243</v>
      </c>
    </row>
    <row r="14" spans="1:38" ht="21.95" hidden="1" customHeight="1">
      <c r="A14" s="21">
        <v>5</v>
      </c>
      <c r="B14" s="3" t="s">
        <v>143</v>
      </c>
      <c r="C14" s="3" t="s">
        <v>144</v>
      </c>
      <c r="D14" s="3" t="s">
        <v>106</v>
      </c>
      <c r="E14" s="14" t="s">
        <v>9</v>
      </c>
      <c r="F14" s="9" t="s">
        <v>12</v>
      </c>
      <c r="G14" s="25" t="s">
        <v>87</v>
      </c>
      <c r="H14" s="18">
        <v>66</v>
      </c>
      <c r="I14" s="17">
        <f>H14</f>
        <v>66</v>
      </c>
      <c r="J14" s="18">
        <v>58</v>
      </c>
      <c r="K14" s="17">
        <f>I14+J14</f>
        <v>124</v>
      </c>
      <c r="L14" s="18">
        <v>60</v>
      </c>
      <c r="M14" s="17">
        <f>K14+L14</f>
        <v>184</v>
      </c>
      <c r="N14" s="18">
        <v>72</v>
      </c>
      <c r="O14" s="17">
        <f>M14+N14</f>
        <v>256</v>
      </c>
      <c r="P14" s="18">
        <v>92</v>
      </c>
      <c r="Q14" s="17">
        <f>O14+P14</f>
        <v>348</v>
      </c>
      <c r="R14" s="18">
        <v>88</v>
      </c>
      <c r="S14" s="17">
        <f>Q14+R14</f>
        <v>436</v>
      </c>
      <c r="T14" s="18">
        <v>82</v>
      </c>
      <c r="U14" s="17">
        <f>S14+T14</f>
        <v>518</v>
      </c>
      <c r="V14" s="18">
        <v>90</v>
      </c>
      <c r="W14" s="17">
        <f>U14+V14</f>
        <v>608</v>
      </c>
      <c r="X14" s="18">
        <v>85</v>
      </c>
      <c r="Y14" s="17">
        <f>W14+X14</f>
        <v>693</v>
      </c>
      <c r="Z14" s="18"/>
      <c r="AA14" s="17">
        <f>Y14+Z14</f>
        <v>693</v>
      </c>
      <c r="AB14" s="18"/>
      <c r="AC14" s="17">
        <f>AA14+AB14</f>
        <v>693</v>
      </c>
      <c r="AD14" s="18"/>
      <c r="AE14" s="19">
        <f>AC14+AD14</f>
        <v>693</v>
      </c>
      <c r="AF14" s="67" t="str">
        <f>B14&amp;" "&amp;C14</f>
        <v>Lucy Bretherton</v>
      </c>
      <c r="AG14" s="67" t="str">
        <f>D14&amp;" "</f>
        <v xml:space="preserve">Chorley Bowmen </v>
      </c>
      <c r="AH14" s="32">
        <v>107</v>
      </c>
      <c r="AI14" s="32">
        <v>24</v>
      </c>
      <c r="AJ14" s="32"/>
      <c r="AK14" s="42">
        <f>AE14</f>
        <v>693</v>
      </c>
    </row>
    <row r="15" spans="1:38" ht="21.95" hidden="1" customHeight="1">
      <c r="A15" s="21">
        <v>17</v>
      </c>
      <c r="B15" s="3" t="s">
        <v>112</v>
      </c>
      <c r="C15" s="3" t="s">
        <v>113</v>
      </c>
      <c r="D15" s="3" t="s">
        <v>114</v>
      </c>
      <c r="E15" s="14" t="s">
        <v>8</v>
      </c>
      <c r="F15" s="9" t="s">
        <v>21</v>
      </c>
      <c r="G15" s="25" t="s">
        <v>88</v>
      </c>
      <c r="H15" s="18">
        <v>92</v>
      </c>
      <c r="I15" s="17">
        <f>H15</f>
        <v>92</v>
      </c>
      <c r="J15" s="18">
        <v>90</v>
      </c>
      <c r="K15" s="17">
        <f>I15+J15</f>
        <v>182</v>
      </c>
      <c r="L15" s="18">
        <v>90</v>
      </c>
      <c r="M15" s="17">
        <f>K15+L15</f>
        <v>272</v>
      </c>
      <c r="N15" s="18">
        <v>92</v>
      </c>
      <c r="O15" s="17">
        <f>M15+N15</f>
        <v>364</v>
      </c>
      <c r="P15" s="18">
        <v>86</v>
      </c>
      <c r="Q15" s="17">
        <f>O15+P15</f>
        <v>450</v>
      </c>
      <c r="R15" s="18">
        <v>94</v>
      </c>
      <c r="S15" s="17">
        <f>Q15+R15</f>
        <v>544</v>
      </c>
      <c r="T15" s="18">
        <v>92</v>
      </c>
      <c r="U15" s="17">
        <f>S15+T15</f>
        <v>636</v>
      </c>
      <c r="V15" s="18">
        <v>92</v>
      </c>
      <c r="W15" s="17">
        <f>U15+V15</f>
        <v>728</v>
      </c>
      <c r="X15" s="18">
        <v>108</v>
      </c>
      <c r="Y15" s="17">
        <f>W15+X15</f>
        <v>836</v>
      </c>
      <c r="Z15" s="18"/>
      <c r="AA15" s="17">
        <f>Y15+Z15</f>
        <v>836</v>
      </c>
      <c r="AB15" s="18"/>
      <c r="AC15" s="17">
        <f>AA15+AB15</f>
        <v>836</v>
      </c>
      <c r="AD15" s="18"/>
      <c r="AE15" s="19">
        <f>AC15+AD15</f>
        <v>836</v>
      </c>
      <c r="AF15" s="67" t="str">
        <f>B15&amp;" "&amp;C15</f>
        <v>Jeff Grayshon</v>
      </c>
      <c r="AG15" s="67" t="str">
        <f>D15&amp;" "</f>
        <v xml:space="preserve">Rochdale Co. Archers </v>
      </c>
      <c r="AH15" s="32">
        <v>108</v>
      </c>
      <c r="AI15" s="32">
        <v>50</v>
      </c>
      <c r="AJ15" s="32"/>
      <c r="AK15" s="42">
        <f>AE15</f>
        <v>836</v>
      </c>
    </row>
    <row r="16" spans="1:38" ht="21.95" hidden="1" customHeight="1">
      <c r="A16" s="21">
        <v>80</v>
      </c>
      <c r="B16" s="3" t="s">
        <v>69</v>
      </c>
      <c r="C16" s="3" t="s">
        <v>67</v>
      </c>
      <c r="D16" s="3" t="s">
        <v>106</v>
      </c>
      <c r="E16" s="14" t="s">
        <v>9</v>
      </c>
      <c r="F16" s="9" t="s">
        <v>12</v>
      </c>
      <c r="G16" s="25" t="s">
        <v>87</v>
      </c>
      <c r="H16" s="18">
        <v>70</v>
      </c>
      <c r="I16" s="17">
        <f>H16</f>
        <v>70</v>
      </c>
      <c r="J16" s="18">
        <v>72</v>
      </c>
      <c r="K16" s="17">
        <f>I16+J16</f>
        <v>142</v>
      </c>
      <c r="L16" s="18">
        <v>84</v>
      </c>
      <c r="M16" s="17">
        <f>K16+L16</f>
        <v>226</v>
      </c>
      <c r="N16" s="18">
        <v>88</v>
      </c>
      <c r="O16" s="17">
        <f>M16+N16</f>
        <v>314</v>
      </c>
      <c r="P16" s="18">
        <v>94</v>
      </c>
      <c r="Q16" s="17">
        <f>O16+P16</f>
        <v>408</v>
      </c>
      <c r="R16" s="18">
        <v>88</v>
      </c>
      <c r="S16" s="17">
        <f>Q16+R16</f>
        <v>496</v>
      </c>
      <c r="T16" s="18">
        <v>90</v>
      </c>
      <c r="U16" s="17">
        <f>S16+T16</f>
        <v>586</v>
      </c>
      <c r="V16" s="18">
        <v>94</v>
      </c>
      <c r="W16" s="17">
        <f>U16+V16</f>
        <v>680</v>
      </c>
      <c r="X16" s="18">
        <v>81</v>
      </c>
      <c r="Y16" s="17">
        <f>W16+X16</f>
        <v>761</v>
      </c>
      <c r="Z16" s="18"/>
      <c r="AA16" s="17">
        <f>Y16+Z16</f>
        <v>761</v>
      </c>
      <c r="AB16" s="18"/>
      <c r="AC16" s="17">
        <f>AA16+AB16</f>
        <v>761</v>
      </c>
      <c r="AD16" s="18"/>
      <c r="AE16" s="19">
        <f>AC16+AD16</f>
        <v>761</v>
      </c>
      <c r="AF16" s="67" t="str">
        <f>B16&amp;" "&amp;C16</f>
        <v>Angela Fox</v>
      </c>
      <c r="AG16" s="67" t="str">
        <f>D16&amp;" "</f>
        <v xml:space="preserve">Chorley Bowmen </v>
      </c>
      <c r="AH16" s="32">
        <v>107</v>
      </c>
      <c r="AI16" s="32">
        <v>36</v>
      </c>
      <c r="AJ16" s="32"/>
      <c r="AK16" s="42">
        <f>AE16</f>
        <v>761</v>
      </c>
    </row>
    <row r="17" spans="1:38" ht="21.95" hidden="1" customHeight="1">
      <c r="A17" s="21">
        <v>2</v>
      </c>
      <c r="B17" s="3" t="s">
        <v>149</v>
      </c>
      <c r="C17" s="3" t="s">
        <v>150</v>
      </c>
      <c r="D17" s="3" t="s">
        <v>114</v>
      </c>
      <c r="E17" s="14" t="s">
        <v>8</v>
      </c>
      <c r="F17" s="9" t="s">
        <v>21</v>
      </c>
      <c r="G17" s="25" t="s">
        <v>87</v>
      </c>
      <c r="H17" s="18">
        <v>86</v>
      </c>
      <c r="I17" s="17">
        <f>H17</f>
        <v>86</v>
      </c>
      <c r="J17" s="18">
        <v>86</v>
      </c>
      <c r="K17" s="17">
        <f>I17+J17</f>
        <v>172</v>
      </c>
      <c r="L17" s="18">
        <v>96</v>
      </c>
      <c r="M17" s="17">
        <f>K17+L17</f>
        <v>268</v>
      </c>
      <c r="N17" s="18">
        <v>83</v>
      </c>
      <c r="O17" s="17">
        <f>M17+N17</f>
        <v>351</v>
      </c>
      <c r="P17" s="18">
        <v>104</v>
      </c>
      <c r="Q17" s="17">
        <f>O17+P17</f>
        <v>455</v>
      </c>
      <c r="R17" s="18">
        <v>91</v>
      </c>
      <c r="S17" s="17">
        <f>Q17+R17</f>
        <v>546</v>
      </c>
      <c r="T17" s="18">
        <v>96</v>
      </c>
      <c r="U17" s="17">
        <f>S17+T17</f>
        <v>642</v>
      </c>
      <c r="V17" s="18">
        <v>90</v>
      </c>
      <c r="W17" s="17">
        <f>U17+V17</f>
        <v>732</v>
      </c>
      <c r="X17" s="18">
        <v>102</v>
      </c>
      <c r="Y17" s="17">
        <f>W17+X17</f>
        <v>834</v>
      </c>
      <c r="Z17" s="18"/>
      <c r="AA17" s="17">
        <f>Y17+Z17</f>
        <v>834</v>
      </c>
      <c r="AB17" s="18"/>
      <c r="AC17" s="17">
        <f>AA17+AB17</f>
        <v>834</v>
      </c>
      <c r="AD17" s="18"/>
      <c r="AE17" s="19">
        <f>AC17+AD17</f>
        <v>834</v>
      </c>
      <c r="AF17" s="67" t="str">
        <f>B17&amp;" "&amp;C17</f>
        <v>Russell Reader</v>
      </c>
      <c r="AG17" s="67" t="str">
        <f>D17&amp;" "</f>
        <v xml:space="preserve">Rochdale Co. Archers </v>
      </c>
      <c r="AH17" s="32">
        <v>106</v>
      </c>
      <c r="AI17" s="32">
        <v>61</v>
      </c>
      <c r="AJ17" s="32"/>
      <c r="AK17" s="42">
        <f>AE17</f>
        <v>834</v>
      </c>
    </row>
    <row r="18" spans="1:38" ht="21.95" hidden="1" customHeight="1">
      <c r="A18" s="21">
        <v>1</v>
      </c>
      <c r="B18" s="3" t="s">
        <v>157</v>
      </c>
      <c r="C18" s="3" t="s">
        <v>158</v>
      </c>
      <c r="D18" s="3" t="s">
        <v>160</v>
      </c>
      <c r="E18" s="14" t="s">
        <v>9</v>
      </c>
      <c r="F18" s="9" t="s">
        <v>21</v>
      </c>
      <c r="G18" s="25" t="s">
        <v>87</v>
      </c>
      <c r="H18" s="18">
        <v>90</v>
      </c>
      <c r="I18" s="17">
        <f>H18</f>
        <v>90</v>
      </c>
      <c r="J18" s="18">
        <v>76</v>
      </c>
      <c r="K18" s="17">
        <f>I18+J18</f>
        <v>166</v>
      </c>
      <c r="L18" s="18">
        <v>84</v>
      </c>
      <c r="M18" s="17">
        <f>K18+L18</f>
        <v>250</v>
      </c>
      <c r="N18" s="18">
        <v>88</v>
      </c>
      <c r="O18" s="17">
        <f>M18+N18</f>
        <v>338</v>
      </c>
      <c r="P18" s="18">
        <v>102</v>
      </c>
      <c r="Q18" s="17">
        <f>O18+P18</f>
        <v>440</v>
      </c>
      <c r="R18" s="18">
        <v>102</v>
      </c>
      <c r="S18" s="17">
        <f>Q18+R18</f>
        <v>542</v>
      </c>
      <c r="T18" s="18">
        <v>102</v>
      </c>
      <c r="U18" s="17">
        <f>S18+T18</f>
        <v>644</v>
      </c>
      <c r="V18" s="18">
        <v>92</v>
      </c>
      <c r="W18" s="17">
        <f>U18+V18</f>
        <v>736</v>
      </c>
      <c r="X18" s="18">
        <v>100</v>
      </c>
      <c r="Y18" s="17">
        <f>W18+X18</f>
        <v>836</v>
      </c>
      <c r="Z18" s="18"/>
      <c r="AA18" s="17">
        <f>Y18+Z18</f>
        <v>836</v>
      </c>
      <c r="AB18" s="18"/>
      <c r="AC18" s="17">
        <f>AA18+AB18</f>
        <v>836</v>
      </c>
      <c r="AD18" s="18"/>
      <c r="AE18" s="19">
        <f>AC18+AD18</f>
        <v>836</v>
      </c>
      <c r="AF18" s="67" t="str">
        <f>B18&amp;" "&amp;C18</f>
        <v>John  Batt</v>
      </c>
      <c r="AG18" s="67" t="str">
        <f>D18&amp;" "</f>
        <v xml:space="preserve">Nethermoss Archers </v>
      </c>
      <c r="AH18" s="32">
        <v>108</v>
      </c>
      <c r="AI18" s="32">
        <v>59</v>
      </c>
      <c r="AJ18" s="32"/>
      <c r="AK18" s="42">
        <f>AE18</f>
        <v>836</v>
      </c>
    </row>
    <row r="19" spans="1:38" ht="21.95" hidden="1" customHeight="1">
      <c r="A19" s="21">
        <v>35</v>
      </c>
      <c r="B19" s="3" t="s">
        <v>161</v>
      </c>
      <c r="C19" s="3" t="s">
        <v>162</v>
      </c>
      <c r="D19" s="3" t="s">
        <v>121</v>
      </c>
      <c r="E19" s="14" t="s">
        <v>9</v>
      </c>
      <c r="F19" s="9" t="s">
        <v>21</v>
      </c>
      <c r="G19" s="25" t="s">
        <v>87</v>
      </c>
      <c r="H19" s="18">
        <v>96</v>
      </c>
      <c r="I19" s="17">
        <f>H19</f>
        <v>96</v>
      </c>
      <c r="J19" s="18">
        <v>106</v>
      </c>
      <c r="K19" s="17">
        <f>I19+J19</f>
        <v>202</v>
      </c>
      <c r="L19" s="18">
        <v>100</v>
      </c>
      <c r="M19" s="17">
        <f>K19+L19</f>
        <v>302</v>
      </c>
      <c r="N19" s="18">
        <v>104</v>
      </c>
      <c r="O19" s="17">
        <f>M19+N19</f>
        <v>406</v>
      </c>
      <c r="P19" s="18">
        <v>100</v>
      </c>
      <c r="Q19" s="17">
        <f>O19+P19</f>
        <v>506</v>
      </c>
      <c r="R19" s="18">
        <v>94</v>
      </c>
      <c r="S19" s="17">
        <f>Q19+R19</f>
        <v>600</v>
      </c>
      <c r="T19" s="18">
        <v>104</v>
      </c>
      <c r="U19" s="17">
        <f>S19+T19</f>
        <v>704</v>
      </c>
      <c r="V19" s="18">
        <v>100</v>
      </c>
      <c r="W19" s="17">
        <f>U19+V19</f>
        <v>804</v>
      </c>
      <c r="X19" s="18">
        <v>104</v>
      </c>
      <c r="Y19" s="17">
        <f>W19+X19</f>
        <v>908</v>
      </c>
      <c r="Z19" s="18"/>
      <c r="AA19" s="17">
        <f>Y19+Z19</f>
        <v>908</v>
      </c>
      <c r="AB19" s="18"/>
      <c r="AC19" s="17">
        <f>AA19+AB19</f>
        <v>908</v>
      </c>
      <c r="AD19" s="18"/>
      <c r="AE19" s="19">
        <f>AC19+AD19</f>
        <v>908</v>
      </c>
      <c r="AF19" s="67" t="str">
        <f>B19&amp;" "&amp;C19</f>
        <v>Craig  Holmes</v>
      </c>
      <c r="AG19" s="67" t="str">
        <f>D19&amp;" "</f>
        <v xml:space="preserve">Pendle &amp; Samlesbury </v>
      </c>
      <c r="AH19" s="32">
        <v>108</v>
      </c>
      <c r="AI19" s="32">
        <v>86</v>
      </c>
      <c r="AJ19" s="32"/>
      <c r="AK19" s="42">
        <f>AE19</f>
        <v>908</v>
      </c>
    </row>
    <row r="20" spans="1:38" ht="21.95" hidden="1" customHeight="1">
      <c r="A20" s="21">
        <v>19</v>
      </c>
      <c r="B20" s="3" t="s">
        <v>107</v>
      </c>
      <c r="C20" s="3" t="s">
        <v>67</v>
      </c>
      <c r="D20" s="3" t="s">
        <v>106</v>
      </c>
      <c r="E20" s="14" t="s">
        <v>9</v>
      </c>
      <c r="F20" s="9" t="s">
        <v>12</v>
      </c>
      <c r="G20" s="25" t="s">
        <v>87</v>
      </c>
      <c r="H20" s="18">
        <v>62</v>
      </c>
      <c r="I20" s="17">
        <f>H20</f>
        <v>62</v>
      </c>
      <c r="J20" s="18">
        <v>78</v>
      </c>
      <c r="K20" s="17">
        <f>I20+J20</f>
        <v>140</v>
      </c>
      <c r="L20" s="18">
        <v>74</v>
      </c>
      <c r="M20" s="17">
        <f>K20+L20</f>
        <v>214</v>
      </c>
      <c r="N20" s="18">
        <v>80</v>
      </c>
      <c r="O20" s="17">
        <f>M20+N20</f>
        <v>294</v>
      </c>
      <c r="P20" s="18">
        <v>92</v>
      </c>
      <c r="Q20" s="17">
        <f>O20+P20</f>
        <v>386</v>
      </c>
      <c r="R20" s="18">
        <v>84</v>
      </c>
      <c r="S20" s="17">
        <f>Q20+R20</f>
        <v>470</v>
      </c>
      <c r="T20" s="18">
        <v>84</v>
      </c>
      <c r="U20" s="17">
        <f>S20+T20</f>
        <v>554</v>
      </c>
      <c r="V20" s="18">
        <v>86</v>
      </c>
      <c r="W20" s="17">
        <f>U20+V20</f>
        <v>640</v>
      </c>
      <c r="X20" s="18">
        <v>90</v>
      </c>
      <c r="Y20" s="17">
        <f>W20+X20</f>
        <v>730</v>
      </c>
      <c r="Z20" s="18"/>
      <c r="AA20" s="17">
        <f>Y20+Z20</f>
        <v>730</v>
      </c>
      <c r="AB20" s="18"/>
      <c r="AC20" s="17">
        <f>AA20+AB20</f>
        <v>730</v>
      </c>
      <c r="AD20" s="18"/>
      <c r="AE20" s="19">
        <f>AC20+AD20</f>
        <v>730</v>
      </c>
      <c r="AF20" s="67" t="str">
        <f>B20&amp;" "&amp;C20</f>
        <v>Pat Fox</v>
      </c>
      <c r="AG20" s="67" t="str">
        <f>D20&amp;" "</f>
        <v xml:space="preserve">Chorley Bowmen </v>
      </c>
      <c r="AH20" s="32">
        <v>106</v>
      </c>
      <c r="AI20" s="32">
        <v>34</v>
      </c>
      <c r="AJ20" s="32"/>
      <c r="AK20" s="42">
        <f>AE20</f>
        <v>730</v>
      </c>
    </row>
    <row r="21" spans="1:38" ht="21.95" hidden="1" customHeight="1">
      <c r="A21" s="21">
        <v>28</v>
      </c>
      <c r="B21" s="3" t="s">
        <v>159</v>
      </c>
      <c r="C21" s="3" t="s">
        <v>158</v>
      </c>
      <c r="D21" s="3" t="s">
        <v>160</v>
      </c>
      <c r="E21" s="14" t="s">
        <v>8</v>
      </c>
      <c r="F21" s="9" t="s">
        <v>12</v>
      </c>
      <c r="G21" s="25" t="s">
        <v>87</v>
      </c>
      <c r="H21" s="18">
        <v>57</v>
      </c>
      <c r="I21" s="17">
        <f>H21</f>
        <v>57</v>
      </c>
      <c r="J21" s="18">
        <v>42</v>
      </c>
      <c r="K21" s="17">
        <f>I21+J21</f>
        <v>99</v>
      </c>
      <c r="L21" s="18">
        <v>55</v>
      </c>
      <c r="M21" s="17">
        <f>K21+L21</f>
        <v>154</v>
      </c>
      <c r="N21" s="18">
        <v>82</v>
      </c>
      <c r="O21" s="17">
        <f>M21+N21</f>
        <v>236</v>
      </c>
      <c r="P21" s="18">
        <v>94</v>
      </c>
      <c r="Q21" s="17">
        <f>O21+P21</f>
        <v>330</v>
      </c>
      <c r="R21" s="18">
        <v>84</v>
      </c>
      <c r="S21" s="17">
        <f>Q21+R21</f>
        <v>414</v>
      </c>
      <c r="T21" s="18">
        <v>84</v>
      </c>
      <c r="U21" s="17">
        <f>S21+T21</f>
        <v>498</v>
      </c>
      <c r="V21" s="18">
        <v>90</v>
      </c>
      <c r="W21" s="17">
        <f>U21+V21</f>
        <v>588</v>
      </c>
      <c r="X21" s="18">
        <v>96</v>
      </c>
      <c r="Y21" s="17">
        <f>W21+X21</f>
        <v>684</v>
      </c>
      <c r="Z21" s="18"/>
      <c r="AA21" s="17">
        <f>Y21+Z21</f>
        <v>684</v>
      </c>
      <c r="AB21" s="18"/>
      <c r="AC21" s="17">
        <f>AA21+AB21</f>
        <v>684</v>
      </c>
      <c r="AD21" s="18"/>
      <c r="AE21" s="19">
        <f>AC21+AD21</f>
        <v>684</v>
      </c>
      <c r="AF21" s="67" t="str">
        <f>B21&amp;" "&amp;C21</f>
        <v>Carmen Batt</v>
      </c>
      <c r="AG21" s="67" t="str">
        <f>D21&amp;" "</f>
        <v xml:space="preserve">Nethermoss Archers </v>
      </c>
      <c r="AH21" s="32">
        <v>104</v>
      </c>
      <c r="AI21" s="32">
        <v>31</v>
      </c>
      <c r="AJ21" s="32"/>
      <c r="AK21" s="42">
        <f>AE21</f>
        <v>684</v>
      </c>
    </row>
    <row r="22" spans="1:38" ht="21.95" hidden="1" customHeight="1">
      <c r="A22" s="21">
        <v>13</v>
      </c>
      <c r="B22" s="3" t="s">
        <v>108</v>
      </c>
      <c r="C22" s="3" t="s">
        <v>108</v>
      </c>
      <c r="D22" s="3"/>
      <c r="E22" s="14"/>
      <c r="F22" s="9"/>
      <c r="G22" s="25" t="s">
        <v>87</v>
      </c>
      <c r="H22" s="18"/>
      <c r="I22" s="17">
        <f>H22</f>
        <v>0</v>
      </c>
      <c r="J22" s="18"/>
      <c r="K22" s="17">
        <f>I22+J22</f>
        <v>0</v>
      </c>
      <c r="L22" s="18">
        <v>0</v>
      </c>
      <c r="M22" s="17">
        <f>K22+L22</f>
        <v>0</v>
      </c>
      <c r="N22" s="18"/>
      <c r="O22" s="17">
        <f>M22+N22</f>
        <v>0</v>
      </c>
      <c r="P22" s="18"/>
      <c r="Q22" s="17">
        <f>O22+P22</f>
        <v>0</v>
      </c>
      <c r="R22" s="18"/>
      <c r="S22" s="17">
        <f>Q22+R22</f>
        <v>0</v>
      </c>
      <c r="T22" s="18"/>
      <c r="U22" s="17">
        <f>S22+T22</f>
        <v>0</v>
      </c>
      <c r="V22" s="18"/>
      <c r="W22" s="17">
        <f>U22+V22</f>
        <v>0</v>
      </c>
      <c r="X22" s="18"/>
      <c r="Y22" s="17">
        <f>W22+X22</f>
        <v>0</v>
      </c>
      <c r="Z22" s="18"/>
      <c r="AA22" s="17">
        <f>Y22+Z22</f>
        <v>0</v>
      </c>
      <c r="AB22" s="18"/>
      <c r="AC22" s="17">
        <f>AA22+AB22</f>
        <v>0</v>
      </c>
      <c r="AD22" s="18"/>
      <c r="AE22" s="19">
        <f>AC22+AD22</f>
        <v>0</v>
      </c>
      <c r="AF22" s="67" t="str">
        <f>B22&amp;" "&amp;C22</f>
        <v>BLANK BLANK</v>
      </c>
      <c r="AG22" s="67" t="str">
        <f>D22&amp;" "</f>
        <v xml:space="preserve"> </v>
      </c>
      <c r="AH22" s="32"/>
      <c r="AI22" s="32"/>
      <c r="AJ22" s="32"/>
      <c r="AK22" s="42">
        <f>AE22</f>
        <v>0</v>
      </c>
    </row>
    <row r="23" spans="1:38" ht="21.95" hidden="1" customHeight="1">
      <c r="A23" s="21">
        <v>36</v>
      </c>
      <c r="B23" s="3" t="s">
        <v>102</v>
      </c>
      <c r="C23" s="3" t="s">
        <v>162</v>
      </c>
      <c r="D23" s="3" t="s">
        <v>121</v>
      </c>
      <c r="E23" s="14" t="s">
        <v>9</v>
      </c>
      <c r="F23" s="9" t="s">
        <v>21</v>
      </c>
      <c r="G23" s="25" t="s">
        <v>87</v>
      </c>
      <c r="H23" s="18">
        <v>100</v>
      </c>
      <c r="I23" s="17">
        <f>H23</f>
        <v>100</v>
      </c>
      <c r="J23" s="18">
        <v>94</v>
      </c>
      <c r="K23" s="17">
        <f>I23+J23</f>
        <v>194</v>
      </c>
      <c r="L23" s="18">
        <v>94</v>
      </c>
      <c r="M23" s="17">
        <f>K23+L23</f>
        <v>288</v>
      </c>
      <c r="N23" s="18">
        <v>100</v>
      </c>
      <c r="O23" s="17">
        <f>M23+N23</f>
        <v>388</v>
      </c>
      <c r="P23" s="18">
        <v>92</v>
      </c>
      <c r="Q23" s="17">
        <f>O23+P23</f>
        <v>480</v>
      </c>
      <c r="R23" s="18">
        <v>106</v>
      </c>
      <c r="S23" s="17">
        <f>Q23+R23</f>
        <v>586</v>
      </c>
      <c r="T23" s="18">
        <v>106</v>
      </c>
      <c r="U23" s="17">
        <f>S23+T23</f>
        <v>692</v>
      </c>
      <c r="V23" s="18">
        <v>106</v>
      </c>
      <c r="W23" s="17">
        <f>U23+V23</f>
        <v>798</v>
      </c>
      <c r="X23" s="18">
        <v>106</v>
      </c>
      <c r="Y23" s="17">
        <f>W23+X23</f>
        <v>904</v>
      </c>
      <c r="Z23" s="18"/>
      <c r="AA23" s="17">
        <f>Y23+Z23</f>
        <v>904</v>
      </c>
      <c r="AB23" s="18"/>
      <c r="AC23" s="17">
        <f>AA23+AB23</f>
        <v>904</v>
      </c>
      <c r="AD23" s="18"/>
      <c r="AE23" s="19">
        <f>AC23+AD23</f>
        <v>904</v>
      </c>
      <c r="AF23" s="67" t="str">
        <f>B23&amp;" "&amp;C23</f>
        <v>John Holmes</v>
      </c>
      <c r="AG23" s="67" t="str">
        <f>D23&amp;" "</f>
        <v xml:space="preserve">Pendle &amp; Samlesbury </v>
      </c>
      <c r="AH23" s="32">
        <v>108</v>
      </c>
      <c r="AI23" s="32">
        <v>75</v>
      </c>
      <c r="AJ23" s="32"/>
      <c r="AK23" s="42">
        <f>AE23</f>
        <v>904</v>
      </c>
    </row>
    <row r="24" spans="1:38" ht="21.95" hidden="1" customHeight="1">
      <c r="A24" s="21">
        <v>34</v>
      </c>
      <c r="B24" s="3" t="s">
        <v>140</v>
      </c>
      <c r="C24" s="3" t="s">
        <v>71</v>
      </c>
      <c r="D24" s="3" t="s">
        <v>106</v>
      </c>
      <c r="E24" s="14" t="s">
        <v>9</v>
      </c>
      <c r="F24" s="9" t="s">
        <v>12</v>
      </c>
      <c r="G24" s="25" t="s">
        <v>87</v>
      </c>
      <c r="H24" s="18">
        <v>78</v>
      </c>
      <c r="I24" s="17">
        <f>H24</f>
        <v>78</v>
      </c>
      <c r="J24" s="18">
        <v>96</v>
      </c>
      <c r="K24" s="17">
        <f>I24+J24</f>
        <v>174</v>
      </c>
      <c r="L24" s="18">
        <v>88</v>
      </c>
      <c r="M24" s="17">
        <f>K24+L24</f>
        <v>262</v>
      </c>
      <c r="N24" s="18">
        <v>102</v>
      </c>
      <c r="O24" s="17">
        <f>M24+N24</f>
        <v>364</v>
      </c>
      <c r="P24" s="18">
        <v>96</v>
      </c>
      <c r="Q24" s="17">
        <f>O24+P24</f>
        <v>460</v>
      </c>
      <c r="R24" s="18">
        <v>98</v>
      </c>
      <c r="S24" s="17">
        <f>Q24+R24</f>
        <v>558</v>
      </c>
      <c r="T24" s="18">
        <v>106</v>
      </c>
      <c r="U24" s="17">
        <f>S24+T24</f>
        <v>664</v>
      </c>
      <c r="V24" s="18">
        <v>102</v>
      </c>
      <c r="W24" s="17">
        <f>U24+V24</f>
        <v>766</v>
      </c>
      <c r="X24" s="18">
        <v>104</v>
      </c>
      <c r="Y24" s="17">
        <f>W24+X24</f>
        <v>870</v>
      </c>
      <c r="Z24" s="18"/>
      <c r="AA24" s="17">
        <f>Y24+Z24</f>
        <v>870</v>
      </c>
      <c r="AB24" s="18"/>
      <c r="AC24" s="17">
        <f>AA24+AB24</f>
        <v>870</v>
      </c>
      <c r="AD24" s="18"/>
      <c r="AE24" s="19">
        <f>AC24+AD24</f>
        <v>870</v>
      </c>
      <c r="AF24" s="67" t="str">
        <f>B24&amp;" "&amp;C24</f>
        <v>Eileen Izzat</v>
      </c>
      <c r="AG24" s="67" t="str">
        <f>D24&amp;" "</f>
        <v xml:space="preserve">Chorley Bowmen </v>
      </c>
      <c r="AH24" s="32">
        <v>107</v>
      </c>
      <c r="AI24" s="32">
        <v>69</v>
      </c>
      <c r="AJ24" s="32"/>
      <c r="AK24" s="42">
        <f>AE24</f>
        <v>870</v>
      </c>
    </row>
    <row r="25" spans="1:38" ht="21.95" hidden="1" customHeight="1">
      <c r="A25" s="21">
        <v>31</v>
      </c>
      <c r="B25" s="3" t="s">
        <v>134</v>
      </c>
      <c r="C25" s="3" t="s">
        <v>135</v>
      </c>
      <c r="D25" s="3" t="s">
        <v>131</v>
      </c>
      <c r="E25" s="14" t="s">
        <v>8</v>
      </c>
      <c r="F25" s="9" t="s">
        <v>12</v>
      </c>
      <c r="G25" s="25" t="s">
        <v>87</v>
      </c>
      <c r="H25" s="18">
        <v>31</v>
      </c>
      <c r="I25" s="17">
        <f>H25</f>
        <v>31</v>
      </c>
      <c r="J25" s="18">
        <v>51</v>
      </c>
      <c r="K25" s="17">
        <f>I25+J25</f>
        <v>82</v>
      </c>
      <c r="L25" s="18">
        <v>48</v>
      </c>
      <c r="M25" s="17">
        <f>K25+L25</f>
        <v>130</v>
      </c>
      <c r="N25" s="18">
        <v>68</v>
      </c>
      <c r="O25" s="17">
        <f>M25+N25</f>
        <v>198</v>
      </c>
      <c r="P25" s="18">
        <v>78</v>
      </c>
      <c r="Q25" s="17">
        <f>O25+P25</f>
        <v>276</v>
      </c>
      <c r="R25" s="18">
        <v>61</v>
      </c>
      <c r="S25" s="17">
        <f>Q25+R25</f>
        <v>337</v>
      </c>
      <c r="T25" s="18">
        <v>88</v>
      </c>
      <c r="U25" s="17">
        <f>S25+T25</f>
        <v>425</v>
      </c>
      <c r="V25" s="18">
        <v>82</v>
      </c>
      <c r="W25" s="17">
        <f>U25+V25</f>
        <v>507</v>
      </c>
      <c r="X25" s="18">
        <v>86</v>
      </c>
      <c r="Y25" s="17">
        <f>W25+X25</f>
        <v>593</v>
      </c>
      <c r="Z25" s="18"/>
      <c r="AA25" s="17">
        <f>Y25+Z25</f>
        <v>593</v>
      </c>
      <c r="AB25" s="18"/>
      <c r="AC25" s="17">
        <f>AA25+AB25</f>
        <v>593</v>
      </c>
      <c r="AD25" s="18"/>
      <c r="AE25" s="19">
        <f>AC25+AD25</f>
        <v>593</v>
      </c>
      <c r="AF25" s="67" t="str">
        <f>B25&amp;" "&amp;C25</f>
        <v>Audrey Buckley</v>
      </c>
      <c r="AG25" s="67" t="str">
        <f>D25&amp;" "</f>
        <v xml:space="preserve">Eccles </v>
      </c>
      <c r="AH25" s="32">
        <v>102</v>
      </c>
      <c r="AI25" s="32">
        <v>17</v>
      </c>
      <c r="AJ25" s="32"/>
      <c r="AK25" s="42">
        <f>AE25</f>
        <v>593</v>
      </c>
    </row>
    <row r="26" spans="1:38" ht="21.95" hidden="1" customHeight="1">
      <c r="A26" s="21">
        <v>29</v>
      </c>
      <c r="B26" s="3" t="s">
        <v>108</v>
      </c>
      <c r="C26" s="3" t="s">
        <v>108</v>
      </c>
      <c r="D26" s="3"/>
      <c r="E26" s="14"/>
      <c r="F26" s="9"/>
      <c r="G26" s="25"/>
      <c r="H26" s="18"/>
      <c r="I26" s="17">
        <f>H26</f>
        <v>0</v>
      </c>
      <c r="J26" s="18"/>
      <c r="K26" s="17">
        <f>I26+J26</f>
        <v>0</v>
      </c>
      <c r="L26" s="18"/>
      <c r="M26" s="17">
        <f>K26+L26</f>
        <v>0</v>
      </c>
      <c r="N26" s="18"/>
      <c r="O26" s="17">
        <f>M26+N26</f>
        <v>0</v>
      </c>
      <c r="P26" s="18"/>
      <c r="Q26" s="17">
        <f>O26+P26</f>
        <v>0</v>
      </c>
      <c r="R26" s="18"/>
      <c r="S26" s="17">
        <f>Q26+R26</f>
        <v>0</v>
      </c>
      <c r="T26" s="18"/>
      <c r="U26" s="17">
        <f>S26+T26</f>
        <v>0</v>
      </c>
      <c r="V26" s="18"/>
      <c r="W26" s="17">
        <f>U26+V26</f>
        <v>0</v>
      </c>
      <c r="X26" s="18"/>
      <c r="Y26" s="17">
        <f>W26+X26</f>
        <v>0</v>
      </c>
      <c r="Z26" s="18"/>
      <c r="AA26" s="17">
        <f>Y26+Z26</f>
        <v>0</v>
      </c>
      <c r="AB26" s="18"/>
      <c r="AC26" s="17">
        <f>AA26+AB26</f>
        <v>0</v>
      </c>
      <c r="AD26" s="18"/>
      <c r="AE26" s="19">
        <f>AC26+AD26</f>
        <v>0</v>
      </c>
      <c r="AF26" s="67" t="str">
        <f>B26&amp;" "&amp;C26</f>
        <v>BLANK BLANK</v>
      </c>
      <c r="AG26" s="67" t="str">
        <f>D26&amp;" "</f>
        <v xml:space="preserve"> </v>
      </c>
      <c r="AH26" s="32"/>
      <c r="AI26" s="32"/>
      <c r="AJ26" s="32"/>
      <c r="AK26" s="42">
        <f>AE26</f>
        <v>0</v>
      </c>
    </row>
    <row r="27" spans="1:38" ht="21.95" hidden="1" customHeight="1">
      <c r="A27" s="21">
        <v>26</v>
      </c>
      <c r="B27" s="3" t="s">
        <v>132</v>
      </c>
      <c r="C27" s="3" t="s">
        <v>133</v>
      </c>
      <c r="D27" s="3" t="s">
        <v>131</v>
      </c>
      <c r="E27" s="14" t="s">
        <v>8</v>
      </c>
      <c r="F27" s="9" t="s">
        <v>21</v>
      </c>
      <c r="G27" s="25" t="s">
        <v>87</v>
      </c>
      <c r="H27" s="18">
        <v>90</v>
      </c>
      <c r="I27" s="17">
        <f>H27</f>
        <v>90</v>
      </c>
      <c r="J27" s="18">
        <v>86</v>
      </c>
      <c r="K27" s="17">
        <f>I27+J27</f>
        <v>176</v>
      </c>
      <c r="L27" s="18">
        <v>80</v>
      </c>
      <c r="M27" s="17">
        <f>K27+L27</f>
        <v>256</v>
      </c>
      <c r="N27" s="18">
        <v>83</v>
      </c>
      <c r="O27" s="17">
        <f>M27+N27</f>
        <v>339</v>
      </c>
      <c r="P27" s="18">
        <v>96</v>
      </c>
      <c r="Q27" s="17">
        <f>O27+P27</f>
        <v>435</v>
      </c>
      <c r="R27" s="18">
        <v>96</v>
      </c>
      <c r="S27" s="17">
        <f>Q27+R27</f>
        <v>531</v>
      </c>
      <c r="T27" s="18">
        <v>92</v>
      </c>
      <c r="U27" s="17">
        <f>S27+T27</f>
        <v>623</v>
      </c>
      <c r="V27" s="18">
        <v>96</v>
      </c>
      <c r="W27" s="17">
        <f>U27+V27</f>
        <v>719</v>
      </c>
      <c r="X27" s="18">
        <v>96</v>
      </c>
      <c r="Y27" s="17">
        <f>W27+X27</f>
        <v>815</v>
      </c>
      <c r="Z27" s="18"/>
      <c r="AA27" s="17">
        <f>Y27+Z27</f>
        <v>815</v>
      </c>
      <c r="AB27" s="18"/>
      <c r="AC27" s="17">
        <f>AA27+AB27</f>
        <v>815</v>
      </c>
      <c r="AD27" s="18"/>
      <c r="AE27" s="19">
        <f>AC27+AD27</f>
        <v>815</v>
      </c>
      <c r="AF27" s="67" t="str">
        <f>B27&amp;" "&amp;C27</f>
        <v>Mark  Leach</v>
      </c>
      <c r="AG27" s="67" t="str">
        <f>D27&amp;" "</f>
        <v xml:space="preserve">Eccles </v>
      </c>
      <c r="AH27" s="32">
        <v>107</v>
      </c>
      <c r="AI27" s="32">
        <v>49</v>
      </c>
      <c r="AJ27" s="32"/>
      <c r="AK27" s="42">
        <f>AE27</f>
        <v>815</v>
      </c>
    </row>
    <row r="28" spans="1:38" ht="21.95" customHeight="1">
      <c r="A28" s="21">
        <v>58</v>
      </c>
      <c r="B28" s="3" t="s">
        <v>102</v>
      </c>
      <c r="C28" s="3" t="s">
        <v>239</v>
      </c>
      <c r="D28" s="3" t="s">
        <v>101</v>
      </c>
      <c r="E28" s="14" t="s">
        <v>8</v>
      </c>
      <c r="F28" s="9" t="s">
        <v>21</v>
      </c>
      <c r="G28" s="25" t="s">
        <v>87</v>
      </c>
      <c r="H28" s="18">
        <v>76</v>
      </c>
      <c r="I28" s="17">
        <f>H28</f>
        <v>76</v>
      </c>
      <c r="J28" s="18">
        <v>90</v>
      </c>
      <c r="K28" s="17">
        <f>I28+J28</f>
        <v>166</v>
      </c>
      <c r="L28" s="18">
        <v>84</v>
      </c>
      <c r="M28" s="17">
        <f>K28+L28</f>
        <v>250</v>
      </c>
      <c r="N28" s="18">
        <v>82</v>
      </c>
      <c r="O28" s="17">
        <f>M28+N28</f>
        <v>332</v>
      </c>
      <c r="P28" s="18">
        <v>88</v>
      </c>
      <c r="Q28" s="17">
        <f>O28+P28</f>
        <v>420</v>
      </c>
      <c r="R28" s="18">
        <v>98</v>
      </c>
      <c r="S28" s="17">
        <f>Q28+R28</f>
        <v>518</v>
      </c>
      <c r="T28" s="18">
        <v>94</v>
      </c>
      <c r="U28" s="17">
        <f>S28+T28</f>
        <v>612</v>
      </c>
      <c r="V28" s="18">
        <v>104</v>
      </c>
      <c r="W28" s="17">
        <f>U28+V28</f>
        <v>716</v>
      </c>
      <c r="X28" s="18">
        <v>96</v>
      </c>
      <c r="Y28" s="17">
        <f>W28+X28</f>
        <v>812</v>
      </c>
      <c r="Z28" s="18"/>
      <c r="AA28" s="17">
        <f>Y28+Z28</f>
        <v>812</v>
      </c>
      <c r="AB28" s="18"/>
      <c r="AC28" s="17">
        <f>AA28+AB28</f>
        <v>812</v>
      </c>
      <c r="AD28" s="18"/>
      <c r="AE28" s="19">
        <f>AC28+AD28</f>
        <v>812</v>
      </c>
      <c r="AF28" s="67" t="str">
        <f>B28&amp;" "&amp;C28</f>
        <v>John Cunliffe</v>
      </c>
      <c r="AG28" s="67" t="str">
        <f>D28&amp;" "</f>
        <v xml:space="preserve">Assheton Bowmen </v>
      </c>
      <c r="AH28" s="32">
        <v>108</v>
      </c>
      <c r="AI28" s="32">
        <v>46</v>
      </c>
      <c r="AJ28" s="32"/>
      <c r="AK28" s="42">
        <f>AE28</f>
        <v>812</v>
      </c>
      <c r="AL28" s="73" t="s">
        <v>258</v>
      </c>
    </row>
    <row r="29" spans="1:38" ht="21.95" hidden="1" customHeight="1">
      <c r="A29" s="21">
        <v>73</v>
      </c>
      <c r="B29" s="3" t="s">
        <v>141</v>
      </c>
      <c r="C29" s="3" t="s">
        <v>227</v>
      </c>
      <c r="D29" s="3" t="s">
        <v>228</v>
      </c>
      <c r="E29" s="14" t="s">
        <v>8</v>
      </c>
      <c r="F29" s="9" t="s">
        <v>21</v>
      </c>
      <c r="G29" s="25" t="s">
        <v>87</v>
      </c>
      <c r="H29" s="18">
        <v>67</v>
      </c>
      <c r="I29" s="17">
        <f>H29</f>
        <v>67</v>
      </c>
      <c r="J29" s="18">
        <v>88</v>
      </c>
      <c r="K29" s="17">
        <f>I29+J29</f>
        <v>155</v>
      </c>
      <c r="L29" s="18">
        <v>76</v>
      </c>
      <c r="M29" s="17">
        <f>K29+L29</f>
        <v>231</v>
      </c>
      <c r="N29" s="18">
        <v>81</v>
      </c>
      <c r="O29" s="17">
        <f>M29+N29</f>
        <v>312</v>
      </c>
      <c r="P29" s="18">
        <v>96</v>
      </c>
      <c r="Q29" s="17">
        <f>O29+P29</f>
        <v>408</v>
      </c>
      <c r="R29" s="18">
        <v>96</v>
      </c>
      <c r="S29" s="17">
        <f>Q29+R29</f>
        <v>504</v>
      </c>
      <c r="T29" s="18">
        <v>100</v>
      </c>
      <c r="U29" s="17">
        <f>S29+T29</f>
        <v>604</v>
      </c>
      <c r="V29" s="18">
        <v>94</v>
      </c>
      <c r="W29" s="17">
        <f>U29+V29</f>
        <v>698</v>
      </c>
      <c r="X29" s="18">
        <v>102</v>
      </c>
      <c r="Y29" s="17">
        <f>W29+X29</f>
        <v>800</v>
      </c>
      <c r="Z29" s="18"/>
      <c r="AA29" s="17">
        <f>Y29+Z29</f>
        <v>800</v>
      </c>
      <c r="AB29" s="18"/>
      <c r="AC29" s="17">
        <f>AA29+AB29</f>
        <v>800</v>
      </c>
      <c r="AD29" s="18"/>
      <c r="AE29" s="19">
        <f>AC29+AD29</f>
        <v>800</v>
      </c>
      <c r="AF29" s="67" t="str">
        <f>B29&amp;" "&amp;C29</f>
        <v>Paul Sutton</v>
      </c>
      <c r="AG29" s="67" t="str">
        <f>D29&amp;" "</f>
        <v xml:space="preserve">Wigan &amp; Orrel Archers </v>
      </c>
      <c r="AH29" s="32">
        <v>106</v>
      </c>
      <c r="AI29" s="32">
        <v>51</v>
      </c>
      <c r="AJ29" s="32"/>
      <c r="AK29" s="42">
        <f>AE29</f>
        <v>800</v>
      </c>
      <c r="AL29" s="71"/>
    </row>
    <row r="30" spans="1:38" ht="21.95" hidden="1" customHeight="1">
      <c r="A30" s="21">
        <v>21</v>
      </c>
      <c r="B30" s="3" t="s">
        <v>85</v>
      </c>
      <c r="C30" s="3" t="s">
        <v>71</v>
      </c>
      <c r="D30" s="3" t="s">
        <v>106</v>
      </c>
      <c r="E30" s="14" t="s">
        <v>9</v>
      </c>
      <c r="F30" s="9" t="s">
        <v>21</v>
      </c>
      <c r="G30" s="25" t="s">
        <v>87</v>
      </c>
      <c r="H30" s="18">
        <v>92</v>
      </c>
      <c r="I30" s="17">
        <f>H30</f>
        <v>92</v>
      </c>
      <c r="J30" s="18">
        <v>90</v>
      </c>
      <c r="K30" s="17">
        <f>I30+J30</f>
        <v>182</v>
      </c>
      <c r="L30" s="18">
        <v>92</v>
      </c>
      <c r="M30" s="17">
        <f>K30+L30</f>
        <v>274</v>
      </c>
      <c r="N30" s="18">
        <v>104</v>
      </c>
      <c r="O30" s="17">
        <f>M30+N30</f>
        <v>378</v>
      </c>
      <c r="P30" s="18">
        <v>102</v>
      </c>
      <c r="Q30" s="17">
        <f>O30+P30</f>
        <v>480</v>
      </c>
      <c r="R30" s="18">
        <v>102</v>
      </c>
      <c r="S30" s="17">
        <f>Q30+R30</f>
        <v>582</v>
      </c>
      <c r="T30" s="18">
        <v>102</v>
      </c>
      <c r="U30" s="17">
        <f>S30+T30</f>
        <v>684</v>
      </c>
      <c r="V30" s="18">
        <v>104</v>
      </c>
      <c r="W30" s="17">
        <f>U30+V30</f>
        <v>788</v>
      </c>
      <c r="X30" s="18">
        <v>100</v>
      </c>
      <c r="Y30" s="17">
        <f>W30+X30</f>
        <v>888</v>
      </c>
      <c r="Z30" s="18"/>
      <c r="AA30" s="17">
        <f>Y30+Z30</f>
        <v>888</v>
      </c>
      <c r="AB30" s="18"/>
      <c r="AC30" s="17">
        <f>AA30+AB30</f>
        <v>888</v>
      </c>
      <c r="AD30" s="18"/>
      <c r="AE30" s="19">
        <f>AC30+AD30</f>
        <v>888</v>
      </c>
      <c r="AF30" s="67" t="str">
        <f>B30&amp;" "&amp;C30</f>
        <v>Steve Izzat</v>
      </c>
      <c r="AG30" s="67" t="str">
        <f>D30&amp;" "</f>
        <v xml:space="preserve">Chorley Bowmen </v>
      </c>
      <c r="AH30" s="32">
        <v>108</v>
      </c>
      <c r="AI30" s="32">
        <v>71</v>
      </c>
      <c r="AJ30" s="32"/>
      <c r="AK30" s="42">
        <f>AE30</f>
        <v>888</v>
      </c>
      <c r="AL30" s="71"/>
    </row>
    <row r="31" spans="1:38" ht="21.95" customHeight="1">
      <c r="A31" s="21">
        <v>68</v>
      </c>
      <c r="B31" s="3" t="s">
        <v>219</v>
      </c>
      <c r="C31" s="3" t="s">
        <v>222</v>
      </c>
      <c r="D31" s="3" t="s">
        <v>101</v>
      </c>
      <c r="E31" s="14" t="s">
        <v>8</v>
      </c>
      <c r="F31" s="9" t="s">
        <v>21</v>
      </c>
      <c r="G31" s="25" t="s">
        <v>87</v>
      </c>
      <c r="H31" s="18">
        <v>68</v>
      </c>
      <c r="I31" s="17">
        <f>H31</f>
        <v>68</v>
      </c>
      <c r="J31" s="18">
        <v>86</v>
      </c>
      <c r="K31" s="17">
        <f>I31+J31</f>
        <v>154</v>
      </c>
      <c r="L31" s="18">
        <v>86</v>
      </c>
      <c r="M31" s="17">
        <f>K31+L31</f>
        <v>240</v>
      </c>
      <c r="N31" s="18">
        <v>88</v>
      </c>
      <c r="O31" s="17">
        <f>M31+N31</f>
        <v>328</v>
      </c>
      <c r="P31" s="18">
        <v>76</v>
      </c>
      <c r="Q31" s="17">
        <f>O31+P31</f>
        <v>404</v>
      </c>
      <c r="R31" s="18">
        <v>94</v>
      </c>
      <c r="S31" s="17">
        <f>Q31+R31</f>
        <v>498</v>
      </c>
      <c r="T31" s="18">
        <v>94</v>
      </c>
      <c r="U31" s="17">
        <f>S31+T31</f>
        <v>592</v>
      </c>
      <c r="V31" s="18">
        <v>98</v>
      </c>
      <c r="W31" s="17">
        <f>U31+V31</f>
        <v>690</v>
      </c>
      <c r="X31" s="18">
        <v>84</v>
      </c>
      <c r="Y31" s="17">
        <f>W31+X31</f>
        <v>774</v>
      </c>
      <c r="Z31" s="18"/>
      <c r="AA31" s="17">
        <f>Y31+Z31</f>
        <v>774</v>
      </c>
      <c r="AB31" s="18"/>
      <c r="AC31" s="17">
        <f>AA31+AB31</f>
        <v>774</v>
      </c>
      <c r="AD31" s="18"/>
      <c r="AE31" s="19">
        <f>AC31+AD31</f>
        <v>774</v>
      </c>
      <c r="AF31" s="67" t="str">
        <f>B31&amp;" "&amp;C31</f>
        <v>Dave Hunter</v>
      </c>
      <c r="AG31" s="67" t="str">
        <f>D31&amp;" "</f>
        <v xml:space="preserve">Assheton Bowmen </v>
      </c>
      <c r="AH31" s="32">
        <v>106</v>
      </c>
      <c r="AI31" s="32">
        <v>41</v>
      </c>
      <c r="AJ31" s="32"/>
      <c r="AK31" s="42">
        <f>AE31</f>
        <v>774</v>
      </c>
      <c r="AL31" s="73"/>
    </row>
    <row r="32" spans="1:38" ht="21.95" hidden="1" customHeight="1">
      <c r="A32" s="21">
        <v>20</v>
      </c>
      <c r="B32" s="3" t="s">
        <v>145</v>
      </c>
      <c r="C32" s="3" t="s">
        <v>146</v>
      </c>
      <c r="D32" s="3" t="s">
        <v>106</v>
      </c>
      <c r="E32" s="14" t="s">
        <v>9</v>
      </c>
      <c r="F32" s="9" t="s">
        <v>21</v>
      </c>
      <c r="G32" s="25" t="s">
        <v>87</v>
      </c>
      <c r="H32" s="18">
        <v>72</v>
      </c>
      <c r="I32" s="17">
        <f>H32</f>
        <v>72</v>
      </c>
      <c r="J32" s="18">
        <v>76</v>
      </c>
      <c r="K32" s="17">
        <f>I32+J32</f>
        <v>148</v>
      </c>
      <c r="L32" s="18">
        <v>88</v>
      </c>
      <c r="M32" s="17">
        <f>K32+L32</f>
        <v>236</v>
      </c>
      <c r="N32" s="18">
        <v>85</v>
      </c>
      <c r="O32" s="17">
        <f>M32+N32</f>
        <v>321</v>
      </c>
      <c r="P32" s="18">
        <v>100</v>
      </c>
      <c r="Q32" s="17">
        <f>O32+P32</f>
        <v>421</v>
      </c>
      <c r="R32" s="18">
        <v>100</v>
      </c>
      <c r="S32" s="17">
        <f>Q32+R32</f>
        <v>521</v>
      </c>
      <c r="T32" s="18">
        <v>83</v>
      </c>
      <c r="U32" s="17">
        <f>S32+T32</f>
        <v>604</v>
      </c>
      <c r="V32" s="18">
        <v>100</v>
      </c>
      <c r="W32" s="17">
        <f>U32+V32</f>
        <v>704</v>
      </c>
      <c r="X32" s="18">
        <v>91</v>
      </c>
      <c r="Y32" s="17">
        <f>W32+X32</f>
        <v>795</v>
      </c>
      <c r="Z32" s="18"/>
      <c r="AA32" s="17">
        <f>Y32+Z32</f>
        <v>795</v>
      </c>
      <c r="AB32" s="18"/>
      <c r="AC32" s="17">
        <f>AA32+AB32</f>
        <v>795</v>
      </c>
      <c r="AD32" s="18"/>
      <c r="AE32" s="19">
        <f>AC32+AD32</f>
        <v>795</v>
      </c>
      <c r="AF32" s="67" t="str">
        <f>B32&amp;" "&amp;C32</f>
        <v>Stephen Saxson</v>
      </c>
      <c r="AG32" s="67" t="str">
        <f>D32&amp;" "</f>
        <v xml:space="preserve">Chorley Bowmen </v>
      </c>
      <c r="AH32" s="32">
        <v>105</v>
      </c>
      <c r="AI32" s="32">
        <v>51</v>
      </c>
      <c r="AJ32" s="32"/>
      <c r="AK32" s="42">
        <f>AE32</f>
        <v>795</v>
      </c>
    </row>
    <row r="33" spans="1:38" ht="21.95" hidden="1" customHeight="1">
      <c r="A33" s="21">
        <v>50</v>
      </c>
      <c r="B33" s="3" t="s">
        <v>187</v>
      </c>
      <c r="C33" s="3" t="s">
        <v>188</v>
      </c>
      <c r="D33" s="3" t="s">
        <v>176</v>
      </c>
      <c r="E33" s="14" t="s">
        <v>8</v>
      </c>
      <c r="F33" s="9" t="s">
        <v>21</v>
      </c>
      <c r="G33" s="25" t="s">
        <v>87</v>
      </c>
      <c r="H33" s="18">
        <v>76</v>
      </c>
      <c r="I33" s="17">
        <f>H33</f>
        <v>76</v>
      </c>
      <c r="J33" s="18">
        <v>90</v>
      </c>
      <c r="K33" s="17">
        <f>I33+J33</f>
        <v>166</v>
      </c>
      <c r="L33" s="18">
        <v>68</v>
      </c>
      <c r="M33" s="17">
        <f>K33+L33</f>
        <v>234</v>
      </c>
      <c r="N33" s="18">
        <v>90</v>
      </c>
      <c r="O33" s="17">
        <f>M33+N33</f>
        <v>324</v>
      </c>
      <c r="P33" s="18">
        <v>82</v>
      </c>
      <c r="Q33" s="17">
        <f>O33+P33</f>
        <v>406</v>
      </c>
      <c r="R33" s="18">
        <v>78</v>
      </c>
      <c r="S33" s="17">
        <f>Q33+R33</f>
        <v>484</v>
      </c>
      <c r="T33" s="18">
        <v>88</v>
      </c>
      <c r="U33" s="17">
        <f>S33+T33</f>
        <v>572</v>
      </c>
      <c r="V33" s="18">
        <v>90</v>
      </c>
      <c r="W33" s="17">
        <f>U33+V33</f>
        <v>662</v>
      </c>
      <c r="X33" s="18">
        <v>90</v>
      </c>
      <c r="Y33" s="17">
        <f>W33+X33</f>
        <v>752</v>
      </c>
      <c r="Z33" s="18"/>
      <c r="AA33" s="17">
        <f>Y33+Z33</f>
        <v>752</v>
      </c>
      <c r="AB33" s="18"/>
      <c r="AC33" s="17">
        <f>AA33+AB33</f>
        <v>752</v>
      </c>
      <c r="AD33" s="18"/>
      <c r="AE33" s="19">
        <f>AC33+AD33</f>
        <v>752</v>
      </c>
      <c r="AF33" s="67" t="str">
        <f>B33&amp;" "&amp;C33</f>
        <v>Rick  Chaisty</v>
      </c>
      <c r="AG33" s="67" t="str">
        <f>D33&amp;" "</f>
        <v xml:space="preserve">Goldcrest Archers </v>
      </c>
      <c r="AH33" s="32">
        <v>108</v>
      </c>
      <c r="AI33" s="32">
        <v>45</v>
      </c>
      <c r="AJ33" s="32"/>
      <c r="AK33" s="42">
        <f>AE33</f>
        <v>752</v>
      </c>
    </row>
    <row r="34" spans="1:38" ht="21.95" hidden="1" customHeight="1">
      <c r="A34" s="21">
        <v>63</v>
      </c>
      <c r="B34" s="3" t="s">
        <v>209</v>
      </c>
      <c r="C34" s="3" t="s">
        <v>210</v>
      </c>
      <c r="D34" s="3" t="s">
        <v>213</v>
      </c>
      <c r="E34" s="14" t="s">
        <v>8</v>
      </c>
      <c r="F34" s="9" t="s">
        <v>21</v>
      </c>
      <c r="G34" s="25" t="s">
        <v>88</v>
      </c>
      <c r="H34" s="18">
        <v>76</v>
      </c>
      <c r="I34" s="17">
        <f>H34</f>
        <v>76</v>
      </c>
      <c r="J34" s="18">
        <v>72</v>
      </c>
      <c r="K34" s="17">
        <f>I34+J34</f>
        <v>148</v>
      </c>
      <c r="L34" s="18">
        <v>81</v>
      </c>
      <c r="M34" s="17">
        <f>K34+L34</f>
        <v>229</v>
      </c>
      <c r="N34" s="18">
        <v>82</v>
      </c>
      <c r="O34" s="17">
        <f>M34+N34</f>
        <v>311</v>
      </c>
      <c r="P34" s="18">
        <v>88</v>
      </c>
      <c r="Q34" s="17">
        <f>O34+P34</f>
        <v>399</v>
      </c>
      <c r="R34" s="18">
        <v>84</v>
      </c>
      <c r="S34" s="17">
        <f>Q34+R34</f>
        <v>483</v>
      </c>
      <c r="T34" s="18">
        <v>94</v>
      </c>
      <c r="U34" s="17">
        <f>S34+T34</f>
        <v>577</v>
      </c>
      <c r="V34" s="18">
        <v>84</v>
      </c>
      <c r="W34" s="17">
        <f>U34+V34</f>
        <v>661</v>
      </c>
      <c r="X34" s="18">
        <v>84</v>
      </c>
      <c r="Y34" s="17">
        <f>W34+X34</f>
        <v>745</v>
      </c>
      <c r="Z34" s="18"/>
      <c r="AA34" s="17">
        <f>Y34+Z34</f>
        <v>745</v>
      </c>
      <c r="AB34" s="18"/>
      <c r="AC34" s="17">
        <f>AA34+AB34</f>
        <v>745</v>
      </c>
      <c r="AD34" s="18"/>
      <c r="AE34" s="19">
        <f>AC34+AD34</f>
        <v>745</v>
      </c>
      <c r="AF34" s="67" t="str">
        <f>B34&amp;" "&amp;C34</f>
        <v>Keith Eustace</v>
      </c>
      <c r="AG34" s="67" t="str">
        <f>D34&amp;" "</f>
        <v xml:space="preserve">St Helens Archers </v>
      </c>
      <c r="AH34" s="32">
        <v>108</v>
      </c>
      <c r="AI34" s="32">
        <v>28</v>
      </c>
      <c r="AJ34" s="32"/>
      <c r="AK34" s="42">
        <f>AE34</f>
        <v>745</v>
      </c>
    </row>
    <row r="35" spans="1:38" ht="21.95" hidden="1" customHeight="1">
      <c r="A35" s="21">
        <v>9</v>
      </c>
      <c r="B35" s="3" t="s">
        <v>105</v>
      </c>
      <c r="C35" s="3" t="s">
        <v>103</v>
      </c>
      <c r="D35" s="3" t="s">
        <v>104</v>
      </c>
      <c r="E35" s="14" t="s">
        <v>10</v>
      </c>
      <c r="F35" s="9" t="s">
        <v>12</v>
      </c>
      <c r="G35" s="25" t="s">
        <v>87</v>
      </c>
      <c r="H35" s="18">
        <v>16</v>
      </c>
      <c r="I35" s="17">
        <f>H35</f>
        <v>16</v>
      </c>
      <c r="J35" s="18">
        <v>11</v>
      </c>
      <c r="K35" s="17">
        <f>I35+J35</f>
        <v>27</v>
      </c>
      <c r="L35" s="18">
        <v>22</v>
      </c>
      <c r="M35" s="17">
        <f>K35+L35</f>
        <v>49</v>
      </c>
      <c r="N35" s="18">
        <v>15</v>
      </c>
      <c r="O35" s="17">
        <f>M35+N35</f>
        <v>64</v>
      </c>
      <c r="P35" s="18">
        <v>28</v>
      </c>
      <c r="Q35" s="17">
        <f>O35+P35</f>
        <v>92</v>
      </c>
      <c r="R35" s="18">
        <v>39</v>
      </c>
      <c r="S35" s="17">
        <f>Q35+R35</f>
        <v>131</v>
      </c>
      <c r="T35" s="18">
        <v>37</v>
      </c>
      <c r="U35" s="17">
        <f>S35+T35</f>
        <v>168</v>
      </c>
      <c r="V35" s="18">
        <v>35</v>
      </c>
      <c r="W35" s="17">
        <f>U35+V35</f>
        <v>203</v>
      </c>
      <c r="X35" s="18">
        <v>41</v>
      </c>
      <c r="Y35" s="17">
        <f>W35+X35</f>
        <v>244</v>
      </c>
      <c r="Z35" s="18"/>
      <c r="AA35" s="17">
        <f>Y35+Z35</f>
        <v>244</v>
      </c>
      <c r="AB35" s="18"/>
      <c r="AC35" s="17">
        <f>AA35+AB35</f>
        <v>244</v>
      </c>
      <c r="AD35" s="18"/>
      <c r="AE35" s="19">
        <f>AC35+AD35</f>
        <v>244</v>
      </c>
      <c r="AF35" s="67" t="str">
        <f>B35&amp;" "&amp;C35</f>
        <v>Sarah Davnall</v>
      </c>
      <c r="AG35" s="67" t="str">
        <f>D35&amp;" "</f>
        <v xml:space="preserve">Bowmen of Bruntwood </v>
      </c>
      <c r="AH35" s="32">
        <v>64</v>
      </c>
      <c r="AI35" s="32">
        <v>7</v>
      </c>
      <c r="AJ35" s="32"/>
      <c r="AK35" s="42">
        <f>AE35</f>
        <v>244</v>
      </c>
    </row>
    <row r="36" spans="1:38" ht="21.95" hidden="1" customHeight="1">
      <c r="A36" s="21">
        <v>10</v>
      </c>
      <c r="B36" s="3" t="s">
        <v>111</v>
      </c>
      <c r="C36" s="3" t="s">
        <v>109</v>
      </c>
      <c r="D36" s="3" t="s">
        <v>110</v>
      </c>
      <c r="E36" s="14" t="s">
        <v>10</v>
      </c>
      <c r="F36" s="9" t="s">
        <v>21</v>
      </c>
      <c r="G36" s="25" t="s">
        <v>87</v>
      </c>
      <c r="H36" s="18">
        <v>34</v>
      </c>
      <c r="I36" s="17">
        <f>H36</f>
        <v>34</v>
      </c>
      <c r="J36" s="18">
        <v>34</v>
      </c>
      <c r="K36" s="17">
        <f>I36+J36</f>
        <v>68</v>
      </c>
      <c r="L36" s="18">
        <v>23</v>
      </c>
      <c r="M36" s="17">
        <f>K36+L36</f>
        <v>91</v>
      </c>
      <c r="N36" s="18">
        <v>46</v>
      </c>
      <c r="O36" s="17">
        <f>M36+N36</f>
        <v>137</v>
      </c>
      <c r="P36" s="18">
        <v>61</v>
      </c>
      <c r="Q36" s="17">
        <f>O36+P36</f>
        <v>198</v>
      </c>
      <c r="R36" s="18">
        <v>53</v>
      </c>
      <c r="S36" s="17">
        <f>Q36+R36</f>
        <v>251</v>
      </c>
      <c r="T36" s="18">
        <v>43</v>
      </c>
      <c r="U36" s="17">
        <f>S36+T36</f>
        <v>294</v>
      </c>
      <c r="V36" s="18">
        <v>50</v>
      </c>
      <c r="W36" s="17">
        <f>U36+V36</f>
        <v>344</v>
      </c>
      <c r="X36" s="18">
        <v>64</v>
      </c>
      <c r="Y36" s="17">
        <f>W36+X36</f>
        <v>408</v>
      </c>
      <c r="Z36" s="18"/>
      <c r="AA36" s="17">
        <f>Y36+Z36</f>
        <v>408</v>
      </c>
      <c r="AB36" s="18"/>
      <c r="AC36" s="17">
        <f>AA36+AB36</f>
        <v>408</v>
      </c>
      <c r="AD36" s="18"/>
      <c r="AE36" s="19">
        <f>AC36+AD36</f>
        <v>408</v>
      </c>
      <c r="AF36" s="67" t="str">
        <f>B36&amp;" "&amp;C36</f>
        <v>M.S. Christison</v>
      </c>
      <c r="AG36" s="67" t="str">
        <f>D36&amp;" "</f>
        <v xml:space="preserve">The Longbow Club </v>
      </c>
      <c r="AH36" s="32">
        <v>88</v>
      </c>
      <c r="AI36" s="32">
        <v>9</v>
      </c>
      <c r="AJ36" s="32"/>
      <c r="AK36" s="42">
        <f>AE36</f>
        <v>408</v>
      </c>
    </row>
    <row r="37" spans="1:38" ht="21.95" hidden="1" customHeight="1">
      <c r="A37" s="21">
        <v>41</v>
      </c>
      <c r="B37" s="3" t="s">
        <v>170</v>
      </c>
      <c r="C37" s="3" t="s">
        <v>171</v>
      </c>
      <c r="D37" s="3" t="s">
        <v>172</v>
      </c>
      <c r="E37" s="14" t="s">
        <v>10</v>
      </c>
      <c r="F37" s="9" t="s">
        <v>21</v>
      </c>
      <c r="G37" s="25" t="s">
        <v>87</v>
      </c>
      <c r="H37" s="18">
        <v>5</v>
      </c>
      <c r="I37" s="17">
        <f>H37</f>
        <v>5</v>
      </c>
      <c r="J37" s="18">
        <v>7</v>
      </c>
      <c r="K37" s="17">
        <f>I37+J37</f>
        <v>12</v>
      </c>
      <c r="L37" s="18">
        <v>9</v>
      </c>
      <c r="M37" s="17">
        <f>K37+L37</f>
        <v>21</v>
      </c>
      <c r="N37" s="18">
        <v>8</v>
      </c>
      <c r="O37" s="17">
        <f>M37+N37</f>
        <v>29</v>
      </c>
      <c r="P37" s="18">
        <v>19</v>
      </c>
      <c r="Q37" s="17">
        <f>O37+P37</f>
        <v>48</v>
      </c>
      <c r="R37" s="18">
        <v>19</v>
      </c>
      <c r="S37" s="17">
        <f>Q37+R37</f>
        <v>67</v>
      </c>
      <c r="T37" s="18">
        <v>20</v>
      </c>
      <c r="U37" s="17">
        <f>S37+T37</f>
        <v>87</v>
      </c>
      <c r="V37" s="18">
        <v>19</v>
      </c>
      <c r="W37" s="17">
        <f>U37+V37</f>
        <v>106</v>
      </c>
      <c r="X37" s="18">
        <v>27</v>
      </c>
      <c r="Y37" s="17">
        <f>W37+X37</f>
        <v>133</v>
      </c>
      <c r="Z37" s="18"/>
      <c r="AA37" s="17">
        <f>Y37+Z37</f>
        <v>133</v>
      </c>
      <c r="AB37" s="18"/>
      <c r="AC37" s="17">
        <f>AA37+AB37</f>
        <v>133</v>
      </c>
      <c r="AD37" s="18"/>
      <c r="AE37" s="19">
        <f>AC37+AD37</f>
        <v>133</v>
      </c>
      <c r="AF37" s="67" t="str">
        <f>B37&amp;" "&amp;C37</f>
        <v>Hugh Foster</v>
      </c>
      <c r="AG37" s="67" t="str">
        <f>D37&amp;" "</f>
        <v xml:space="preserve">North Cheshire Bowmen </v>
      </c>
      <c r="AH37" s="32">
        <v>43</v>
      </c>
      <c r="AI37" s="32">
        <v>0</v>
      </c>
      <c r="AJ37" s="32"/>
      <c r="AK37" s="42">
        <f>AE37</f>
        <v>133</v>
      </c>
    </row>
    <row r="38" spans="1:38" ht="21.95" hidden="1" customHeight="1">
      <c r="A38" s="21">
        <v>7</v>
      </c>
      <c r="B38" s="3" t="s">
        <v>102</v>
      </c>
      <c r="C38" s="3" t="s">
        <v>103</v>
      </c>
      <c r="D38" s="3" t="s">
        <v>104</v>
      </c>
      <c r="E38" s="14" t="s">
        <v>10</v>
      </c>
      <c r="F38" s="9" t="s">
        <v>21</v>
      </c>
      <c r="G38" s="25" t="s">
        <v>87</v>
      </c>
      <c r="H38" s="18">
        <v>4</v>
      </c>
      <c r="I38" s="17">
        <f>H38</f>
        <v>4</v>
      </c>
      <c r="J38" s="18">
        <v>14</v>
      </c>
      <c r="K38" s="17">
        <f>I38+J38</f>
        <v>18</v>
      </c>
      <c r="L38" s="18">
        <v>3</v>
      </c>
      <c r="M38" s="17">
        <f>K38+L38</f>
        <v>21</v>
      </c>
      <c r="N38" s="18">
        <v>25</v>
      </c>
      <c r="O38" s="17">
        <f>M38+N38</f>
        <v>46</v>
      </c>
      <c r="P38" s="18">
        <v>26</v>
      </c>
      <c r="Q38" s="17">
        <f>O38+P38</f>
        <v>72</v>
      </c>
      <c r="R38" s="18">
        <v>22</v>
      </c>
      <c r="S38" s="17">
        <f>Q38+R38</f>
        <v>94</v>
      </c>
      <c r="T38" s="18">
        <v>25</v>
      </c>
      <c r="U38" s="17">
        <f>S38+T38</f>
        <v>119</v>
      </c>
      <c r="V38" s="18">
        <v>34</v>
      </c>
      <c r="W38" s="17">
        <f>U38+V38</f>
        <v>153</v>
      </c>
      <c r="X38" s="18">
        <v>20</v>
      </c>
      <c r="Y38" s="17">
        <f>W38+X38</f>
        <v>173</v>
      </c>
      <c r="Z38" s="18"/>
      <c r="AA38" s="17">
        <f>Y38+Z38</f>
        <v>173</v>
      </c>
      <c r="AB38" s="18"/>
      <c r="AC38" s="17">
        <f>AA38+AB38</f>
        <v>173</v>
      </c>
      <c r="AD38" s="18"/>
      <c r="AE38" s="19">
        <f>AC38+AD38</f>
        <v>173</v>
      </c>
      <c r="AF38" s="67" t="str">
        <f>B38&amp;" "&amp;C38</f>
        <v>John Davnall</v>
      </c>
      <c r="AG38" s="67" t="str">
        <f>D38&amp;" "</f>
        <v xml:space="preserve">Bowmen of Bruntwood </v>
      </c>
      <c r="AH38" s="32">
        <v>43</v>
      </c>
      <c r="AI38" s="32">
        <v>3</v>
      </c>
      <c r="AJ38" s="32"/>
      <c r="AK38" s="42">
        <f>AE38</f>
        <v>173</v>
      </c>
    </row>
    <row r="39" spans="1:38" ht="21.95" hidden="1" customHeight="1">
      <c r="A39" s="21">
        <v>42</v>
      </c>
      <c r="B39" s="3" t="s">
        <v>85</v>
      </c>
      <c r="C39" s="3" t="s">
        <v>173</v>
      </c>
      <c r="D39" s="3" t="s">
        <v>172</v>
      </c>
      <c r="E39" s="14" t="s">
        <v>10</v>
      </c>
      <c r="F39" s="9" t="s">
        <v>21</v>
      </c>
      <c r="G39" s="25" t="s">
        <v>87</v>
      </c>
      <c r="H39" s="18">
        <v>32</v>
      </c>
      <c r="I39" s="17">
        <f>H39</f>
        <v>32</v>
      </c>
      <c r="J39" s="18">
        <v>10</v>
      </c>
      <c r="K39" s="17">
        <f>I39+J39</f>
        <v>42</v>
      </c>
      <c r="L39" s="18">
        <v>22</v>
      </c>
      <c r="M39" s="17">
        <f>K39+L39</f>
        <v>64</v>
      </c>
      <c r="N39" s="18">
        <v>25</v>
      </c>
      <c r="O39" s="17">
        <f>M39+N39</f>
        <v>89</v>
      </c>
      <c r="P39" s="18">
        <v>43</v>
      </c>
      <c r="Q39" s="17">
        <f>O39+P39</f>
        <v>132</v>
      </c>
      <c r="R39" s="18">
        <v>39</v>
      </c>
      <c r="S39" s="17">
        <f>Q39+R39</f>
        <v>171</v>
      </c>
      <c r="T39" s="18">
        <v>42</v>
      </c>
      <c r="U39" s="17">
        <f>S39+T39</f>
        <v>213</v>
      </c>
      <c r="V39" s="18">
        <v>18</v>
      </c>
      <c r="W39" s="17">
        <f>U39+V39</f>
        <v>231</v>
      </c>
      <c r="X39" s="18">
        <v>25</v>
      </c>
      <c r="Y39" s="17">
        <f>W39+X39</f>
        <v>256</v>
      </c>
      <c r="Z39" s="18"/>
      <c r="AA39" s="17">
        <f>Y39+Z39</f>
        <v>256</v>
      </c>
      <c r="AB39" s="18"/>
      <c r="AC39" s="17">
        <f>AA39+AB39</f>
        <v>256</v>
      </c>
      <c r="AD39" s="18"/>
      <c r="AE39" s="19">
        <f>AC39+AD39</f>
        <v>256</v>
      </c>
      <c r="AF39" s="67" t="str">
        <f>B39&amp;" "&amp;C39</f>
        <v>Steve Mudd</v>
      </c>
      <c r="AG39" s="67" t="str">
        <f>D39&amp;" "</f>
        <v xml:space="preserve">North Cheshire Bowmen </v>
      </c>
      <c r="AH39" s="32">
        <v>68</v>
      </c>
      <c r="AI39" s="32">
        <v>5</v>
      </c>
      <c r="AJ39" s="32"/>
      <c r="AK39" s="42">
        <f>AE39</f>
        <v>256</v>
      </c>
    </row>
    <row r="40" spans="1:38" ht="21.95" hidden="1" customHeight="1">
      <c r="A40" s="21">
        <v>75</v>
      </c>
      <c r="B40" s="3" t="s">
        <v>230</v>
      </c>
      <c r="C40" s="3" t="s">
        <v>231</v>
      </c>
      <c r="D40" s="3" t="s">
        <v>101</v>
      </c>
      <c r="E40" s="14" t="s">
        <v>10</v>
      </c>
      <c r="F40" s="9" t="s">
        <v>21</v>
      </c>
      <c r="G40" s="25" t="s">
        <v>87</v>
      </c>
      <c r="H40" s="18">
        <v>39</v>
      </c>
      <c r="I40" s="17">
        <f>H40</f>
        <v>39</v>
      </c>
      <c r="J40" s="18">
        <v>46</v>
      </c>
      <c r="K40" s="17">
        <f>I40+J40</f>
        <v>85</v>
      </c>
      <c r="L40" s="18">
        <v>29</v>
      </c>
      <c r="M40" s="17">
        <f>K40+L40</f>
        <v>114</v>
      </c>
      <c r="N40" s="18">
        <v>59</v>
      </c>
      <c r="O40" s="17">
        <f>M40+N40</f>
        <v>173</v>
      </c>
      <c r="P40" s="18">
        <v>63</v>
      </c>
      <c r="Q40" s="17">
        <f>O40+P40</f>
        <v>236</v>
      </c>
      <c r="R40" s="18">
        <v>54</v>
      </c>
      <c r="S40" s="17">
        <f>Q40+R40</f>
        <v>290</v>
      </c>
      <c r="T40" s="18">
        <v>71</v>
      </c>
      <c r="U40" s="17">
        <f>S40+T40</f>
        <v>361</v>
      </c>
      <c r="V40" s="18">
        <v>80</v>
      </c>
      <c r="W40" s="17">
        <f>U40+V40</f>
        <v>441</v>
      </c>
      <c r="X40" s="18">
        <v>65</v>
      </c>
      <c r="Y40" s="17">
        <f>W40+X40</f>
        <v>506</v>
      </c>
      <c r="Z40" s="18"/>
      <c r="AA40" s="17">
        <f>Y40+Z40</f>
        <v>506</v>
      </c>
      <c r="AB40" s="18"/>
      <c r="AC40" s="17">
        <f>AA40+AB40</f>
        <v>506</v>
      </c>
      <c r="AD40" s="18"/>
      <c r="AE40" s="19">
        <f>AC40+AD40</f>
        <v>506</v>
      </c>
      <c r="AF40" s="67" t="str">
        <f>B40&amp;" "&amp;C40</f>
        <v>Dale Message</v>
      </c>
      <c r="AG40" s="67" t="str">
        <f>D40&amp;" "</f>
        <v xml:space="preserve">Assheton Bowmen </v>
      </c>
      <c r="AH40" s="32">
        <v>92</v>
      </c>
      <c r="AI40" s="32">
        <v>7</v>
      </c>
      <c r="AJ40" s="32"/>
      <c r="AK40" s="42">
        <f>AE40</f>
        <v>506</v>
      </c>
    </row>
    <row r="41" spans="1:38" ht="21.95" customHeight="1">
      <c r="A41" s="21">
        <v>79</v>
      </c>
      <c r="B41" s="3" t="s">
        <v>237</v>
      </c>
      <c r="C41" s="3" t="s">
        <v>238</v>
      </c>
      <c r="D41" s="3" t="s">
        <v>101</v>
      </c>
      <c r="E41" s="14" t="s">
        <v>8</v>
      </c>
      <c r="F41" s="9" t="s">
        <v>12</v>
      </c>
      <c r="G41" s="25" t="s">
        <v>87</v>
      </c>
      <c r="H41" s="18">
        <v>60</v>
      </c>
      <c r="I41" s="17">
        <f>H41</f>
        <v>60</v>
      </c>
      <c r="J41" s="18">
        <v>59</v>
      </c>
      <c r="K41" s="17">
        <f>I41+J41</f>
        <v>119</v>
      </c>
      <c r="L41" s="18">
        <v>65</v>
      </c>
      <c r="M41" s="17">
        <f>K41+L41</f>
        <v>184</v>
      </c>
      <c r="N41" s="18">
        <v>86</v>
      </c>
      <c r="O41" s="17">
        <f>M41+N41</f>
        <v>270</v>
      </c>
      <c r="P41" s="18">
        <v>80</v>
      </c>
      <c r="Q41" s="17">
        <f>O41+P41</f>
        <v>350</v>
      </c>
      <c r="R41" s="18">
        <v>82</v>
      </c>
      <c r="S41" s="17">
        <f>Q41+R41</f>
        <v>432</v>
      </c>
      <c r="T41" s="18">
        <v>73</v>
      </c>
      <c r="U41" s="17">
        <f>S41+T41</f>
        <v>505</v>
      </c>
      <c r="V41" s="18">
        <v>92</v>
      </c>
      <c r="W41" s="17">
        <f>U41+V41</f>
        <v>597</v>
      </c>
      <c r="X41" s="18">
        <v>85</v>
      </c>
      <c r="Y41" s="17">
        <f>W41+X41</f>
        <v>682</v>
      </c>
      <c r="Z41" s="18"/>
      <c r="AA41" s="17">
        <f>Y41+Z41</f>
        <v>682</v>
      </c>
      <c r="AB41" s="18"/>
      <c r="AC41" s="17">
        <f>AA41+AB41</f>
        <v>682</v>
      </c>
      <c r="AD41" s="18"/>
      <c r="AE41" s="19">
        <f>AC41+AD41</f>
        <v>682</v>
      </c>
      <c r="AF41" s="67" t="str">
        <f>B41&amp;" "&amp;C41</f>
        <v>Sue  Macsorley</v>
      </c>
      <c r="AG41" s="67" t="str">
        <f>D41&amp;" "</f>
        <v xml:space="preserve">Assheton Bowmen </v>
      </c>
      <c r="AH41" s="32">
        <v>105</v>
      </c>
      <c r="AI41" s="32">
        <v>28</v>
      </c>
      <c r="AJ41" s="32"/>
      <c r="AK41" s="42">
        <f>AE41</f>
        <v>682</v>
      </c>
      <c r="AL41" s="75">
        <f>AK28+AK31+AK41</f>
        <v>2268</v>
      </c>
    </row>
    <row r="42" spans="1:38" ht="21.95" hidden="1" customHeight="1">
      <c r="A42" s="21">
        <v>8</v>
      </c>
      <c r="B42" s="3" t="s">
        <v>85</v>
      </c>
      <c r="C42" s="3" t="s">
        <v>86</v>
      </c>
      <c r="D42" s="3" t="s">
        <v>217</v>
      </c>
      <c r="E42" s="14" t="s">
        <v>11</v>
      </c>
      <c r="F42" s="9" t="s">
        <v>21</v>
      </c>
      <c r="G42" s="25" t="s">
        <v>87</v>
      </c>
      <c r="H42" s="18">
        <v>59</v>
      </c>
      <c r="I42" s="17">
        <f>H42</f>
        <v>59</v>
      </c>
      <c r="J42" s="18">
        <v>66</v>
      </c>
      <c r="K42" s="17">
        <f>I42+J42</f>
        <v>125</v>
      </c>
      <c r="L42" s="18">
        <v>73</v>
      </c>
      <c r="M42" s="17">
        <f>K42+L42</f>
        <v>198</v>
      </c>
      <c r="N42" s="18">
        <v>78</v>
      </c>
      <c r="O42" s="17">
        <f>M42+N42</f>
        <v>276</v>
      </c>
      <c r="P42" s="18">
        <v>70</v>
      </c>
      <c r="Q42" s="17">
        <f>O42+P42</f>
        <v>346</v>
      </c>
      <c r="R42" s="18">
        <v>82</v>
      </c>
      <c r="S42" s="17">
        <f>Q42+R42</f>
        <v>428</v>
      </c>
      <c r="T42" s="18">
        <v>94</v>
      </c>
      <c r="U42" s="17">
        <f>S42+T42</f>
        <v>522</v>
      </c>
      <c r="V42" s="18">
        <v>76</v>
      </c>
      <c r="W42" s="17">
        <f>U42+V42</f>
        <v>598</v>
      </c>
      <c r="X42" s="18">
        <v>86</v>
      </c>
      <c r="Y42" s="17">
        <f>W42+X42</f>
        <v>684</v>
      </c>
      <c r="Z42" s="18"/>
      <c r="AA42" s="17">
        <f>Y42+Z42</f>
        <v>684</v>
      </c>
      <c r="AB42" s="18"/>
      <c r="AC42" s="17">
        <f>AA42+AB42</f>
        <v>684</v>
      </c>
      <c r="AD42" s="18"/>
      <c r="AE42" s="19">
        <f>AC42+AD42</f>
        <v>684</v>
      </c>
      <c r="AF42" s="67" t="str">
        <f>B42&amp;" "&amp;C42</f>
        <v>Steve Newton</v>
      </c>
      <c r="AG42" s="67" t="str">
        <f>D42&amp;" "</f>
        <v xml:space="preserve">New Century Bowmen </v>
      </c>
      <c r="AH42" s="32">
        <v>106</v>
      </c>
      <c r="AI42" s="32">
        <v>24</v>
      </c>
      <c r="AJ42" s="32"/>
      <c r="AK42" s="42">
        <f>AE42</f>
        <v>684</v>
      </c>
    </row>
    <row r="43" spans="1:38" ht="21.95" hidden="1" customHeight="1">
      <c r="A43" s="21">
        <v>4</v>
      </c>
      <c r="B43" s="3" t="s">
        <v>147</v>
      </c>
      <c r="C43" s="3" t="s">
        <v>148</v>
      </c>
      <c r="D43" s="3" t="s">
        <v>114</v>
      </c>
      <c r="E43" s="14" t="s">
        <v>11</v>
      </c>
      <c r="F43" s="9" t="s">
        <v>12</v>
      </c>
      <c r="G43" s="25" t="s">
        <v>87</v>
      </c>
      <c r="H43" s="18">
        <v>40</v>
      </c>
      <c r="I43" s="17">
        <f>H43</f>
        <v>40</v>
      </c>
      <c r="J43" s="18">
        <v>41</v>
      </c>
      <c r="K43" s="17">
        <f>I43+J43</f>
        <v>81</v>
      </c>
      <c r="L43" s="18">
        <v>40</v>
      </c>
      <c r="M43" s="17">
        <f>K43+L43</f>
        <v>121</v>
      </c>
      <c r="N43" s="18">
        <v>77</v>
      </c>
      <c r="O43" s="17">
        <f>M43+N43</f>
        <v>198</v>
      </c>
      <c r="P43" s="18">
        <v>65</v>
      </c>
      <c r="Q43" s="17">
        <f>O43+P43</f>
        <v>263</v>
      </c>
      <c r="R43" s="18">
        <v>63</v>
      </c>
      <c r="S43" s="17">
        <f>Q43+R43</f>
        <v>326</v>
      </c>
      <c r="T43" s="18">
        <v>72</v>
      </c>
      <c r="U43" s="17">
        <f>S43+T43</f>
        <v>398</v>
      </c>
      <c r="V43" s="18">
        <v>80</v>
      </c>
      <c r="W43" s="17">
        <f>U43+V43</f>
        <v>478</v>
      </c>
      <c r="X43" s="18">
        <v>86</v>
      </c>
      <c r="Y43" s="17">
        <f>W43+X43</f>
        <v>564</v>
      </c>
      <c r="Z43" s="18"/>
      <c r="AA43" s="17">
        <f>Y43+Z43</f>
        <v>564</v>
      </c>
      <c r="AB43" s="18"/>
      <c r="AC43" s="17">
        <f>AA43+AB43</f>
        <v>564</v>
      </c>
      <c r="AD43" s="18"/>
      <c r="AE43" s="19">
        <f>AC43+AD43</f>
        <v>564</v>
      </c>
      <c r="AF43" s="67" t="str">
        <f>B43&amp;" "&amp;C43</f>
        <v>Samantha Clare</v>
      </c>
      <c r="AG43" s="67" t="str">
        <f>D43&amp;" "</f>
        <v xml:space="preserve">Rochdale Co. Archers </v>
      </c>
      <c r="AH43" s="32">
        <v>96</v>
      </c>
      <c r="AI43" s="32">
        <v>20</v>
      </c>
      <c r="AJ43" s="32"/>
      <c r="AK43" s="42">
        <f>AE43</f>
        <v>564</v>
      </c>
    </row>
    <row r="44" spans="1:38" ht="21.95" hidden="1" customHeight="1">
      <c r="A44" s="21">
        <v>55</v>
      </c>
      <c r="B44" s="3" t="s">
        <v>195</v>
      </c>
      <c r="C44" s="3" t="s">
        <v>196</v>
      </c>
      <c r="D44" s="3" t="s">
        <v>197</v>
      </c>
      <c r="E44" s="14" t="s">
        <v>11</v>
      </c>
      <c r="F44" s="9" t="s">
        <v>12</v>
      </c>
      <c r="G44" s="25" t="s">
        <v>87</v>
      </c>
      <c r="H44" s="18" t="s">
        <v>240</v>
      </c>
      <c r="I44" s="17" t="str">
        <f>H44</f>
        <v>DNS</v>
      </c>
      <c r="J44" s="18"/>
      <c r="K44" s="17" t="e">
        <f>I44+J44</f>
        <v>#VALUE!</v>
      </c>
      <c r="L44" s="18"/>
      <c r="M44" s="17" t="e">
        <f>K44+L44</f>
        <v>#VALUE!</v>
      </c>
      <c r="N44" s="18"/>
      <c r="O44" s="17" t="e">
        <f>M44+N44</f>
        <v>#VALUE!</v>
      </c>
      <c r="P44" s="18"/>
      <c r="Q44" s="17" t="e">
        <f>O44+P44</f>
        <v>#VALUE!</v>
      </c>
      <c r="R44" s="18"/>
      <c r="S44" s="17" t="e">
        <f>Q44+R44</f>
        <v>#VALUE!</v>
      </c>
      <c r="T44" s="18"/>
      <c r="U44" s="17" t="e">
        <f>S44+T44</f>
        <v>#VALUE!</v>
      </c>
      <c r="V44" s="18"/>
      <c r="W44" s="17" t="e">
        <f>U44+V44</f>
        <v>#VALUE!</v>
      </c>
      <c r="X44" s="18"/>
      <c r="Y44" s="17" t="e">
        <f>W44+X44</f>
        <v>#VALUE!</v>
      </c>
      <c r="Z44" s="18"/>
      <c r="AA44" s="17" t="e">
        <f>Y44+Z44</f>
        <v>#VALUE!</v>
      </c>
      <c r="AB44" s="18"/>
      <c r="AC44" s="17" t="e">
        <f>AA44+AB44</f>
        <v>#VALUE!</v>
      </c>
      <c r="AD44" s="18"/>
      <c r="AE44" s="19" t="e">
        <f>AC44+AD44</f>
        <v>#VALUE!</v>
      </c>
      <c r="AF44" s="67" t="str">
        <f>B44&amp;" "&amp;C44</f>
        <v>Alison Williams</v>
      </c>
      <c r="AG44" s="67" t="str">
        <f>D44&amp;" "</f>
        <v xml:space="preserve">Wirral Archers </v>
      </c>
      <c r="AH44" s="32"/>
      <c r="AI44" s="32"/>
      <c r="AJ44" s="32"/>
      <c r="AK44" s="42" t="e">
        <f>AE44</f>
        <v>#VALUE!</v>
      </c>
    </row>
    <row r="45" spans="1:38" ht="21.95" hidden="1" customHeight="1">
      <c r="A45" s="21">
        <v>72</v>
      </c>
      <c r="B45" s="3" t="s">
        <v>225</v>
      </c>
      <c r="C45" s="3" t="s">
        <v>226</v>
      </c>
      <c r="D45" s="3" t="s">
        <v>101</v>
      </c>
      <c r="E45" s="14" t="s">
        <v>11</v>
      </c>
      <c r="F45" s="9" t="s">
        <v>21</v>
      </c>
      <c r="G45" s="25" t="s">
        <v>87</v>
      </c>
      <c r="H45" s="18">
        <v>5</v>
      </c>
      <c r="I45" s="17">
        <f>H45</f>
        <v>5</v>
      </c>
      <c r="J45" s="18">
        <v>15</v>
      </c>
      <c r="K45" s="17">
        <f>I45+J45</f>
        <v>20</v>
      </c>
      <c r="L45" s="18">
        <v>24</v>
      </c>
      <c r="M45" s="17">
        <f>K45+L45</f>
        <v>44</v>
      </c>
      <c r="N45" s="18">
        <v>61</v>
      </c>
      <c r="O45" s="17">
        <f>M45+N45</f>
        <v>105</v>
      </c>
      <c r="P45" s="18">
        <v>40</v>
      </c>
      <c r="Q45" s="17">
        <f>O45+P45</f>
        <v>145</v>
      </c>
      <c r="R45" s="18">
        <v>15</v>
      </c>
      <c r="S45" s="17">
        <f>Q45+R45</f>
        <v>160</v>
      </c>
      <c r="T45" s="18">
        <v>34</v>
      </c>
      <c r="U45" s="17">
        <f>S45+T45</f>
        <v>194</v>
      </c>
      <c r="V45" s="18">
        <v>22</v>
      </c>
      <c r="W45" s="17">
        <f>U45+V45</f>
        <v>216</v>
      </c>
      <c r="X45" s="18">
        <v>1</v>
      </c>
      <c r="Y45" s="17">
        <f>W45+X45</f>
        <v>217</v>
      </c>
      <c r="Z45" s="18"/>
      <c r="AA45" s="17">
        <f>Y45+Z45</f>
        <v>217</v>
      </c>
      <c r="AB45" s="18"/>
      <c r="AC45" s="17">
        <f>AA45+AB45</f>
        <v>217</v>
      </c>
      <c r="AD45" s="18"/>
      <c r="AE45" s="19">
        <f>AC45+AD45</f>
        <v>217</v>
      </c>
      <c r="AF45" s="67" t="str">
        <f>B45&amp;" "&amp;C45</f>
        <v>Ken Mills</v>
      </c>
      <c r="AG45" s="67" t="str">
        <f>D45&amp;" "</f>
        <v xml:space="preserve">Assheton Bowmen </v>
      </c>
      <c r="AH45" s="32">
        <v>58</v>
      </c>
      <c r="AI45" s="32">
        <v>2</v>
      </c>
      <c r="AJ45" s="32"/>
      <c r="AK45" s="42">
        <f>AE45</f>
        <v>217</v>
      </c>
    </row>
    <row r="46" spans="1:38" ht="21.95" hidden="1" customHeight="1">
      <c r="A46" s="21">
        <v>49</v>
      </c>
      <c r="B46" s="3" t="s">
        <v>183</v>
      </c>
      <c r="C46" s="3" t="s">
        <v>184</v>
      </c>
      <c r="D46" s="3" t="s">
        <v>176</v>
      </c>
      <c r="E46" s="14" t="s">
        <v>8</v>
      </c>
      <c r="F46" s="9" t="s">
        <v>21</v>
      </c>
      <c r="G46" s="25" t="s">
        <v>87</v>
      </c>
      <c r="H46" s="18">
        <v>68</v>
      </c>
      <c r="I46" s="17">
        <f>H46</f>
        <v>68</v>
      </c>
      <c r="J46" s="18">
        <v>75</v>
      </c>
      <c r="K46" s="17">
        <f>I46+J46</f>
        <v>143</v>
      </c>
      <c r="L46" s="18">
        <v>73</v>
      </c>
      <c r="M46" s="17">
        <f>K46+L46</f>
        <v>216</v>
      </c>
      <c r="N46" s="18">
        <v>79</v>
      </c>
      <c r="O46" s="17">
        <f>M46+N46</f>
        <v>295</v>
      </c>
      <c r="P46" s="18">
        <v>82</v>
      </c>
      <c r="Q46" s="17">
        <f>O46+P46</f>
        <v>377</v>
      </c>
      <c r="R46" s="18">
        <v>86</v>
      </c>
      <c r="S46" s="17">
        <f>Q46+R46</f>
        <v>463</v>
      </c>
      <c r="T46" s="18">
        <v>88</v>
      </c>
      <c r="U46" s="17">
        <f>S46+T46</f>
        <v>551</v>
      </c>
      <c r="V46" s="18">
        <v>88</v>
      </c>
      <c r="W46" s="17">
        <f>U46+V46</f>
        <v>639</v>
      </c>
      <c r="X46" s="18">
        <v>88</v>
      </c>
      <c r="Y46" s="17">
        <f>W46+X46</f>
        <v>727</v>
      </c>
      <c r="Z46" s="18"/>
      <c r="AA46" s="17">
        <f>Y46+Z46</f>
        <v>727</v>
      </c>
      <c r="AB46" s="18"/>
      <c r="AC46" s="17">
        <f>AA46+AB46</f>
        <v>727</v>
      </c>
      <c r="AD46" s="18"/>
      <c r="AE46" s="19">
        <f>AC46+AD46</f>
        <v>727</v>
      </c>
      <c r="AF46" s="67" t="str">
        <f>B46&amp;" "&amp;C46</f>
        <v>Peter Gregory</v>
      </c>
      <c r="AG46" s="67" t="str">
        <f>D46&amp;" "</f>
        <v xml:space="preserve">Goldcrest Archers </v>
      </c>
      <c r="AH46" s="32">
        <v>105</v>
      </c>
      <c r="AI46" s="32">
        <v>28</v>
      </c>
      <c r="AJ46" s="32"/>
      <c r="AK46" s="42">
        <f>AE46</f>
        <v>727</v>
      </c>
    </row>
    <row r="47" spans="1:38" ht="21.95" hidden="1" customHeight="1">
      <c r="A47" s="21">
        <v>46</v>
      </c>
      <c r="B47" s="3" t="s">
        <v>141</v>
      </c>
      <c r="C47" s="3" t="s">
        <v>179</v>
      </c>
      <c r="D47" s="3" t="s">
        <v>176</v>
      </c>
      <c r="E47" s="14" t="s">
        <v>8</v>
      </c>
      <c r="F47" s="9" t="s">
        <v>21</v>
      </c>
      <c r="G47" s="25" t="s">
        <v>89</v>
      </c>
      <c r="H47" s="18">
        <v>60</v>
      </c>
      <c r="I47" s="17">
        <f>H47</f>
        <v>60</v>
      </c>
      <c r="J47" s="18">
        <v>84</v>
      </c>
      <c r="K47" s="17">
        <f>I47+J47</f>
        <v>144</v>
      </c>
      <c r="L47" s="18">
        <v>68</v>
      </c>
      <c r="M47" s="17">
        <f>K47+L47</f>
        <v>212</v>
      </c>
      <c r="N47" s="18">
        <v>78</v>
      </c>
      <c r="O47" s="17">
        <f>M47+N47</f>
        <v>290</v>
      </c>
      <c r="P47" s="18">
        <v>80</v>
      </c>
      <c r="Q47" s="17">
        <f>O47+P47</f>
        <v>370</v>
      </c>
      <c r="R47" s="18">
        <v>74</v>
      </c>
      <c r="S47" s="17">
        <f>Q47+R47</f>
        <v>444</v>
      </c>
      <c r="T47" s="18">
        <v>88</v>
      </c>
      <c r="U47" s="17">
        <f>S47+T47</f>
        <v>532</v>
      </c>
      <c r="V47" s="18">
        <v>100</v>
      </c>
      <c r="W47" s="17">
        <f>U47+V47</f>
        <v>632</v>
      </c>
      <c r="X47" s="18">
        <v>94</v>
      </c>
      <c r="Y47" s="17">
        <f>W47+X47</f>
        <v>726</v>
      </c>
      <c r="Z47" s="18"/>
      <c r="AA47" s="17">
        <f>Y47+Z47</f>
        <v>726</v>
      </c>
      <c r="AB47" s="18"/>
      <c r="AC47" s="17">
        <f>AA47+AB47</f>
        <v>726</v>
      </c>
      <c r="AD47" s="18"/>
      <c r="AE47" s="19">
        <f>AC47+AD47</f>
        <v>726</v>
      </c>
      <c r="AF47" s="67" t="str">
        <f>B47&amp;" "&amp;C47</f>
        <v>Paul Susca</v>
      </c>
      <c r="AG47" s="67" t="str">
        <f>D47&amp;" "</f>
        <v xml:space="preserve">Goldcrest Archers </v>
      </c>
      <c r="AH47" s="32">
        <v>108</v>
      </c>
      <c r="AI47" s="32">
        <v>35</v>
      </c>
      <c r="AJ47" s="32"/>
      <c r="AK47" s="42">
        <f>AE47</f>
        <v>726</v>
      </c>
    </row>
    <row r="48" spans="1:38" ht="21.95" hidden="1" customHeight="1">
      <c r="A48" s="21">
        <v>33</v>
      </c>
      <c r="B48" s="3" t="s">
        <v>115</v>
      </c>
      <c r="C48" s="3" t="s">
        <v>116</v>
      </c>
      <c r="D48" s="3" t="s">
        <v>114</v>
      </c>
      <c r="E48" s="14" t="s">
        <v>8</v>
      </c>
      <c r="F48" s="9" t="s">
        <v>21</v>
      </c>
      <c r="G48" s="25" t="s">
        <v>87</v>
      </c>
      <c r="H48" s="18">
        <v>79</v>
      </c>
      <c r="I48" s="17">
        <f>H48</f>
        <v>79</v>
      </c>
      <c r="J48" s="18">
        <v>64</v>
      </c>
      <c r="K48" s="17">
        <f>I48+J48</f>
        <v>143</v>
      </c>
      <c r="L48" s="18">
        <v>74</v>
      </c>
      <c r="M48" s="17">
        <f>K48+L48</f>
        <v>217</v>
      </c>
      <c r="N48" s="18">
        <v>84</v>
      </c>
      <c r="O48" s="17">
        <f>M48+N48</f>
        <v>301</v>
      </c>
      <c r="P48" s="18">
        <v>70</v>
      </c>
      <c r="Q48" s="17">
        <f>O48+P48</f>
        <v>371</v>
      </c>
      <c r="R48" s="18">
        <v>88</v>
      </c>
      <c r="S48" s="17">
        <f>Q48+R48</f>
        <v>459</v>
      </c>
      <c r="T48" s="18">
        <v>92</v>
      </c>
      <c r="U48" s="17">
        <f>S48+T48</f>
        <v>551</v>
      </c>
      <c r="V48" s="18">
        <v>88</v>
      </c>
      <c r="W48" s="17">
        <f>U48+V48</f>
        <v>639</v>
      </c>
      <c r="X48" s="18">
        <v>76</v>
      </c>
      <c r="Y48" s="17">
        <f>W48+X48</f>
        <v>715</v>
      </c>
      <c r="Z48" s="18"/>
      <c r="AA48" s="17">
        <f>Y48+Z48</f>
        <v>715</v>
      </c>
      <c r="AB48" s="18"/>
      <c r="AC48" s="17">
        <f>AA48+AB48</f>
        <v>715</v>
      </c>
      <c r="AD48" s="18"/>
      <c r="AE48" s="19">
        <f>AC48+AD48</f>
        <v>715</v>
      </c>
      <c r="AF48" s="67" t="str">
        <f>B48&amp;" "&amp;C48</f>
        <v>Richard Kearns</v>
      </c>
      <c r="AG48" s="67" t="str">
        <f>D48&amp;" "</f>
        <v xml:space="preserve">Rochdale Co. Archers </v>
      </c>
      <c r="AH48" s="32">
        <v>107</v>
      </c>
      <c r="AI48" s="32">
        <v>23</v>
      </c>
      <c r="AJ48" s="32"/>
      <c r="AK48" s="42">
        <f>AE48</f>
        <v>715</v>
      </c>
    </row>
    <row r="49" spans="1:38" ht="21.95" hidden="1" customHeight="1">
      <c r="A49" s="21">
        <v>78</v>
      </c>
      <c r="B49" s="3" t="s">
        <v>163</v>
      </c>
      <c r="C49" s="3" t="s">
        <v>236</v>
      </c>
      <c r="D49" s="3" t="s">
        <v>101</v>
      </c>
      <c r="E49" s="14" t="s">
        <v>9</v>
      </c>
      <c r="F49" s="9" t="s">
        <v>21</v>
      </c>
      <c r="G49" s="25" t="s">
        <v>87</v>
      </c>
      <c r="H49" s="18">
        <v>100</v>
      </c>
      <c r="I49" s="17">
        <f>H49</f>
        <v>100</v>
      </c>
      <c r="J49" s="18">
        <v>102</v>
      </c>
      <c r="K49" s="17">
        <f>I49+J49</f>
        <v>202</v>
      </c>
      <c r="L49" s="18">
        <v>96</v>
      </c>
      <c r="M49" s="17">
        <f>K49+L49</f>
        <v>298</v>
      </c>
      <c r="N49" s="18">
        <v>94</v>
      </c>
      <c r="O49" s="17">
        <f>M49+N49</f>
        <v>392</v>
      </c>
      <c r="P49" s="18">
        <v>100</v>
      </c>
      <c r="Q49" s="17">
        <f>O49+P49</f>
        <v>492</v>
      </c>
      <c r="R49" s="18">
        <v>108</v>
      </c>
      <c r="S49" s="17">
        <f>Q49+R49</f>
        <v>600</v>
      </c>
      <c r="T49" s="18">
        <v>104</v>
      </c>
      <c r="U49" s="17">
        <f>S49+T49</f>
        <v>704</v>
      </c>
      <c r="V49" s="18">
        <v>102</v>
      </c>
      <c r="W49" s="17">
        <f>U49+V49</f>
        <v>806</v>
      </c>
      <c r="X49" s="18">
        <v>108</v>
      </c>
      <c r="Y49" s="17">
        <f>W49+X49</f>
        <v>914</v>
      </c>
      <c r="Z49" s="18"/>
      <c r="AA49" s="17">
        <f>Y49+Z49</f>
        <v>914</v>
      </c>
      <c r="AB49" s="18"/>
      <c r="AC49" s="17">
        <f>AA49+AB49</f>
        <v>914</v>
      </c>
      <c r="AD49" s="18"/>
      <c r="AE49" s="19">
        <f>AC49+AD49</f>
        <v>914</v>
      </c>
      <c r="AF49" s="67" t="str">
        <f>B49&amp;" "&amp;C49</f>
        <v>David Bateson</v>
      </c>
      <c r="AG49" s="67" t="str">
        <f>D49&amp;" "</f>
        <v xml:space="preserve">Assheton Bowmen </v>
      </c>
      <c r="AH49" s="32">
        <v>108</v>
      </c>
      <c r="AI49" s="32">
        <v>79</v>
      </c>
      <c r="AJ49" s="32"/>
      <c r="AK49" s="42">
        <f>AE49</f>
        <v>914</v>
      </c>
    </row>
    <row r="50" spans="1:38" ht="21.95" hidden="1" customHeight="1">
      <c r="A50" s="21">
        <v>45</v>
      </c>
      <c r="B50" s="3" t="s">
        <v>185</v>
      </c>
      <c r="C50" s="3" t="s">
        <v>186</v>
      </c>
      <c r="D50" s="3" t="s">
        <v>176</v>
      </c>
      <c r="E50" s="14" t="s">
        <v>8</v>
      </c>
      <c r="F50" s="9" t="s">
        <v>21</v>
      </c>
      <c r="G50" s="25" t="s">
        <v>89</v>
      </c>
      <c r="H50" s="18">
        <v>70</v>
      </c>
      <c r="I50" s="17">
        <f>H50</f>
        <v>70</v>
      </c>
      <c r="J50" s="18">
        <v>61</v>
      </c>
      <c r="K50" s="17">
        <f>I50+J50</f>
        <v>131</v>
      </c>
      <c r="L50" s="18">
        <v>72</v>
      </c>
      <c r="M50" s="17">
        <f>K50+L50</f>
        <v>203</v>
      </c>
      <c r="N50" s="18">
        <v>78</v>
      </c>
      <c r="O50" s="17">
        <f>M50+N50</f>
        <v>281</v>
      </c>
      <c r="P50" s="18">
        <v>90</v>
      </c>
      <c r="Q50" s="17">
        <f>O50+P50</f>
        <v>371</v>
      </c>
      <c r="R50" s="18">
        <v>75</v>
      </c>
      <c r="S50" s="17">
        <f>Q50+R50</f>
        <v>446</v>
      </c>
      <c r="T50" s="18">
        <v>79</v>
      </c>
      <c r="U50" s="17">
        <f>S50+T50</f>
        <v>525</v>
      </c>
      <c r="V50" s="18">
        <v>94</v>
      </c>
      <c r="W50" s="17">
        <f>U50+V50</f>
        <v>619</v>
      </c>
      <c r="X50" s="18">
        <v>82</v>
      </c>
      <c r="Y50" s="17">
        <f>W50+X50</f>
        <v>701</v>
      </c>
      <c r="Z50" s="18"/>
      <c r="AA50" s="17">
        <f>Y50+Z50</f>
        <v>701</v>
      </c>
      <c r="AB50" s="18"/>
      <c r="AC50" s="17">
        <f>AA50+AB50</f>
        <v>701</v>
      </c>
      <c r="AD50" s="18"/>
      <c r="AE50" s="19">
        <f>AC50+AD50</f>
        <v>701</v>
      </c>
      <c r="AF50" s="67" t="str">
        <f>B50&amp;" "&amp;C50</f>
        <v>Khervin Oomajee</v>
      </c>
      <c r="AG50" s="67" t="str">
        <f>D50&amp;" "</f>
        <v xml:space="preserve">Goldcrest Archers </v>
      </c>
      <c r="AH50" s="32">
        <v>105</v>
      </c>
      <c r="AI50" s="32">
        <v>27</v>
      </c>
      <c r="AJ50" s="32"/>
      <c r="AK50" s="42">
        <f>AE50</f>
        <v>701</v>
      </c>
    </row>
    <row r="51" spans="1:38" ht="21.95" hidden="1" customHeight="1">
      <c r="A51" s="21">
        <v>66</v>
      </c>
      <c r="B51" s="3" t="s">
        <v>215</v>
      </c>
      <c r="C51" s="3" t="s">
        <v>216</v>
      </c>
      <c r="D51" s="3" t="s">
        <v>121</v>
      </c>
      <c r="E51" s="14" t="s">
        <v>9</v>
      </c>
      <c r="F51" s="9" t="s">
        <v>21</v>
      </c>
      <c r="G51" s="25" t="s">
        <v>87</v>
      </c>
      <c r="H51" s="18">
        <v>96</v>
      </c>
      <c r="I51" s="17">
        <f>H51</f>
        <v>96</v>
      </c>
      <c r="J51" s="18">
        <v>100</v>
      </c>
      <c r="K51" s="17">
        <f>I51+J51</f>
        <v>196</v>
      </c>
      <c r="L51" s="18">
        <v>96</v>
      </c>
      <c r="M51" s="17">
        <f>K51+L51</f>
        <v>292</v>
      </c>
      <c r="N51" s="18">
        <v>98</v>
      </c>
      <c r="O51" s="17">
        <f>M51+N51</f>
        <v>390</v>
      </c>
      <c r="P51" s="18">
        <v>98</v>
      </c>
      <c r="Q51" s="17">
        <f>O51+P51</f>
        <v>488</v>
      </c>
      <c r="R51" s="18">
        <v>102</v>
      </c>
      <c r="S51" s="17">
        <f>Q51+R51</f>
        <v>590</v>
      </c>
      <c r="T51" s="18">
        <v>104</v>
      </c>
      <c r="U51" s="17">
        <f>S51+T51</f>
        <v>694</v>
      </c>
      <c r="V51" s="18">
        <v>96</v>
      </c>
      <c r="W51" s="17">
        <f>U51+V51</f>
        <v>790</v>
      </c>
      <c r="X51" s="18">
        <v>104</v>
      </c>
      <c r="Y51" s="17">
        <f>W51+X51</f>
        <v>894</v>
      </c>
      <c r="Z51" s="18"/>
      <c r="AA51" s="17">
        <f>Y51+Z51</f>
        <v>894</v>
      </c>
      <c r="AB51" s="18"/>
      <c r="AC51" s="17">
        <f>AA51+AB51</f>
        <v>894</v>
      </c>
      <c r="AD51" s="18"/>
      <c r="AE51" s="19">
        <f>AC51+AD51</f>
        <v>894</v>
      </c>
      <c r="AF51" s="67" t="str">
        <f>B51&amp;" "&amp;C51</f>
        <v>Michael Aubrey</v>
      </c>
      <c r="AG51" s="67" t="str">
        <f>D51&amp;" "</f>
        <v xml:space="preserve">Pendle &amp; Samlesbury </v>
      </c>
      <c r="AH51" s="32">
        <v>108</v>
      </c>
      <c r="AI51" s="32">
        <v>75</v>
      </c>
      <c r="AJ51" s="32"/>
      <c r="AK51" s="42">
        <f>AE51</f>
        <v>894</v>
      </c>
    </row>
    <row r="52" spans="1:38" ht="21.95" hidden="1" customHeight="1">
      <c r="A52" s="21">
        <v>61</v>
      </c>
      <c r="B52" s="3" t="s">
        <v>205</v>
      </c>
      <c r="C52" s="3" t="s">
        <v>206</v>
      </c>
      <c r="D52" s="3" t="s">
        <v>213</v>
      </c>
      <c r="E52" s="14" t="s">
        <v>8</v>
      </c>
      <c r="F52" s="9" t="s">
        <v>21</v>
      </c>
      <c r="G52" s="25" t="s">
        <v>87</v>
      </c>
      <c r="H52" s="18">
        <v>74</v>
      </c>
      <c r="I52" s="17">
        <f>H52</f>
        <v>74</v>
      </c>
      <c r="J52" s="18">
        <v>70</v>
      </c>
      <c r="K52" s="17">
        <f>I52+J52</f>
        <v>144</v>
      </c>
      <c r="L52" s="18">
        <v>55</v>
      </c>
      <c r="M52" s="17">
        <f>K52+L52</f>
        <v>199</v>
      </c>
      <c r="N52" s="18">
        <v>78</v>
      </c>
      <c r="O52" s="17">
        <f>M52+N52</f>
        <v>277</v>
      </c>
      <c r="P52" s="18">
        <v>82</v>
      </c>
      <c r="Q52" s="17">
        <f>O52+P52</f>
        <v>359</v>
      </c>
      <c r="R52" s="18">
        <v>86</v>
      </c>
      <c r="S52" s="17">
        <f>Q52+R52</f>
        <v>445</v>
      </c>
      <c r="T52" s="18">
        <v>88</v>
      </c>
      <c r="U52" s="17">
        <f>S52+T52</f>
        <v>533</v>
      </c>
      <c r="V52" s="18">
        <v>78</v>
      </c>
      <c r="W52" s="17">
        <f>U52+V52</f>
        <v>611</v>
      </c>
      <c r="X52" s="18">
        <v>86</v>
      </c>
      <c r="Y52" s="17">
        <f>W52+X52</f>
        <v>697</v>
      </c>
      <c r="Z52" s="18"/>
      <c r="AA52" s="17">
        <f>Y52+Z52</f>
        <v>697</v>
      </c>
      <c r="AB52" s="18"/>
      <c r="AC52" s="17">
        <f>AA52+AB52</f>
        <v>697</v>
      </c>
      <c r="AD52" s="18"/>
      <c r="AE52" s="19">
        <f>AC52+AD52</f>
        <v>697</v>
      </c>
      <c r="AF52" s="67" t="str">
        <f>B52&amp;" "&amp;C52</f>
        <v>Jason Longley</v>
      </c>
      <c r="AG52" s="67" t="str">
        <f>D52&amp;" "</f>
        <v xml:space="preserve">St Helens Archers </v>
      </c>
      <c r="AH52" s="32">
        <v>107</v>
      </c>
      <c r="AI52" s="32">
        <v>24</v>
      </c>
      <c r="AJ52" s="32"/>
      <c r="AK52" s="42">
        <f>AE52</f>
        <v>697</v>
      </c>
    </row>
    <row r="53" spans="1:38" ht="21.95" hidden="1" customHeight="1">
      <c r="A53" s="21">
        <v>44</v>
      </c>
      <c r="B53" s="3" t="s">
        <v>177</v>
      </c>
      <c r="C53" s="3" t="s">
        <v>178</v>
      </c>
      <c r="D53" s="3" t="s">
        <v>176</v>
      </c>
      <c r="E53" s="14" t="s">
        <v>8</v>
      </c>
      <c r="F53" s="9" t="s">
        <v>21</v>
      </c>
      <c r="G53" s="25" t="s">
        <v>87</v>
      </c>
      <c r="H53" s="18">
        <v>63</v>
      </c>
      <c r="I53" s="17">
        <f>H53</f>
        <v>63</v>
      </c>
      <c r="J53" s="18">
        <v>72</v>
      </c>
      <c r="K53" s="17">
        <f>I53+J53</f>
        <v>135</v>
      </c>
      <c r="L53" s="18">
        <v>62</v>
      </c>
      <c r="M53" s="17">
        <f>K53+L53</f>
        <v>197</v>
      </c>
      <c r="N53" s="18">
        <v>69</v>
      </c>
      <c r="O53" s="17">
        <f>M53+N53</f>
        <v>266</v>
      </c>
      <c r="P53" s="18">
        <v>86</v>
      </c>
      <c r="Q53" s="17">
        <f>O53+P53</f>
        <v>352</v>
      </c>
      <c r="R53" s="18">
        <v>92</v>
      </c>
      <c r="S53" s="17">
        <f>Q53+R53</f>
        <v>444</v>
      </c>
      <c r="T53" s="18">
        <v>88</v>
      </c>
      <c r="U53" s="17">
        <f>S53+T53</f>
        <v>532</v>
      </c>
      <c r="V53" s="18">
        <v>74</v>
      </c>
      <c r="W53" s="17">
        <f>U53+V53</f>
        <v>606</v>
      </c>
      <c r="X53" s="18">
        <v>86</v>
      </c>
      <c r="Y53" s="17">
        <f>W53+X53</f>
        <v>692</v>
      </c>
      <c r="Z53" s="18"/>
      <c r="AA53" s="17">
        <f>Y53+Z53</f>
        <v>692</v>
      </c>
      <c r="AB53" s="18"/>
      <c r="AC53" s="17">
        <f>AA53+AB53</f>
        <v>692</v>
      </c>
      <c r="AD53" s="18"/>
      <c r="AE53" s="19">
        <f>AC53+AD53</f>
        <v>692</v>
      </c>
      <c r="AF53" s="67" t="str">
        <f>B53&amp;" "&amp;C53</f>
        <v>Mick White</v>
      </c>
      <c r="AG53" s="67" t="str">
        <f>D53&amp;" "</f>
        <v xml:space="preserve">Goldcrest Archers </v>
      </c>
      <c r="AH53" s="32">
        <v>107</v>
      </c>
      <c r="AI53" s="32">
        <v>21</v>
      </c>
      <c r="AJ53" s="32"/>
      <c r="AK53" s="42">
        <f>AE53</f>
        <v>692</v>
      </c>
    </row>
    <row r="54" spans="1:38" ht="21.95" hidden="1" customHeight="1">
      <c r="A54" s="21">
        <v>71</v>
      </c>
      <c r="B54" s="3" t="s">
        <v>223</v>
      </c>
      <c r="C54" s="3" t="s">
        <v>224</v>
      </c>
      <c r="D54" s="3" t="s">
        <v>101</v>
      </c>
      <c r="E54" s="14" t="s">
        <v>8</v>
      </c>
      <c r="F54" s="9" t="s">
        <v>21</v>
      </c>
      <c r="G54" s="25" t="s">
        <v>88</v>
      </c>
      <c r="H54" s="18">
        <v>60</v>
      </c>
      <c r="I54" s="17">
        <f>H54</f>
        <v>60</v>
      </c>
      <c r="J54" s="18">
        <v>78</v>
      </c>
      <c r="K54" s="17">
        <f>I54+J54</f>
        <v>138</v>
      </c>
      <c r="L54" s="18">
        <v>60</v>
      </c>
      <c r="M54" s="17">
        <f>K54+L54</f>
        <v>198</v>
      </c>
      <c r="N54" s="18">
        <v>78</v>
      </c>
      <c r="O54" s="17">
        <f>M54+N54</f>
        <v>276</v>
      </c>
      <c r="P54" s="18">
        <v>72</v>
      </c>
      <c r="Q54" s="17">
        <f>O54+P54</f>
        <v>348</v>
      </c>
      <c r="R54" s="18">
        <v>81</v>
      </c>
      <c r="S54" s="17">
        <f>Q54+R54</f>
        <v>429</v>
      </c>
      <c r="T54" s="18">
        <v>90</v>
      </c>
      <c r="U54" s="17">
        <f>S54+T54</f>
        <v>519</v>
      </c>
      <c r="V54" s="18">
        <v>88</v>
      </c>
      <c r="W54" s="17">
        <f>U54+V54</f>
        <v>607</v>
      </c>
      <c r="X54" s="18">
        <v>84</v>
      </c>
      <c r="Y54" s="17">
        <f>W54+X54</f>
        <v>691</v>
      </c>
      <c r="Z54" s="18"/>
      <c r="AA54" s="17">
        <f>Y54+Z54</f>
        <v>691</v>
      </c>
      <c r="AB54" s="18"/>
      <c r="AC54" s="17">
        <f>AA54+AB54</f>
        <v>691</v>
      </c>
      <c r="AD54" s="18"/>
      <c r="AE54" s="19">
        <f>AC54+AD54</f>
        <v>691</v>
      </c>
      <c r="AF54" s="67" t="str">
        <f>B54&amp;" "&amp;C54</f>
        <v>Duncan Jessop</v>
      </c>
      <c r="AG54" s="67" t="str">
        <f>D54&amp;" "</f>
        <v xml:space="preserve">Assheton Bowmen </v>
      </c>
      <c r="AH54" s="32">
        <v>107</v>
      </c>
      <c r="AI54" s="32">
        <v>27</v>
      </c>
      <c r="AJ54" s="32"/>
      <c r="AK54" s="42">
        <f>AE54</f>
        <v>691</v>
      </c>
    </row>
    <row r="55" spans="1:38" ht="21.95" customHeight="1">
      <c r="A55" s="21">
        <v>3</v>
      </c>
      <c r="B55" s="3" t="s">
        <v>155</v>
      </c>
      <c r="C55" s="3" t="s">
        <v>156</v>
      </c>
      <c r="D55" s="3" t="s">
        <v>101</v>
      </c>
      <c r="E55" s="14" t="s">
        <v>8</v>
      </c>
      <c r="F55" s="9" t="s">
        <v>21</v>
      </c>
      <c r="G55" s="25" t="s">
        <v>87</v>
      </c>
      <c r="H55" s="18">
        <v>66</v>
      </c>
      <c r="I55" s="17">
        <f>H55</f>
        <v>66</v>
      </c>
      <c r="J55" s="18">
        <v>81</v>
      </c>
      <c r="K55" s="17">
        <f>I55+J55</f>
        <v>147</v>
      </c>
      <c r="L55" s="18">
        <v>52</v>
      </c>
      <c r="M55" s="17">
        <f>K55+L55</f>
        <v>199</v>
      </c>
      <c r="N55" s="18">
        <v>82</v>
      </c>
      <c r="O55" s="17">
        <f>M55+N55</f>
        <v>281</v>
      </c>
      <c r="P55" s="18">
        <v>82</v>
      </c>
      <c r="Q55" s="17">
        <f>O55+P55</f>
        <v>363</v>
      </c>
      <c r="R55" s="18">
        <v>78</v>
      </c>
      <c r="S55" s="17">
        <f>Q55+R55</f>
        <v>441</v>
      </c>
      <c r="T55" s="18">
        <v>82</v>
      </c>
      <c r="U55" s="17">
        <f>S55+T55</f>
        <v>523</v>
      </c>
      <c r="V55" s="18">
        <v>82</v>
      </c>
      <c r="W55" s="17">
        <f>U55+V55</f>
        <v>605</v>
      </c>
      <c r="X55" s="18">
        <v>82</v>
      </c>
      <c r="Y55" s="17">
        <f>W55+X55</f>
        <v>687</v>
      </c>
      <c r="Z55" s="18"/>
      <c r="AA55" s="17">
        <f>Y55+Z55</f>
        <v>687</v>
      </c>
      <c r="AB55" s="18"/>
      <c r="AC55" s="17">
        <f>AA55+AB55</f>
        <v>687</v>
      </c>
      <c r="AD55" s="18"/>
      <c r="AE55" s="19">
        <f>AC55+AD55</f>
        <v>687</v>
      </c>
      <c r="AF55" s="67" t="str">
        <f>B55&amp;" "&amp;C55</f>
        <v>Roy Ward</v>
      </c>
      <c r="AG55" s="67" t="str">
        <f>D55&amp;" "</f>
        <v xml:space="preserve">Assheton Bowmen </v>
      </c>
      <c r="AH55" s="32">
        <v>102</v>
      </c>
      <c r="AI55" s="32">
        <v>23</v>
      </c>
      <c r="AJ55" s="32"/>
      <c r="AK55" s="42">
        <f>AE55</f>
        <v>687</v>
      </c>
      <c r="AL55" s="74">
        <f>AK28+AK31+AK41+AK55</f>
        <v>2955</v>
      </c>
    </row>
    <row r="56" spans="1:38" ht="21.95" hidden="1" customHeight="1">
      <c r="A56" s="21">
        <v>67</v>
      </c>
      <c r="B56" s="3" t="s">
        <v>218</v>
      </c>
      <c r="C56" s="3" t="s">
        <v>221</v>
      </c>
      <c r="D56" s="3" t="s">
        <v>101</v>
      </c>
      <c r="E56" s="14" t="s">
        <v>9</v>
      </c>
      <c r="F56" s="9" t="s">
        <v>21</v>
      </c>
      <c r="G56" s="25" t="s">
        <v>87</v>
      </c>
      <c r="H56" s="18">
        <v>66</v>
      </c>
      <c r="I56" s="17">
        <f>H56</f>
        <v>66</v>
      </c>
      <c r="J56" s="18">
        <v>89</v>
      </c>
      <c r="K56" s="17">
        <f>I56+J56</f>
        <v>155</v>
      </c>
      <c r="L56" s="18">
        <v>92</v>
      </c>
      <c r="M56" s="17">
        <f>K56+L56</f>
        <v>247</v>
      </c>
      <c r="N56" s="18">
        <v>96</v>
      </c>
      <c r="O56" s="17">
        <f>M56+N56</f>
        <v>343</v>
      </c>
      <c r="P56" s="18">
        <v>98</v>
      </c>
      <c r="Q56" s="17">
        <f>O56+P56</f>
        <v>441</v>
      </c>
      <c r="R56" s="18">
        <v>88</v>
      </c>
      <c r="S56" s="17">
        <f>Q56+R56</f>
        <v>529</v>
      </c>
      <c r="T56" s="18">
        <v>90</v>
      </c>
      <c r="U56" s="17">
        <f>S56+T56</f>
        <v>619</v>
      </c>
      <c r="V56" s="18">
        <v>98</v>
      </c>
      <c r="W56" s="17">
        <f>U56+V56</f>
        <v>717</v>
      </c>
      <c r="X56" s="18">
        <v>100</v>
      </c>
      <c r="Y56" s="17">
        <f>W56+X56</f>
        <v>817</v>
      </c>
      <c r="Z56" s="18"/>
      <c r="AA56" s="17">
        <f>Y56+Z56</f>
        <v>817</v>
      </c>
      <c r="AB56" s="18"/>
      <c r="AC56" s="17">
        <f>AA56+AB56</f>
        <v>817</v>
      </c>
      <c r="AD56" s="18"/>
      <c r="AE56" s="19">
        <f>AC56+AD56</f>
        <v>817</v>
      </c>
      <c r="AF56" s="67" t="str">
        <f>B56&amp;" "&amp;C56</f>
        <v>Cliff Lewis</v>
      </c>
      <c r="AG56" s="67" t="str">
        <f>D56&amp;" "</f>
        <v xml:space="preserve">Assheton Bowmen </v>
      </c>
      <c r="AH56" s="32">
        <v>105</v>
      </c>
      <c r="AI56" s="32">
        <v>50</v>
      </c>
      <c r="AJ56" s="32"/>
      <c r="AK56" s="42">
        <f>AE56</f>
        <v>817</v>
      </c>
    </row>
    <row r="57" spans="1:38" ht="21.95" hidden="1" customHeight="1">
      <c r="A57" s="21">
        <v>40</v>
      </c>
      <c r="B57" s="3" t="s">
        <v>163</v>
      </c>
      <c r="C57" s="3" t="s">
        <v>168</v>
      </c>
      <c r="D57" s="3" t="s">
        <v>124</v>
      </c>
      <c r="E57" s="14" t="s">
        <v>8</v>
      </c>
      <c r="F57" s="9" t="s">
        <v>21</v>
      </c>
      <c r="G57" s="25" t="s">
        <v>87</v>
      </c>
      <c r="H57" s="18">
        <v>65</v>
      </c>
      <c r="I57" s="17">
        <f>H57</f>
        <v>65</v>
      </c>
      <c r="J57" s="18">
        <v>56</v>
      </c>
      <c r="K57" s="17">
        <f>I57+J57</f>
        <v>121</v>
      </c>
      <c r="L57" s="18">
        <v>57</v>
      </c>
      <c r="M57" s="17">
        <f>K57+L57</f>
        <v>178</v>
      </c>
      <c r="N57" s="18">
        <v>80</v>
      </c>
      <c r="O57" s="17">
        <f>M57+N57</f>
        <v>258</v>
      </c>
      <c r="P57" s="18">
        <v>84</v>
      </c>
      <c r="Q57" s="17">
        <f>O57+P57</f>
        <v>342</v>
      </c>
      <c r="R57" s="18">
        <v>92</v>
      </c>
      <c r="S57" s="17">
        <f>Q57+R57</f>
        <v>434</v>
      </c>
      <c r="T57" s="18">
        <v>78</v>
      </c>
      <c r="U57" s="17">
        <f>S57+T57</f>
        <v>512</v>
      </c>
      <c r="V57" s="18">
        <v>88</v>
      </c>
      <c r="W57" s="17">
        <f>U57+V57</f>
        <v>600</v>
      </c>
      <c r="X57" s="18">
        <v>84</v>
      </c>
      <c r="Y57" s="17">
        <f>W57+X57</f>
        <v>684</v>
      </c>
      <c r="Z57" s="18"/>
      <c r="AA57" s="17">
        <f>Y57+Z57</f>
        <v>684</v>
      </c>
      <c r="AB57" s="18"/>
      <c r="AC57" s="17">
        <f>AA57+AB57</f>
        <v>684</v>
      </c>
      <c r="AD57" s="18"/>
      <c r="AE57" s="19">
        <f>AC57+AD57</f>
        <v>684</v>
      </c>
      <c r="AF57" s="67" t="str">
        <f>B57&amp;" "&amp;C57</f>
        <v>David Littlejohn</v>
      </c>
      <c r="AG57" s="67" t="str">
        <f>D57&amp;" "</f>
        <v xml:space="preserve">Stalybridge </v>
      </c>
      <c r="AH57" s="32">
        <v>106</v>
      </c>
      <c r="AI57" s="32">
        <v>26</v>
      </c>
      <c r="AJ57" s="32"/>
      <c r="AK57" s="42">
        <f>AE57</f>
        <v>684</v>
      </c>
    </row>
    <row r="58" spans="1:38" ht="21.95" hidden="1" customHeight="1">
      <c r="A58" s="21">
        <v>12</v>
      </c>
      <c r="B58" s="3" t="s">
        <v>163</v>
      </c>
      <c r="C58" s="3" t="s">
        <v>164</v>
      </c>
      <c r="D58" s="3" t="s">
        <v>121</v>
      </c>
      <c r="E58" s="14" t="s">
        <v>8</v>
      </c>
      <c r="F58" s="9" t="s">
        <v>21</v>
      </c>
      <c r="G58" s="25" t="s">
        <v>87</v>
      </c>
      <c r="H58" s="18">
        <v>76</v>
      </c>
      <c r="I58" s="17">
        <f>H58</f>
        <v>76</v>
      </c>
      <c r="J58" s="18">
        <v>53</v>
      </c>
      <c r="K58" s="17">
        <f>I58+J58</f>
        <v>129</v>
      </c>
      <c r="L58" s="18">
        <v>72</v>
      </c>
      <c r="M58" s="17">
        <f>K58+L58</f>
        <v>201</v>
      </c>
      <c r="N58" s="18">
        <v>69</v>
      </c>
      <c r="O58" s="17">
        <f>M58+N58</f>
        <v>270</v>
      </c>
      <c r="P58" s="18">
        <v>78</v>
      </c>
      <c r="Q58" s="17">
        <f>O58+P58</f>
        <v>348</v>
      </c>
      <c r="R58" s="18">
        <v>74</v>
      </c>
      <c r="S58" s="17">
        <f>Q58+R58</f>
        <v>422</v>
      </c>
      <c r="T58" s="18">
        <v>92</v>
      </c>
      <c r="U58" s="17">
        <f>S58+T58</f>
        <v>514</v>
      </c>
      <c r="V58" s="18">
        <v>80</v>
      </c>
      <c r="W58" s="17">
        <f>U58+V58</f>
        <v>594</v>
      </c>
      <c r="X58" s="18">
        <v>84</v>
      </c>
      <c r="Y58" s="17">
        <f>W58+X58</f>
        <v>678</v>
      </c>
      <c r="Z58" s="18"/>
      <c r="AA58" s="17">
        <f>Y58+Z58</f>
        <v>678</v>
      </c>
      <c r="AB58" s="18"/>
      <c r="AC58" s="17">
        <f>AA58+AB58</f>
        <v>678</v>
      </c>
      <c r="AD58" s="18"/>
      <c r="AE58" s="19">
        <f>AC58+AD58</f>
        <v>678</v>
      </c>
      <c r="AF58" s="67" t="str">
        <f>B58&amp;" "&amp;C58</f>
        <v>David Worden</v>
      </c>
      <c r="AG58" s="67" t="str">
        <f>D58&amp;" "</f>
        <v xml:space="preserve">Pendle &amp; Samlesbury </v>
      </c>
      <c r="AH58" s="32">
        <v>104</v>
      </c>
      <c r="AI58" s="32">
        <v>24</v>
      </c>
      <c r="AJ58" s="32"/>
      <c r="AK58" s="42">
        <f>AE58</f>
        <v>678</v>
      </c>
    </row>
    <row r="59" spans="1:38" ht="21.95" hidden="1" customHeight="1">
      <c r="A59" s="21">
        <v>16</v>
      </c>
      <c r="B59" s="3" t="s">
        <v>102</v>
      </c>
      <c r="C59" s="3" t="s">
        <v>138</v>
      </c>
      <c r="D59" s="3" t="s">
        <v>139</v>
      </c>
      <c r="E59" s="14" t="s">
        <v>8</v>
      </c>
      <c r="F59" s="9" t="s">
        <v>21</v>
      </c>
      <c r="G59" s="25" t="s">
        <v>87</v>
      </c>
      <c r="H59" s="18">
        <v>72</v>
      </c>
      <c r="I59" s="17">
        <f>H59</f>
        <v>72</v>
      </c>
      <c r="J59" s="18">
        <v>52</v>
      </c>
      <c r="K59" s="17">
        <f>I59+J59</f>
        <v>124</v>
      </c>
      <c r="L59" s="18">
        <v>57</v>
      </c>
      <c r="M59" s="17">
        <f>K59+L59</f>
        <v>181</v>
      </c>
      <c r="N59" s="18">
        <v>76</v>
      </c>
      <c r="O59" s="17">
        <f>M59+N59</f>
        <v>257</v>
      </c>
      <c r="P59" s="18">
        <v>82</v>
      </c>
      <c r="Q59" s="17">
        <f>O59+P59</f>
        <v>339</v>
      </c>
      <c r="R59" s="18">
        <v>61</v>
      </c>
      <c r="S59" s="17">
        <f>Q59+R59</f>
        <v>400</v>
      </c>
      <c r="T59" s="18">
        <v>78</v>
      </c>
      <c r="U59" s="17">
        <f>S59+T59</f>
        <v>478</v>
      </c>
      <c r="V59" s="18">
        <v>82</v>
      </c>
      <c r="W59" s="17">
        <f>U59+V59</f>
        <v>560</v>
      </c>
      <c r="X59" s="18">
        <v>86</v>
      </c>
      <c r="Y59" s="17">
        <f>W59+X59</f>
        <v>646</v>
      </c>
      <c r="Z59" s="18"/>
      <c r="AA59" s="17">
        <f>Y59+Z59</f>
        <v>646</v>
      </c>
      <c r="AB59" s="18"/>
      <c r="AC59" s="17">
        <f>AA59+AB59</f>
        <v>646</v>
      </c>
      <c r="AD59" s="18"/>
      <c r="AE59" s="19">
        <f>AC59+AD59</f>
        <v>646</v>
      </c>
      <c r="AF59" s="67" t="str">
        <f>B59&amp;" "&amp;C59</f>
        <v>John Proctor</v>
      </c>
      <c r="AG59" s="67" t="str">
        <f>D59&amp;" "</f>
        <v xml:space="preserve">Blackpool Bowmen </v>
      </c>
      <c r="AH59" s="32">
        <v>106</v>
      </c>
      <c r="AI59" s="32">
        <v>22</v>
      </c>
      <c r="AJ59" s="32"/>
      <c r="AK59" s="42">
        <f>AE59</f>
        <v>646</v>
      </c>
    </row>
    <row r="60" spans="1:38" ht="21.95" hidden="1" customHeight="1">
      <c r="A60" s="21">
        <v>6</v>
      </c>
      <c r="B60" s="3" t="s">
        <v>153</v>
      </c>
      <c r="C60" s="3" t="s">
        <v>154</v>
      </c>
      <c r="D60" s="3" t="s">
        <v>114</v>
      </c>
      <c r="E60" s="14" t="s">
        <v>8</v>
      </c>
      <c r="F60" s="9" t="s">
        <v>21</v>
      </c>
      <c r="G60" s="25" t="s">
        <v>87</v>
      </c>
      <c r="H60" s="18">
        <v>70</v>
      </c>
      <c r="I60" s="17">
        <f>H60</f>
        <v>70</v>
      </c>
      <c r="J60" s="18">
        <v>62</v>
      </c>
      <c r="K60" s="17">
        <f>I60+J60</f>
        <v>132</v>
      </c>
      <c r="L60" s="18">
        <v>58</v>
      </c>
      <c r="M60" s="17">
        <f>K60+L60</f>
        <v>190</v>
      </c>
      <c r="N60" s="18">
        <v>84</v>
      </c>
      <c r="O60" s="17">
        <f>M60+N60</f>
        <v>274</v>
      </c>
      <c r="P60" s="18">
        <v>72</v>
      </c>
      <c r="Q60" s="17">
        <f>O60+P60</f>
        <v>346</v>
      </c>
      <c r="R60" s="18">
        <v>68</v>
      </c>
      <c r="S60" s="17">
        <f>Q60+R60</f>
        <v>414</v>
      </c>
      <c r="T60" s="18">
        <v>62</v>
      </c>
      <c r="U60" s="17">
        <f>S60+T60</f>
        <v>476</v>
      </c>
      <c r="V60" s="18">
        <v>74</v>
      </c>
      <c r="W60" s="17">
        <f>U60+V60</f>
        <v>550</v>
      </c>
      <c r="X60" s="18">
        <v>88</v>
      </c>
      <c r="Y60" s="17">
        <f>W60+X60</f>
        <v>638</v>
      </c>
      <c r="Z60" s="18"/>
      <c r="AA60" s="17">
        <f>Y60+Z60</f>
        <v>638</v>
      </c>
      <c r="AB60" s="18"/>
      <c r="AC60" s="17">
        <f>AA60+AB60</f>
        <v>638</v>
      </c>
      <c r="AD60" s="18"/>
      <c r="AE60" s="19">
        <f>AC60+AD60</f>
        <v>638</v>
      </c>
      <c r="AF60" s="67" t="str">
        <f>B60&amp;" "&amp;C60</f>
        <v>Alex Dixon</v>
      </c>
      <c r="AG60" s="67" t="str">
        <f>D60&amp;" "</f>
        <v xml:space="preserve">Rochdale Co. Archers </v>
      </c>
      <c r="AH60" s="32">
        <v>106</v>
      </c>
      <c r="AI60" s="32">
        <v>21</v>
      </c>
      <c r="AJ60" s="32"/>
      <c r="AK60" s="42">
        <f>AE60</f>
        <v>638</v>
      </c>
    </row>
    <row r="61" spans="1:38" ht="21.95" hidden="1" customHeight="1">
      <c r="A61" s="21">
        <v>38</v>
      </c>
      <c r="B61" s="3" t="s">
        <v>166</v>
      </c>
      <c r="C61" s="3" t="s">
        <v>165</v>
      </c>
      <c r="D61" s="3" t="s">
        <v>124</v>
      </c>
      <c r="E61" s="14" t="s">
        <v>9</v>
      </c>
      <c r="F61" s="9" t="s">
        <v>12</v>
      </c>
      <c r="G61" s="25" t="s">
        <v>87</v>
      </c>
      <c r="H61" s="18">
        <v>86</v>
      </c>
      <c r="I61" s="17">
        <f>H61</f>
        <v>86</v>
      </c>
      <c r="J61" s="18">
        <v>84</v>
      </c>
      <c r="K61" s="17">
        <f>I61+J61</f>
        <v>170</v>
      </c>
      <c r="L61" s="18">
        <v>74</v>
      </c>
      <c r="M61" s="17">
        <f>K61+L61</f>
        <v>244</v>
      </c>
      <c r="N61" s="18">
        <v>82</v>
      </c>
      <c r="O61" s="17">
        <f>M61+N61</f>
        <v>326</v>
      </c>
      <c r="P61" s="18">
        <v>88</v>
      </c>
      <c r="Q61" s="17">
        <f>O61+P61</f>
        <v>414</v>
      </c>
      <c r="R61" s="18">
        <v>92</v>
      </c>
      <c r="S61" s="17">
        <f>Q61+R61</f>
        <v>506</v>
      </c>
      <c r="T61" s="18">
        <v>88</v>
      </c>
      <c r="U61" s="17">
        <f>S61+T61</f>
        <v>594</v>
      </c>
      <c r="V61" s="18">
        <v>86</v>
      </c>
      <c r="W61" s="17">
        <f>U61+V61</f>
        <v>680</v>
      </c>
      <c r="X61" s="18">
        <v>96</v>
      </c>
      <c r="Y61" s="17">
        <f>W61+X61</f>
        <v>776</v>
      </c>
      <c r="Z61" s="18"/>
      <c r="AA61" s="17">
        <f>Y61+Z61</f>
        <v>776</v>
      </c>
      <c r="AB61" s="18"/>
      <c r="AC61" s="17">
        <f>AA61+AB61</f>
        <v>776</v>
      </c>
      <c r="AD61" s="18"/>
      <c r="AE61" s="19">
        <f>AC61+AD61</f>
        <v>776</v>
      </c>
      <c r="AF61" s="67" t="str">
        <f>B61&amp;" "&amp;C61</f>
        <v>Victoria Conduit</v>
      </c>
      <c r="AG61" s="67" t="str">
        <f>D61&amp;" "</f>
        <v xml:space="preserve">Stalybridge </v>
      </c>
      <c r="AH61" s="32">
        <v>108</v>
      </c>
      <c r="AI61" s="32">
        <v>37</v>
      </c>
      <c r="AJ61" s="32"/>
      <c r="AK61" s="42">
        <f>AE61</f>
        <v>776</v>
      </c>
    </row>
    <row r="62" spans="1:38" ht="21.95" hidden="1" customHeight="1">
      <c r="A62" s="21">
        <v>25</v>
      </c>
      <c r="B62" s="3" t="s">
        <v>122</v>
      </c>
      <c r="C62" s="3" t="s">
        <v>123</v>
      </c>
      <c r="D62" s="3" t="s">
        <v>124</v>
      </c>
      <c r="E62" s="14" t="s">
        <v>9</v>
      </c>
      <c r="F62" s="9" t="s">
        <v>21</v>
      </c>
      <c r="G62" s="25" t="s">
        <v>87</v>
      </c>
      <c r="H62" s="18">
        <v>86</v>
      </c>
      <c r="I62" s="17">
        <f>H62</f>
        <v>86</v>
      </c>
      <c r="J62" s="18">
        <v>82</v>
      </c>
      <c r="K62" s="17">
        <f>I62+J62</f>
        <v>168</v>
      </c>
      <c r="L62" s="18">
        <v>82</v>
      </c>
      <c r="M62" s="17">
        <f>K62+L62</f>
        <v>250</v>
      </c>
      <c r="N62" s="18">
        <v>94</v>
      </c>
      <c r="O62" s="17">
        <f>M62+N62</f>
        <v>344</v>
      </c>
      <c r="P62" s="18">
        <v>92</v>
      </c>
      <c r="Q62" s="17">
        <f>O62+P62</f>
        <v>436</v>
      </c>
      <c r="R62" s="18">
        <v>90</v>
      </c>
      <c r="S62" s="17">
        <f>Q62+R62</f>
        <v>526</v>
      </c>
      <c r="T62" s="18">
        <v>96</v>
      </c>
      <c r="U62" s="17">
        <f>S62+T62</f>
        <v>622</v>
      </c>
      <c r="V62" s="18">
        <v>94</v>
      </c>
      <c r="W62" s="17">
        <f>U62+V62</f>
        <v>716</v>
      </c>
      <c r="X62" s="18">
        <v>98</v>
      </c>
      <c r="Y62" s="17">
        <f>W62+X62</f>
        <v>814</v>
      </c>
      <c r="Z62" s="18"/>
      <c r="AA62" s="17">
        <f>Y62+Z62</f>
        <v>814</v>
      </c>
      <c r="AB62" s="18"/>
      <c r="AC62" s="17">
        <f>AA62+AB62</f>
        <v>814</v>
      </c>
      <c r="AD62" s="18"/>
      <c r="AE62" s="19">
        <f>AC62+AD62</f>
        <v>814</v>
      </c>
      <c r="AF62" s="67" t="str">
        <f>B62&amp;" "&amp;C62</f>
        <v>Andy Wardle</v>
      </c>
      <c r="AG62" s="67" t="str">
        <f>D62&amp;" "</f>
        <v xml:space="preserve">Stalybridge </v>
      </c>
      <c r="AH62" s="32">
        <v>108</v>
      </c>
      <c r="AI62" s="32">
        <v>43</v>
      </c>
      <c r="AJ62" s="32"/>
      <c r="AK62" s="42">
        <f>AE62</f>
        <v>814</v>
      </c>
    </row>
    <row r="63" spans="1:38" ht="21.95" hidden="1" customHeight="1">
      <c r="A63" s="21">
        <v>48</v>
      </c>
      <c r="B63" s="3" t="s">
        <v>181</v>
      </c>
      <c r="C63" s="3" t="s">
        <v>182</v>
      </c>
      <c r="D63" s="3" t="s">
        <v>176</v>
      </c>
      <c r="E63" s="14" t="s">
        <v>8</v>
      </c>
      <c r="F63" s="9" t="s">
        <v>12</v>
      </c>
      <c r="G63" s="25" t="s">
        <v>87</v>
      </c>
      <c r="H63" s="18">
        <v>62</v>
      </c>
      <c r="I63" s="17">
        <f>H63</f>
        <v>62</v>
      </c>
      <c r="J63" s="18">
        <v>84</v>
      </c>
      <c r="K63" s="17">
        <f>I63+J63</f>
        <v>146</v>
      </c>
      <c r="L63" s="18">
        <v>53</v>
      </c>
      <c r="M63" s="17">
        <f>K63+L63</f>
        <v>199</v>
      </c>
      <c r="N63" s="18">
        <v>62</v>
      </c>
      <c r="O63" s="17">
        <f>M63+N63</f>
        <v>261</v>
      </c>
      <c r="P63" s="18">
        <v>71</v>
      </c>
      <c r="Q63" s="17">
        <f>O63+P63</f>
        <v>332</v>
      </c>
      <c r="R63" s="18">
        <v>83</v>
      </c>
      <c r="S63" s="17">
        <f>Q63+R63</f>
        <v>415</v>
      </c>
      <c r="T63" s="18">
        <v>64</v>
      </c>
      <c r="U63" s="17">
        <f>S63+T63</f>
        <v>479</v>
      </c>
      <c r="V63" s="18">
        <v>55</v>
      </c>
      <c r="W63" s="17">
        <f>U63+V63</f>
        <v>534</v>
      </c>
      <c r="X63" s="18">
        <v>84</v>
      </c>
      <c r="Y63" s="17">
        <f>W63+X63</f>
        <v>618</v>
      </c>
      <c r="Z63" s="18"/>
      <c r="AA63" s="17">
        <f>Y63+Z63</f>
        <v>618</v>
      </c>
      <c r="AB63" s="18"/>
      <c r="AC63" s="17">
        <f>AA63+AB63</f>
        <v>618</v>
      </c>
      <c r="AD63" s="18"/>
      <c r="AE63" s="19">
        <f>AC63+AD63</f>
        <v>618</v>
      </c>
      <c r="AF63" s="67" t="str">
        <f>B63&amp;" "&amp;C63</f>
        <v>Tracy  Cross</v>
      </c>
      <c r="AG63" s="67" t="str">
        <f>D63&amp;" "</f>
        <v xml:space="preserve">Goldcrest Archers </v>
      </c>
      <c r="AH63" s="32">
        <v>105</v>
      </c>
      <c r="AI63" s="32">
        <v>14</v>
      </c>
      <c r="AJ63" s="32"/>
      <c r="AK63" s="42">
        <f>AE63</f>
        <v>618</v>
      </c>
    </row>
    <row r="64" spans="1:38" ht="21.95" customHeight="1">
      <c r="A64" s="21">
        <v>69</v>
      </c>
      <c r="B64" s="3" t="s">
        <v>220</v>
      </c>
      <c r="C64" s="3" t="s">
        <v>118</v>
      </c>
      <c r="D64" s="3" t="s">
        <v>101</v>
      </c>
      <c r="E64" s="14" t="s">
        <v>8</v>
      </c>
      <c r="F64" s="9" t="s">
        <v>21</v>
      </c>
      <c r="G64" s="25" t="s">
        <v>87</v>
      </c>
      <c r="H64" s="18">
        <v>51</v>
      </c>
      <c r="I64" s="17">
        <f>H64</f>
        <v>51</v>
      </c>
      <c r="J64" s="18">
        <v>54</v>
      </c>
      <c r="K64" s="17">
        <f>I64+J64</f>
        <v>105</v>
      </c>
      <c r="L64" s="18">
        <v>46</v>
      </c>
      <c r="M64" s="17">
        <f>K64+L64</f>
        <v>151</v>
      </c>
      <c r="N64" s="18">
        <v>62</v>
      </c>
      <c r="O64" s="17">
        <f>M64+N64</f>
        <v>213</v>
      </c>
      <c r="P64" s="18">
        <v>70</v>
      </c>
      <c r="Q64" s="17">
        <f>O64+P64</f>
        <v>283</v>
      </c>
      <c r="R64" s="18">
        <v>86</v>
      </c>
      <c r="S64" s="17">
        <f>Q64+R64</f>
        <v>369</v>
      </c>
      <c r="T64" s="18">
        <v>81</v>
      </c>
      <c r="U64" s="17">
        <f>S64+T64</f>
        <v>450</v>
      </c>
      <c r="V64" s="18">
        <v>92</v>
      </c>
      <c r="W64" s="17">
        <f>U64+V64</f>
        <v>542</v>
      </c>
      <c r="X64" s="18">
        <v>94</v>
      </c>
      <c r="Y64" s="17">
        <f>W64+X64</f>
        <v>636</v>
      </c>
      <c r="Z64" s="18"/>
      <c r="AA64" s="17">
        <f>Y64+Z64</f>
        <v>636</v>
      </c>
      <c r="AB64" s="18"/>
      <c r="AC64" s="17">
        <f>AA64+AB64</f>
        <v>636</v>
      </c>
      <c r="AD64" s="18"/>
      <c r="AE64" s="19">
        <f>AC64+AD64</f>
        <v>636</v>
      </c>
      <c r="AF64" s="67" t="str">
        <f>B64&amp;" "&amp;C64</f>
        <v>Bill Campbell</v>
      </c>
      <c r="AG64" s="67" t="str">
        <f>D64&amp;" "</f>
        <v xml:space="preserve">Assheton Bowmen </v>
      </c>
      <c r="AH64" s="32">
        <v>105</v>
      </c>
      <c r="AI64" s="32">
        <v>26</v>
      </c>
      <c r="AJ64" s="32"/>
      <c r="AK64" s="42">
        <f>AE64</f>
        <v>636</v>
      </c>
    </row>
    <row r="65" spans="1:37" ht="21.95" hidden="1" customHeight="1">
      <c r="A65" s="21">
        <v>74</v>
      </c>
      <c r="B65" s="3" t="s">
        <v>163</v>
      </c>
      <c r="C65" s="3" t="s">
        <v>229</v>
      </c>
      <c r="D65" s="3" t="s">
        <v>228</v>
      </c>
      <c r="E65" s="14" t="s">
        <v>9</v>
      </c>
      <c r="F65" s="9" t="s">
        <v>21</v>
      </c>
      <c r="G65" s="25" t="s">
        <v>87</v>
      </c>
      <c r="H65" s="18">
        <v>92</v>
      </c>
      <c r="I65" s="17">
        <f>H65</f>
        <v>92</v>
      </c>
      <c r="J65" s="18">
        <v>104</v>
      </c>
      <c r="K65" s="17">
        <f>I65+J65</f>
        <v>196</v>
      </c>
      <c r="L65" s="18">
        <v>90</v>
      </c>
      <c r="M65" s="17">
        <f>K65+L65</f>
        <v>286</v>
      </c>
      <c r="N65" s="18">
        <v>91</v>
      </c>
      <c r="O65" s="17">
        <f>M65+N65</f>
        <v>377</v>
      </c>
      <c r="P65" s="18">
        <v>102</v>
      </c>
      <c r="Q65" s="17">
        <f>O65+P65</f>
        <v>479</v>
      </c>
      <c r="R65" s="18">
        <v>104</v>
      </c>
      <c r="S65" s="17">
        <f>Q65+R65</f>
        <v>583</v>
      </c>
      <c r="T65" s="18">
        <v>106</v>
      </c>
      <c r="U65" s="17">
        <f>S65+T65</f>
        <v>689</v>
      </c>
      <c r="V65" s="18">
        <v>102</v>
      </c>
      <c r="W65" s="17">
        <f>U65+V65</f>
        <v>791</v>
      </c>
      <c r="X65" s="18">
        <v>102</v>
      </c>
      <c r="Y65" s="17">
        <f>W65+X65</f>
        <v>893</v>
      </c>
      <c r="Z65" s="18"/>
      <c r="AA65" s="17">
        <f>Y65+Z65</f>
        <v>893</v>
      </c>
      <c r="AB65" s="18"/>
      <c r="AC65" s="17">
        <f>AA65+AB65</f>
        <v>893</v>
      </c>
      <c r="AD65" s="18"/>
      <c r="AE65" s="19">
        <f>AC65+AD65</f>
        <v>893</v>
      </c>
      <c r="AF65" s="67" t="str">
        <f>B65&amp;" "&amp;C65</f>
        <v>David Clayton</v>
      </c>
      <c r="AG65" s="67" t="str">
        <f>D65&amp;" "</f>
        <v xml:space="preserve">Wigan &amp; Orrel Archers </v>
      </c>
      <c r="AH65" s="32">
        <v>107</v>
      </c>
      <c r="AI65" s="32">
        <v>72</v>
      </c>
      <c r="AJ65" s="32"/>
      <c r="AK65" s="42">
        <f>AE65</f>
        <v>893</v>
      </c>
    </row>
    <row r="66" spans="1:37" ht="21.95" hidden="1" customHeight="1">
      <c r="A66" s="21">
        <v>62</v>
      </c>
      <c r="B66" s="3" t="s">
        <v>207</v>
      </c>
      <c r="C66" s="3" t="s">
        <v>208</v>
      </c>
      <c r="D66" s="3" t="s">
        <v>213</v>
      </c>
      <c r="E66" s="14" t="s">
        <v>8</v>
      </c>
      <c r="F66" s="9" t="s">
        <v>21</v>
      </c>
      <c r="G66" s="25" t="s">
        <v>87</v>
      </c>
      <c r="H66" s="18">
        <v>50</v>
      </c>
      <c r="I66" s="17">
        <f>H66</f>
        <v>50</v>
      </c>
      <c r="J66" s="18">
        <v>74</v>
      </c>
      <c r="K66" s="17">
        <f>I66+J66</f>
        <v>124</v>
      </c>
      <c r="L66" s="18">
        <v>56</v>
      </c>
      <c r="M66" s="17">
        <f>K66+L66</f>
        <v>180</v>
      </c>
      <c r="N66" s="18">
        <v>92</v>
      </c>
      <c r="O66" s="17">
        <f>M66+N66</f>
        <v>272</v>
      </c>
      <c r="P66" s="18">
        <v>70</v>
      </c>
      <c r="Q66" s="17">
        <f>O66+P66</f>
        <v>342</v>
      </c>
      <c r="R66" s="18">
        <v>82</v>
      </c>
      <c r="S66" s="17">
        <f>Q66+R66</f>
        <v>424</v>
      </c>
      <c r="T66" s="18">
        <v>63</v>
      </c>
      <c r="U66" s="17">
        <f>S66+T66</f>
        <v>487</v>
      </c>
      <c r="V66" s="18">
        <v>74</v>
      </c>
      <c r="W66" s="17">
        <f>U66+V66</f>
        <v>561</v>
      </c>
      <c r="X66" s="18">
        <v>74</v>
      </c>
      <c r="Y66" s="17">
        <f>W66+X66</f>
        <v>635</v>
      </c>
      <c r="Z66" s="18"/>
      <c r="AA66" s="17">
        <f>Y66+Z66</f>
        <v>635</v>
      </c>
      <c r="AB66" s="18"/>
      <c r="AC66" s="17">
        <f>AA66+AB66</f>
        <v>635</v>
      </c>
      <c r="AD66" s="18"/>
      <c r="AE66" s="19">
        <f>AC66+AD66</f>
        <v>635</v>
      </c>
      <c r="AF66" s="67" t="str">
        <f>B66&amp;" "&amp;C66</f>
        <v>Grahame Roberts</v>
      </c>
      <c r="AG66" s="67" t="str">
        <f>D66&amp;" "</f>
        <v xml:space="preserve">St Helens Archers </v>
      </c>
      <c r="AH66" s="32">
        <v>105</v>
      </c>
      <c r="AI66" s="32">
        <v>19</v>
      </c>
      <c r="AJ66" s="32"/>
      <c r="AK66" s="42">
        <f>AE66</f>
        <v>635</v>
      </c>
    </row>
    <row r="67" spans="1:37" ht="21.95" hidden="1" customHeight="1">
      <c r="A67" s="21">
        <v>37</v>
      </c>
      <c r="B67" s="3" t="s">
        <v>149</v>
      </c>
      <c r="C67" s="3" t="s">
        <v>165</v>
      </c>
      <c r="D67" s="3" t="s">
        <v>124</v>
      </c>
      <c r="E67" s="14" t="s">
        <v>8</v>
      </c>
      <c r="F67" s="9" t="s">
        <v>21</v>
      </c>
      <c r="G67" s="25" t="s">
        <v>87</v>
      </c>
      <c r="H67" s="18">
        <v>52</v>
      </c>
      <c r="I67" s="17">
        <f>H67</f>
        <v>52</v>
      </c>
      <c r="J67" s="18">
        <v>55</v>
      </c>
      <c r="K67" s="17">
        <f>I67+J67</f>
        <v>107</v>
      </c>
      <c r="L67" s="18">
        <v>49</v>
      </c>
      <c r="M67" s="17">
        <f>K67+L67</f>
        <v>156</v>
      </c>
      <c r="N67" s="18">
        <v>74</v>
      </c>
      <c r="O67" s="17">
        <f>M67+N67</f>
        <v>230</v>
      </c>
      <c r="P67" s="18">
        <v>82</v>
      </c>
      <c r="Q67" s="17">
        <f>O67+P67</f>
        <v>312</v>
      </c>
      <c r="R67" s="18">
        <v>64</v>
      </c>
      <c r="S67" s="17">
        <f>Q67+R67</f>
        <v>376</v>
      </c>
      <c r="T67" s="18">
        <v>80</v>
      </c>
      <c r="U67" s="17">
        <f>S67+T67</f>
        <v>456</v>
      </c>
      <c r="V67" s="18">
        <v>75</v>
      </c>
      <c r="W67" s="17">
        <f>U67+V67</f>
        <v>531</v>
      </c>
      <c r="X67" s="18">
        <v>90</v>
      </c>
      <c r="Y67" s="17">
        <f>W67+X67</f>
        <v>621</v>
      </c>
      <c r="Z67" s="18"/>
      <c r="AA67" s="17">
        <f>Y67+Z67</f>
        <v>621</v>
      </c>
      <c r="AB67" s="18"/>
      <c r="AC67" s="17">
        <f>AA67+AB67</f>
        <v>621</v>
      </c>
      <c r="AD67" s="18"/>
      <c r="AE67" s="19">
        <f>AC67+AD67</f>
        <v>621</v>
      </c>
      <c r="AF67" s="67" t="str">
        <f>B67&amp;" "&amp;C67</f>
        <v>Russell Conduit</v>
      </c>
      <c r="AG67" s="67" t="str">
        <f>D67&amp;" "</f>
        <v xml:space="preserve">Stalybridge </v>
      </c>
      <c r="AH67" s="32">
        <v>106</v>
      </c>
      <c r="AI67" s="32">
        <v>17</v>
      </c>
      <c r="AJ67" s="32"/>
      <c r="AK67" s="42">
        <f>AE67</f>
        <v>621</v>
      </c>
    </row>
    <row r="68" spans="1:37" ht="21.95" hidden="1" customHeight="1">
      <c r="A68" s="21">
        <v>15</v>
      </c>
      <c r="B68" s="3" t="s">
        <v>119</v>
      </c>
      <c r="C68" s="3" t="s">
        <v>120</v>
      </c>
      <c r="D68" s="3" t="s">
        <v>121</v>
      </c>
      <c r="E68" s="14" t="s">
        <v>8</v>
      </c>
      <c r="F68" s="9" t="s">
        <v>21</v>
      </c>
      <c r="G68" s="25" t="s">
        <v>87</v>
      </c>
      <c r="H68" s="18">
        <v>56</v>
      </c>
      <c r="I68" s="17">
        <f>H68</f>
        <v>56</v>
      </c>
      <c r="J68" s="18">
        <v>54</v>
      </c>
      <c r="K68" s="17">
        <f>I68+J68</f>
        <v>110</v>
      </c>
      <c r="L68" s="18">
        <v>37</v>
      </c>
      <c r="M68" s="17">
        <f>K68+L68</f>
        <v>147</v>
      </c>
      <c r="N68" s="18">
        <v>55</v>
      </c>
      <c r="O68" s="17">
        <f>M68+N68</f>
        <v>202</v>
      </c>
      <c r="P68" s="18">
        <v>74</v>
      </c>
      <c r="Q68" s="17">
        <f>O68+P68</f>
        <v>276</v>
      </c>
      <c r="R68" s="18">
        <v>63</v>
      </c>
      <c r="S68" s="17">
        <f>Q68+R68</f>
        <v>339</v>
      </c>
      <c r="T68" s="18">
        <v>72</v>
      </c>
      <c r="U68" s="17">
        <f>S68+T68</f>
        <v>411</v>
      </c>
      <c r="V68" s="18">
        <v>82</v>
      </c>
      <c r="W68" s="17">
        <f>U68+V68</f>
        <v>493</v>
      </c>
      <c r="X68" s="18">
        <v>86</v>
      </c>
      <c r="Y68" s="17">
        <f>W68+X68</f>
        <v>579</v>
      </c>
      <c r="Z68" s="18"/>
      <c r="AA68" s="17">
        <f>Y68+Z68</f>
        <v>579</v>
      </c>
      <c r="AB68" s="18"/>
      <c r="AC68" s="17">
        <f>AA68+AB68</f>
        <v>579</v>
      </c>
      <c r="AD68" s="18"/>
      <c r="AE68" s="19">
        <f>AC68+AD68</f>
        <v>579</v>
      </c>
      <c r="AF68" s="67" t="str">
        <f>B68&amp;" "&amp;C68</f>
        <v>Phil Morris</v>
      </c>
      <c r="AG68" s="67" t="str">
        <f>D68&amp;" "</f>
        <v xml:space="preserve">Pendle &amp; Samlesbury </v>
      </c>
      <c r="AH68" s="32">
        <v>101</v>
      </c>
      <c r="AI68" s="32">
        <v>22</v>
      </c>
      <c r="AJ68" s="32"/>
      <c r="AK68" s="42">
        <f>AE68</f>
        <v>579</v>
      </c>
    </row>
    <row r="69" spans="1:37" ht="21.95" hidden="1" customHeight="1">
      <c r="A69" s="21">
        <v>56</v>
      </c>
      <c r="B69" s="3" t="s">
        <v>198</v>
      </c>
      <c r="C69" s="3" t="s">
        <v>199</v>
      </c>
      <c r="D69" s="3" t="s">
        <v>176</v>
      </c>
      <c r="E69" s="14" t="s">
        <v>8</v>
      </c>
      <c r="F69" s="9" t="s">
        <v>21</v>
      </c>
      <c r="G69" s="25" t="s">
        <v>88</v>
      </c>
      <c r="H69" s="18">
        <v>44</v>
      </c>
      <c r="I69" s="17">
        <f>H69</f>
        <v>44</v>
      </c>
      <c r="J69" s="18">
        <v>59</v>
      </c>
      <c r="K69" s="17">
        <f>I69+J69</f>
        <v>103</v>
      </c>
      <c r="L69" s="18">
        <v>64</v>
      </c>
      <c r="M69" s="17">
        <f>K69+L69</f>
        <v>167</v>
      </c>
      <c r="N69" s="18">
        <v>37</v>
      </c>
      <c r="O69" s="17">
        <f>M69+N69</f>
        <v>204</v>
      </c>
      <c r="P69" s="18">
        <v>67</v>
      </c>
      <c r="Q69" s="17">
        <f>O69+P69</f>
        <v>271</v>
      </c>
      <c r="R69" s="18">
        <v>49</v>
      </c>
      <c r="S69" s="17">
        <f>Q69+R69</f>
        <v>320</v>
      </c>
      <c r="T69" s="18">
        <v>70</v>
      </c>
      <c r="U69" s="17">
        <f>S69+T69</f>
        <v>390</v>
      </c>
      <c r="V69" s="18">
        <v>76</v>
      </c>
      <c r="W69" s="17">
        <f>U69+V69</f>
        <v>466</v>
      </c>
      <c r="X69" s="18">
        <v>68</v>
      </c>
      <c r="Y69" s="17">
        <f>W69+X69</f>
        <v>534</v>
      </c>
      <c r="Z69" s="18"/>
      <c r="AA69" s="17">
        <f>Y69+Z69</f>
        <v>534</v>
      </c>
      <c r="AB69" s="18"/>
      <c r="AC69" s="17">
        <f>AA69+AB69</f>
        <v>534</v>
      </c>
      <c r="AD69" s="18"/>
      <c r="AE69" s="19">
        <f>AC69+AD69</f>
        <v>534</v>
      </c>
      <c r="AF69" s="67" t="str">
        <f>B69&amp;" "&amp;C69</f>
        <v>Steven  MacNamara</v>
      </c>
      <c r="AG69" s="67" t="str">
        <f>D69&amp;" "</f>
        <v xml:space="preserve">Goldcrest Archers </v>
      </c>
      <c r="AH69" s="32">
        <v>100</v>
      </c>
      <c r="AI69" s="32">
        <v>12</v>
      </c>
      <c r="AJ69" s="32"/>
      <c r="AK69" s="42">
        <f>AE69</f>
        <v>534</v>
      </c>
    </row>
    <row r="70" spans="1:37" ht="21.95" hidden="1" customHeight="1">
      <c r="A70" s="21">
        <v>11</v>
      </c>
      <c r="B70" s="3" t="s">
        <v>117</v>
      </c>
      <c r="C70" s="3" t="s">
        <v>118</v>
      </c>
      <c r="D70" s="3" t="s">
        <v>114</v>
      </c>
      <c r="E70" s="14" t="s">
        <v>8</v>
      </c>
      <c r="F70" s="9" t="s">
        <v>12</v>
      </c>
      <c r="G70" s="25" t="s">
        <v>88</v>
      </c>
      <c r="H70" s="18">
        <v>60</v>
      </c>
      <c r="I70" s="17">
        <f>H70</f>
        <v>60</v>
      </c>
      <c r="J70" s="18">
        <v>70</v>
      </c>
      <c r="K70" s="17">
        <f>I70+J70</f>
        <v>130</v>
      </c>
      <c r="L70" s="18">
        <v>57</v>
      </c>
      <c r="M70" s="17">
        <f>K70+L70</f>
        <v>187</v>
      </c>
      <c r="N70" s="18">
        <v>67</v>
      </c>
      <c r="O70" s="17">
        <f>M70+N70</f>
        <v>254</v>
      </c>
      <c r="P70" s="18">
        <v>57</v>
      </c>
      <c r="Q70" s="17">
        <f>O70+P70</f>
        <v>311</v>
      </c>
      <c r="R70" s="18">
        <v>71</v>
      </c>
      <c r="S70" s="17">
        <f>Q70+R70</f>
        <v>382</v>
      </c>
      <c r="T70" s="18">
        <v>62</v>
      </c>
      <c r="U70" s="17">
        <f>S70+T70</f>
        <v>444</v>
      </c>
      <c r="V70" s="18">
        <v>71</v>
      </c>
      <c r="W70" s="17">
        <f>U70+V70</f>
        <v>515</v>
      </c>
      <c r="X70" s="18">
        <v>85</v>
      </c>
      <c r="Y70" s="17">
        <f>W70+X70</f>
        <v>600</v>
      </c>
      <c r="Z70" s="18"/>
      <c r="AA70" s="17">
        <f>Y70+Z70</f>
        <v>600</v>
      </c>
      <c r="AB70" s="18"/>
      <c r="AC70" s="17">
        <f>AA70+AB70</f>
        <v>600</v>
      </c>
      <c r="AD70" s="18"/>
      <c r="AE70" s="19">
        <f>AC70+AD70</f>
        <v>600</v>
      </c>
      <c r="AF70" s="67" t="str">
        <f>B70&amp;" "&amp;C70</f>
        <v>Lesley Campbell</v>
      </c>
      <c r="AG70" s="67" t="str">
        <f>D70&amp;" "</f>
        <v xml:space="preserve">Rochdale Co. Archers </v>
      </c>
      <c r="AH70" s="32">
        <v>102</v>
      </c>
      <c r="AI70" s="32">
        <v>14</v>
      </c>
      <c r="AJ70" s="32"/>
      <c r="AK70" s="42">
        <f>AE70</f>
        <v>600</v>
      </c>
    </row>
    <row r="71" spans="1:37" ht="21.95" hidden="1" customHeight="1">
      <c r="A71" s="21">
        <v>60</v>
      </c>
      <c r="B71" s="3" t="s">
        <v>203</v>
      </c>
      <c r="C71" s="3" t="s">
        <v>204</v>
      </c>
      <c r="D71" s="3" t="s">
        <v>101</v>
      </c>
      <c r="E71" s="14"/>
      <c r="F71" s="9" t="s">
        <v>12</v>
      </c>
      <c r="G71" s="25" t="s">
        <v>88</v>
      </c>
      <c r="H71" s="18">
        <v>60</v>
      </c>
      <c r="I71" s="17">
        <f>H71</f>
        <v>60</v>
      </c>
      <c r="J71" s="18">
        <v>76</v>
      </c>
      <c r="K71" s="17">
        <f>I71+J71</f>
        <v>136</v>
      </c>
      <c r="L71" s="18">
        <v>78</v>
      </c>
      <c r="M71" s="17">
        <f>K71+L71</f>
        <v>214</v>
      </c>
      <c r="N71" s="18">
        <v>62</v>
      </c>
      <c r="O71" s="17">
        <f>M71+N71</f>
        <v>276</v>
      </c>
      <c r="P71" s="18">
        <v>62</v>
      </c>
      <c r="Q71" s="17">
        <f>O71+P71</f>
        <v>338</v>
      </c>
      <c r="R71" s="18">
        <v>78</v>
      </c>
      <c r="S71" s="17">
        <f>Q71+R71</f>
        <v>416</v>
      </c>
      <c r="T71" s="18">
        <v>90</v>
      </c>
      <c r="U71" s="17">
        <f>S71+T71</f>
        <v>506</v>
      </c>
      <c r="V71" s="18">
        <v>94</v>
      </c>
      <c r="W71" s="17">
        <f>U71+V71</f>
        <v>600</v>
      </c>
      <c r="X71" s="18">
        <v>74</v>
      </c>
      <c r="Y71" s="17">
        <f>W71+X71</f>
        <v>674</v>
      </c>
      <c r="Z71" s="18"/>
      <c r="AA71" s="17">
        <f>Y71+Z71</f>
        <v>674</v>
      </c>
      <c r="AB71" s="18"/>
      <c r="AC71" s="17">
        <f>AA71+AB71</f>
        <v>674</v>
      </c>
      <c r="AD71" s="18"/>
      <c r="AE71" s="19">
        <f>AC71+AD71</f>
        <v>674</v>
      </c>
      <c r="AF71" s="67" t="str">
        <f>B71&amp;" "&amp;C71</f>
        <v>Nicola Holt</v>
      </c>
      <c r="AG71" s="67" t="str">
        <f>D71&amp;" "</f>
        <v xml:space="preserve">Assheton Bowmen </v>
      </c>
      <c r="AH71" s="32">
        <v>108</v>
      </c>
      <c r="AI71" s="32">
        <v>28</v>
      </c>
      <c r="AJ71" s="32"/>
      <c r="AK71" s="42">
        <f>AE71</f>
        <v>674</v>
      </c>
    </row>
    <row r="72" spans="1:37" ht="21.95" hidden="1" customHeight="1">
      <c r="A72" s="21">
        <v>51</v>
      </c>
      <c r="B72" s="3" t="s">
        <v>141</v>
      </c>
      <c r="C72" s="3" t="s">
        <v>189</v>
      </c>
      <c r="D72" s="3" t="s">
        <v>101</v>
      </c>
      <c r="E72" s="14" t="s">
        <v>8</v>
      </c>
      <c r="F72" s="9" t="s">
        <v>21</v>
      </c>
      <c r="G72" s="25" t="s">
        <v>88</v>
      </c>
      <c r="H72" s="18">
        <v>35</v>
      </c>
      <c r="I72" s="17">
        <f>H72</f>
        <v>35</v>
      </c>
      <c r="J72" s="18">
        <v>38</v>
      </c>
      <c r="K72" s="17">
        <f>I72+J72</f>
        <v>73</v>
      </c>
      <c r="L72" s="18">
        <v>47</v>
      </c>
      <c r="M72" s="17">
        <f>K72+L72</f>
        <v>120</v>
      </c>
      <c r="N72" s="18">
        <v>56</v>
      </c>
      <c r="O72" s="17">
        <f>M72+N72</f>
        <v>176</v>
      </c>
      <c r="P72" s="18">
        <v>54</v>
      </c>
      <c r="Q72" s="17">
        <f>O72+P72</f>
        <v>230</v>
      </c>
      <c r="R72" s="18">
        <v>61</v>
      </c>
      <c r="S72" s="17">
        <f>Q72+R72</f>
        <v>291</v>
      </c>
      <c r="T72" s="18">
        <v>70</v>
      </c>
      <c r="U72" s="17">
        <f>S72+T72</f>
        <v>361</v>
      </c>
      <c r="V72" s="18">
        <v>82</v>
      </c>
      <c r="W72" s="17">
        <f>U72+V72</f>
        <v>443</v>
      </c>
      <c r="X72" s="18">
        <v>72</v>
      </c>
      <c r="Y72" s="17">
        <f>W72+X72</f>
        <v>515</v>
      </c>
      <c r="Z72" s="18"/>
      <c r="AA72" s="17">
        <f>Y72+Z72</f>
        <v>515</v>
      </c>
      <c r="AB72" s="18"/>
      <c r="AC72" s="17">
        <f>AA72+AB72</f>
        <v>515</v>
      </c>
      <c r="AD72" s="18"/>
      <c r="AE72" s="19">
        <f>AC72+AD72</f>
        <v>515</v>
      </c>
      <c r="AF72" s="67" t="str">
        <f>B72&amp;" "&amp;C72</f>
        <v>Paul Stanley</v>
      </c>
      <c r="AG72" s="67" t="str">
        <f>D72&amp;" "</f>
        <v xml:space="preserve">Assheton Bowmen </v>
      </c>
      <c r="AH72" s="32">
        <v>95</v>
      </c>
      <c r="AI72" s="32">
        <v>13</v>
      </c>
      <c r="AJ72" s="32"/>
      <c r="AK72" s="42">
        <f>AE72</f>
        <v>515</v>
      </c>
    </row>
    <row r="73" spans="1:37" ht="21.95" hidden="1" customHeight="1">
      <c r="A73" s="21">
        <v>24</v>
      </c>
      <c r="B73" s="3" t="s">
        <v>129</v>
      </c>
      <c r="C73" s="3" t="s">
        <v>130</v>
      </c>
      <c r="D73" s="3" t="s">
        <v>131</v>
      </c>
      <c r="E73" s="14" t="s">
        <v>10</v>
      </c>
      <c r="F73" s="9" t="s">
        <v>12</v>
      </c>
      <c r="G73" s="25" t="s">
        <v>88</v>
      </c>
      <c r="H73" s="18">
        <v>43</v>
      </c>
      <c r="I73" s="17">
        <f>H73</f>
        <v>43</v>
      </c>
      <c r="J73" s="18">
        <v>52</v>
      </c>
      <c r="K73" s="17">
        <f>I73+J73</f>
        <v>95</v>
      </c>
      <c r="L73" s="18">
        <v>24</v>
      </c>
      <c r="M73" s="17">
        <f>K73+L73</f>
        <v>119</v>
      </c>
      <c r="N73" s="18">
        <v>49</v>
      </c>
      <c r="O73" s="17">
        <f>M73+N73</f>
        <v>168</v>
      </c>
      <c r="P73" s="18">
        <v>53</v>
      </c>
      <c r="Q73" s="17">
        <f>O73+P73</f>
        <v>221</v>
      </c>
      <c r="R73" s="18">
        <v>16</v>
      </c>
      <c r="S73" s="17">
        <f>Q73+R73</f>
        <v>237</v>
      </c>
      <c r="T73" s="18">
        <v>59</v>
      </c>
      <c r="U73" s="17">
        <f>S73+T73</f>
        <v>296</v>
      </c>
      <c r="V73" s="18">
        <v>62</v>
      </c>
      <c r="W73" s="17">
        <f>U73+V73</f>
        <v>358</v>
      </c>
      <c r="X73" s="18">
        <v>34</v>
      </c>
      <c r="Y73" s="17">
        <f>W73+X73</f>
        <v>392</v>
      </c>
      <c r="Z73" s="18"/>
      <c r="AA73" s="17">
        <f>Y73+Z73</f>
        <v>392</v>
      </c>
      <c r="AB73" s="18"/>
      <c r="AC73" s="17">
        <f>AA73+AB73</f>
        <v>392</v>
      </c>
      <c r="AD73" s="18"/>
      <c r="AE73" s="19">
        <f>AC73+AD73</f>
        <v>392</v>
      </c>
      <c r="AF73" s="67" t="str">
        <f>B73&amp;" "&amp;C73</f>
        <v>Jude Lane</v>
      </c>
      <c r="AG73" s="67" t="str">
        <f>D73&amp;" "</f>
        <v xml:space="preserve">Eccles </v>
      </c>
      <c r="AH73" s="32">
        <v>82</v>
      </c>
      <c r="AI73" s="32">
        <v>5</v>
      </c>
      <c r="AJ73" s="32"/>
      <c r="AK73" s="42">
        <f>AE73</f>
        <v>392</v>
      </c>
    </row>
    <row r="74" spans="1:37" ht="21.95" hidden="1" customHeight="1">
      <c r="A74" s="21">
        <v>64</v>
      </c>
      <c r="B74" s="3" t="s">
        <v>211</v>
      </c>
      <c r="C74" s="3" t="s">
        <v>212</v>
      </c>
      <c r="D74" s="3" t="s">
        <v>213</v>
      </c>
      <c r="E74" s="14" t="s">
        <v>8</v>
      </c>
      <c r="F74" s="9" t="s">
        <v>21</v>
      </c>
      <c r="G74" s="25" t="s">
        <v>87</v>
      </c>
      <c r="H74" s="18">
        <v>3</v>
      </c>
      <c r="I74" s="17">
        <f>H74</f>
        <v>3</v>
      </c>
      <c r="J74" s="18">
        <v>1</v>
      </c>
      <c r="K74" s="17">
        <f>I74+J74</f>
        <v>4</v>
      </c>
      <c r="L74" s="18">
        <v>4</v>
      </c>
      <c r="M74" s="17">
        <f>K74+L74</f>
        <v>8</v>
      </c>
      <c r="N74" s="18">
        <v>55</v>
      </c>
      <c r="O74" s="17">
        <f>M74+N74</f>
        <v>63</v>
      </c>
      <c r="P74" s="18">
        <v>86</v>
      </c>
      <c r="Q74" s="17">
        <f>O74+P74</f>
        <v>149</v>
      </c>
      <c r="R74" s="18">
        <v>80</v>
      </c>
      <c r="S74" s="17">
        <f>Q74+R74</f>
        <v>229</v>
      </c>
      <c r="T74" s="18">
        <v>94</v>
      </c>
      <c r="U74" s="17">
        <f>S74+T74</f>
        <v>323</v>
      </c>
      <c r="V74" s="18">
        <v>84</v>
      </c>
      <c r="W74" s="17">
        <f>U74+V74</f>
        <v>407</v>
      </c>
      <c r="X74" s="18">
        <v>90</v>
      </c>
      <c r="Y74" s="17">
        <f>W74+X74</f>
        <v>497</v>
      </c>
      <c r="Z74" s="18"/>
      <c r="AA74" s="17">
        <f>Y74+Z74</f>
        <v>497</v>
      </c>
      <c r="AB74" s="18"/>
      <c r="AC74" s="17">
        <f>AA74+AB74</f>
        <v>497</v>
      </c>
      <c r="AD74" s="18"/>
      <c r="AE74" s="19">
        <f>AC74+AD74</f>
        <v>497</v>
      </c>
      <c r="AF74" s="67" t="str">
        <f>B74&amp;" "&amp;C74</f>
        <v>Wei Lee</v>
      </c>
      <c r="AG74" s="67" t="str">
        <f>D74&amp;" "</f>
        <v xml:space="preserve">St Helens Archers </v>
      </c>
      <c r="AH74" s="32">
        <v>76</v>
      </c>
      <c r="AI74" s="32">
        <v>21</v>
      </c>
      <c r="AJ74" s="32"/>
      <c r="AK74" s="42">
        <f>AE74</f>
        <v>497</v>
      </c>
    </row>
    <row r="75" spans="1:37" ht="21.95" hidden="1" customHeight="1">
      <c r="A75" s="21">
        <v>59</v>
      </c>
      <c r="B75" s="3" t="s">
        <v>201</v>
      </c>
      <c r="C75" s="3" t="s">
        <v>202</v>
      </c>
      <c r="D75" s="3" t="s">
        <v>101</v>
      </c>
      <c r="E75" s="14" t="s">
        <v>8</v>
      </c>
      <c r="F75" s="9" t="s">
        <v>12</v>
      </c>
      <c r="G75" s="25" t="s">
        <v>88</v>
      </c>
      <c r="H75" s="18" t="s">
        <v>240</v>
      </c>
      <c r="I75" s="17" t="str">
        <f>H75</f>
        <v>DNS</v>
      </c>
      <c r="J75" s="18"/>
      <c r="K75" s="17" t="e">
        <f>I75+J75</f>
        <v>#VALUE!</v>
      </c>
      <c r="L75" s="18"/>
      <c r="M75" s="17" t="e">
        <f>K75+L75</f>
        <v>#VALUE!</v>
      </c>
      <c r="N75" s="18"/>
      <c r="O75" s="17" t="e">
        <f>M75+N75</f>
        <v>#VALUE!</v>
      </c>
      <c r="P75" s="18"/>
      <c r="Q75" s="17" t="e">
        <f>O75+P75</f>
        <v>#VALUE!</v>
      </c>
      <c r="R75" s="18"/>
      <c r="S75" s="17" t="e">
        <f>Q75+R75</f>
        <v>#VALUE!</v>
      </c>
      <c r="T75" s="18"/>
      <c r="U75" s="17" t="e">
        <f>S75+T75</f>
        <v>#VALUE!</v>
      </c>
      <c r="V75" s="18"/>
      <c r="W75" s="17" t="e">
        <f>U75+V75</f>
        <v>#VALUE!</v>
      </c>
      <c r="X75" s="18"/>
      <c r="Y75" s="17" t="e">
        <f>W75+X75</f>
        <v>#VALUE!</v>
      </c>
      <c r="Z75" s="18"/>
      <c r="AA75" s="17" t="e">
        <f>Y75+Z75</f>
        <v>#VALUE!</v>
      </c>
      <c r="AB75" s="18"/>
      <c r="AC75" s="17" t="e">
        <f>AA75+AB75</f>
        <v>#VALUE!</v>
      </c>
      <c r="AD75" s="18"/>
      <c r="AE75" s="19" t="e">
        <f>AC75+AD75</f>
        <v>#VALUE!</v>
      </c>
      <c r="AF75" s="67" t="str">
        <f>B75&amp;" "&amp;C75</f>
        <v>Elizabeth Webster</v>
      </c>
      <c r="AG75" s="67" t="str">
        <f>D75&amp;" "</f>
        <v xml:space="preserve">Assheton Bowmen </v>
      </c>
      <c r="AH75" s="32"/>
      <c r="AI75" s="32"/>
      <c r="AJ75" s="32"/>
      <c r="AK75" s="42" t="e">
        <f>AE75</f>
        <v>#VALUE!</v>
      </c>
    </row>
    <row r="76" spans="1:37" ht="21.95" hidden="1" customHeight="1">
      <c r="A76" s="21">
        <v>30</v>
      </c>
      <c r="B76" s="3" t="s">
        <v>125</v>
      </c>
      <c r="C76" s="3" t="s">
        <v>127</v>
      </c>
      <c r="D76" s="3" t="s">
        <v>124</v>
      </c>
      <c r="E76" s="14" t="s">
        <v>9</v>
      </c>
      <c r="F76" s="9" t="s">
        <v>50</v>
      </c>
      <c r="G76" s="25" t="s">
        <v>89</v>
      </c>
      <c r="H76" s="18">
        <v>82</v>
      </c>
      <c r="I76" s="17">
        <f>H76</f>
        <v>82</v>
      </c>
      <c r="J76" s="18">
        <v>74</v>
      </c>
      <c r="K76" s="17">
        <f>I76+J76</f>
        <v>156</v>
      </c>
      <c r="L76" s="18">
        <v>74</v>
      </c>
      <c r="M76" s="17">
        <f>K76+L76</f>
        <v>230</v>
      </c>
      <c r="N76" s="18">
        <v>94</v>
      </c>
      <c r="O76" s="17">
        <f>M76+N76</f>
        <v>324</v>
      </c>
      <c r="P76" s="18">
        <v>80</v>
      </c>
      <c r="Q76" s="17">
        <f>O76+P76</f>
        <v>404</v>
      </c>
      <c r="R76" s="18">
        <v>82</v>
      </c>
      <c r="S76" s="17">
        <f>Q76+R76</f>
        <v>486</v>
      </c>
      <c r="T76" s="18">
        <v>92</v>
      </c>
      <c r="U76" s="17">
        <f>S76+T76</f>
        <v>578</v>
      </c>
      <c r="V76" s="18">
        <v>82</v>
      </c>
      <c r="W76" s="17">
        <f>U76+V76</f>
        <v>660</v>
      </c>
      <c r="X76" s="18">
        <v>94</v>
      </c>
      <c r="Y76" s="17">
        <f>W76+X76</f>
        <v>754</v>
      </c>
      <c r="Z76" s="18"/>
      <c r="AA76" s="17">
        <f>Y76+Z76</f>
        <v>754</v>
      </c>
      <c r="AB76" s="18"/>
      <c r="AC76" s="17">
        <f>AA76+AB76</f>
        <v>754</v>
      </c>
      <c r="AD76" s="18"/>
      <c r="AE76" s="19">
        <f>AC76+AD76</f>
        <v>754</v>
      </c>
      <c r="AF76" s="67" t="str">
        <f>B76&amp;" "&amp;C76</f>
        <v>Callum Wardle (15)</v>
      </c>
      <c r="AG76" s="67" t="str">
        <f>D76&amp;" "</f>
        <v xml:space="preserve">Stalybridge </v>
      </c>
      <c r="AH76" s="32">
        <v>108</v>
      </c>
      <c r="AI76" s="32">
        <v>33</v>
      </c>
      <c r="AJ76" s="32"/>
      <c r="AK76" s="42">
        <f>AE76</f>
        <v>754</v>
      </c>
    </row>
    <row r="77" spans="1:37" ht="21.95" customHeight="1">
      <c r="A77" s="21">
        <v>53</v>
      </c>
      <c r="B77" s="3" t="s">
        <v>161</v>
      </c>
      <c r="C77" s="3" t="s">
        <v>192</v>
      </c>
      <c r="D77" s="3" t="s">
        <v>101</v>
      </c>
      <c r="E77" s="14" t="s">
        <v>8</v>
      </c>
      <c r="F77" s="9" t="s">
        <v>21</v>
      </c>
      <c r="G77" s="25" t="s">
        <v>87</v>
      </c>
      <c r="H77" s="18">
        <v>27</v>
      </c>
      <c r="I77" s="17">
        <f>H77</f>
        <v>27</v>
      </c>
      <c r="J77" s="18">
        <v>42</v>
      </c>
      <c r="K77" s="17">
        <f>I77+J77</f>
        <v>69</v>
      </c>
      <c r="L77" s="18">
        <v>30</v>
      </c>
      <c r="M77" s="17">
        <f>K77+L77</f>
        <v>99</v>
      </c>
      <c r="N77" s="18">
        <v>48</v>
      </c>
      <c r="O77" s="17">
        <f>M77+N77</f>
        <v>147</v>
      </c>
      <c r="P77" s="18">
        <v>84</v>
      </c>
      <c r="Q77" s="17">
        <f>O77+P77</f>
        <v>231</v>
      </c>
      <c r="R77" s="18">
        <v>72</v>
      </c>
      <c r="S77" s="17">
        <f>Q77+R77</f>
        <v>303</v>
      </c>
      <c r="T77" s="18">
        <v>41</v>
      </c>
      <c r="U77" s="17">
        <f>S77+T77</f>
        <v>344</v>
      </c>
      <c r="V77" s="18">
        <v>69</v>
      </c>
      <c r="W77" s="17">
        <f>U77+V77</f>
        <v>413</v>
      </c>
      <c r="X77" s="18">
        <v>66</v>
      </c>
      <c r="Y77" s="17">
        <f>W77+X77</f>
        <v>479</v>
      </c>
      <c r="Z77" s="18"/>
      <c r="AA77" s="17">
        <f>Y77+Z77</f>
        <v>479</v>
      </c>
      <c r="AB77" s="18"/>
      <c r="AC77" s="17">
        <f>AA77+AB77</f>
        <v>479</v>
      </c>
      <c r="AD77" s="18"/>
      <c r="AE77" s="19">
        <f>AC77+AD77</f>
        <v>479</v>
      </c>
      <c r="AF77" s="67" t="str">
        <f>B77&amp;" "&amp;C77</f>
        <v>Craig  Linton</v>
      </c>
      <c r="AG77" s="67" t="str">
        <f>D77&amp;" "</f>
        <v xml:space="preserve">Assheton Bowmen </v>
      </c>
      <c r="AH77" s="32">
        <v>93</v>
      </c>
      <c r="AI77" s="32">
        <v>16</v>
      </c>
      <c r="AJ77" s="32"/>
      <c r="AK77" s="42">
        <f>AE77</f>
        <v>479</v>
      </c>
    </row>
    <row r="78" spans="1:37" ht="21.95" hidden="1" customHeight="1">
      <c r="A78" s="21">
        <v>43</v>
      </c>
      <c r="B78" s="3" t="s">
        <v>174</v>
      </c>
      <c r="C78" s="3" t="s">
        <v>175</v>
      </c>
      <c r="D78" s="3" t="s">
        <v>176</v>
      </c>
      <c r="E78" s="14" t="s">
        <v>8</v>
      </c>
      <c r="F78" s="9" t="s">
        <v>12</v>
      </c>
      <c r="G78" s="25" t="s">
        <v>89</v>
      </c>
      <c r="H78" s="18">
        <v>62</v>
      </c>
      <c r="I78" s="17">
        <f>H78</f>
        <v>62</v>
      </c>
      <c r="J78" s="18">
        <v>86</v>
      </c>
      <c r="K78" s="17">
        <f>I78+J78</f>
        <v>148</v>
      </c>
      <c r="L78" s="18">
        <v>76</v>
      </c>
      <c r="M78" s="17">
        <f>K78+L78</f>
        <v>224</v>
      </c>
      <c r="N78" s="18">
        <v>70</v>
      </c>
      <c r="O78" s="17">
        <f>M78+N78</f>
        <v>294</v>
      </c>
      <c r="P78" s="18">
        <v>82</v>
      </c>
      <c r="Q78" s="17">
        <f>O78+P78</f>
        <v>376</v>
      </c>
      <c r="R78" s="18">
        <v>88</v>
      </c>
      <c r="S78" s="17">
        <f>Q78+R78</f>
        <v>464</v>
      </c>
      <c r="T78" s="18">
        <v>90</v>
      </c>
      <c r="U78" s="17">
        <f>S78+T78</f>
        <v>554</v>
      </c>
      <c r="V78" s="18">
        <v>100</v>
      </c>
      <c r="W78" s="17">
        <f>U78+V78</f>
        <v>654</v>
      </c>
      <c r="X78" s="18">
        <v>100</v>
      </c>
      <c r="Y78" s="17">
        <f>W78+X78</f>
        <v>754</v>
      </c>
      <c r="Z78" s="18"/>
      <c r="AA78" s="17">
        <f>Y78+Z78</f>
        <v>754</v>
      </c>
      <c r="AB78" s="18"/>
      <c r="AC78" s="17">
        <f>AA78+AB78</f>
        <v>754</v>
      </c>
      <c r="AD78" s="18"/>
      <c r="AE78" s="19">
        <f>AC78+AD78</f>
        <v>754</v>
      </c>
      <c r="AF78" s="67" t="str">
        <f>B78&amp;" "&amp;C78</f>
        <v>Kristina Kirk</v>
      </c>
      <c r="AG78" s="67" t="str">
        <f>D78&amp;" "</f>
        <v xml:space="preserve">Goldcrest Archers </v>
      </c>
      <c r="AH78" s="32">
        <v>108</v>
      </c>
      <c r="AI78" s="32">
        <v>37</v>
      </c>
      <c r="AJ78" s="32"/>
      <c r="AK78" s="42">
        <f>AE78</f>
        <v>754</v>
      </c>
    </row>
    <row r="79" spans="1:37" ht="21.95" customHeight="1">
      <c r="A79" s="21">
        <v>52</v>
      </c>
      <c r="B79" s="3" t="s">
        <v>190</v>
      </c>
      <c r="C79" s="3" t="s">
        <v>191</v>
      </c>
      <c r="D79" s="3" t="s">
        <v>101</v>
      </c>
      <c r="E79" s="14" t="s">
        <v>8</v>
      </c>
      <c r="F79" s="9" t="s">
        <v>21</v>
      </c>
      <c r="G79" s="25" t="s">
        <v>87</v>
      </c>
      <c r="H79" s="18">
        <v>22</v>
      </c>
      <c r="I79" s="17">
        <f>H79</f>
        <v>22</v>
      </c>
      <c r="J79" s="18">
        <v>17</v>
      </c>
      <c r="K79" s="17">
        <f>I79+J79</f>
        <v>39</v>
      </c>
      <c r="L79" s="18">
        <v>45</v>
      </c>
      <c r="M79" s="17">
        <f>K79+L79</f>
        <v>84</v>
      </c>
      <c r="N79" s="18">
        <v>33</v>
      </c>
      <c r="O79" s="17">
        <f>M79+N79</f>
        <v>117</v>
      </c>
      <c r="P79" s="18">
        <v>36</v>
      </c>
      <c r="Q79" s="17">
        <f>O79+P79</f>
        <v>153</v>
      </c>
      <c r="R79" s="18">
        <v>38</v>
      </c>
      <c r="S79" s="17">
        <f>Q79+R79</f>
        <v>191</v>
      </c>
      <c r="T79" s="18">
        <v>35</v>
      </c>
      <c r="U79" s="17">
        <f>S79+T79</f>
        <v>226</v>
      </c>
      <c r="V79" s="18">
        <v>74</v>
      </c>
      <c r="W79" s="17">
        <f>U79+V79</f>
        <v>300</v>
      </c>
      <c r="X79" s="18">
        <v>74</v>
      </c>
      <c r="Y79" s="17">
        <f>W79+X79</f>
        <v>374</v>
      </c>
      <c r="Z79" s="18"/>
      <c r="AA79" s="17">
        <f>Y79+Z79</f>
        <v>374</v>
      </c>
      <c r="AB79" s="18"/>
      <c r="AC79" s="17">
        <f>AA79+AB79</f>
        <v>374</v>
      </c>
      <c r="AD79" s="18"/>
      <c r="AE79" s="19">
        <f>AC79+AD79</f>
        <v>374</v>
      </c>
      <c r="AF79" s="67" t="str">
        <f>B79&amp;" "&amp;C79</f>
        <v>Alan Smethurst</v>
      </c>
      <c r="AG79" s="67" t="str">
        <f>D79&amp;" "</f>
        <v xml:space="preserve">Assheton Bowmen </v>
      </c>
      <c r="AH79" s="32">
        <v>79</v>
      </c>
      <c r="AI79" s="32">
        <v>8</v>
      </c>
      <c r="AJ79" s="32"/>
      <c r="AK79" s="42">
        <f>AE79</f>
        <v>374</v>
      </c>
    </row>
    <row r="80" spans="1:37" ht="21.95" hidden="1" customHeight="1">
      <c r="A80" s="21">
        <v>76</v>
      </c>
      <c r="B80" s="3" t="s">
        <v>232</v>
      </c>
      <c r="C80" s="3" t="s">
        <v>233</v>
      </c>
      <c r="D80" s="3" t="s">
        <v>213</v>
      </c>
      <c r="E80" s="14" t="s">
        <v>8</v>
      </c>
      <c r="F80" s="9" t="s">
        <v>50</v>
      </c>
      <c r="G80" s="25" t="s">
        <v>89</v>
      </c>
      <c r="H80" s="18">
        <v>74</v>
      </c>
      <c r="I80" s="17">
        <f t="shared" ref="I80:I119" si="15">H80</f>
        <v>74</v>
      </c>
      <c r="J80" s="18">
        <v>90</v>
      </c>
      <c r="K80" s="17">
        <f t="shared" ref="K80:K119" si="16">I80+J80</f>
        <v>164</v>
      </c>
      <c r="L80" s="18">
        <v>88</v>
      </c>
      <c r="M80" s="17">
        <f t="shared" ref="M80:M119" si="17">K80+L80</f>
        <v>252</v>
      </c>
      <c r="N80" s="18">
        <v>86</v>
      </c>
      <c r="O80" s="17">
        <f t="shared" ref="O80:O119" si="18">M80+N80</f>
        <v>338</v>
      </c>
      <c r="P80" s="18">
        <v>81</v>
      </c>
      <c r="Q80" s="17">
        <f t="shared" ref="Q80:Q119" si="19">O80+P80</f>
        <v>419</v>
      </c>
      <c r="R80" s="18">
        <v>90</v>
      </c>
      <c r="S80" s="17">
        <f t="shared" ref="S80:S119" si="20">Q80+R80</f>
        <v>509</v>
      </c>
      <c r="T80" s="18">
        <v>100</v>
      </c>
      <c r="U80" s="17">
        <f t="shared" ref="U80:U119" si="21">S80+T80</f>
        <v>609</v>
      </c>
      <c r="V80" s="18">
        <v>96</v>
      </c>
      <c r="W80" s="17">
        <f t="shared" ref="W80:W119" si="22">U80+V80</f>
        <v>705</v>
      </c>
      <c r="X80" s="18">
        <v>94</v>
      </c>
      <c r="Y80" s="17">
        <f t="shared" ref="Y80:Y119" si="23">W80+X80</f>
        <v>799</v>
      </c>
      <c r="Z80" s="18"/>
      <c r="AA80" s="17">
        <f t="shared" ref="AA80:AA119" si="24">Y80+Z80</f>
        <v>799</v>
      </c>
      <c r="AB80" s="18"/>
      <c r="AC80" s="17">
        <f t="shared" ref="AC80:AC119" si="25">AA80+AB80</f>
        <v>799</v>
      </c>
      <c r="AD80" s="18"/>
      <c r="AE80" s="19">
        <f t="shared" ref="AE80:AE119" si="26">AC80+AD80</f>
        <v>799</v>
      </c>
      <c r="AF80" s="67" t="str">
        <f t="shared" ref="AF80:AF119" si="27">B80&amp;" "&amp;C80</f>
        <v>Kieren Shirley (14)</v>
      </c>
      <c r="AG80" s="67" t="str">
        <f t="shared" ref="AG80:AG119" si="28">D80&amp;" "</f>
        <v xml:space="preserve">St Helens Archers </v>
      </c>
      <c r="AH80" s="32">
        <v>107</v>
      </c>
      <c r="AI80" s="32">
        <v>38</v>
      </c>
      <c r="AJ80" s="32"/>
      <c r="AK80" s="42">
        <f t="shared" ref="AK80:AK119" si="29">AE80</f>
        <v>799</v>
      </c>
    </row>
    <row r="81" spans="1:37" ht="21.95" hidden="1" customHeight="1">
      <c r="A81" s="21">
        <v>77</v>
      </c>
      <c r="B81" s="3" t="s">
        <v>234</v>
      </c>
      <c r="C81" s="3" t="s">
        <v>235</v>
      </c>
      <c r="D81" s="3" t="s">
        <v>101</v>
      </c>
      <c r="E81" s="14" t="s">
        <v>9</v>
      </c>
      <c r="F81" s="9" t="s">
        <v>51</v>
      </c>
      <c r="G81" s="25" t="s">
        <v>89</v>
      </c>
      <c r="H81" s="18" t="s">
        <v>240</v>
      </c>
      <c r="I81" s="17" t="str">
        <f t="shared" si="15"/>
        <v>DNS</v>
      </c>
      <c r="J81" s="18"/>
      <c r="K81" s="17" t="e">
        <f t="shared" si="16"/>
        <v>#VALUE!</v>
      </c>
      <c r="L81" s="18"/>
      <c r="M81" s="17" t="e">
        <f t="shared" si="17"/>
        <v>#VALUE!</v>
      </c>
      <c r="N81" s="18"/>
      <c r="O81" s="17" t="e">
        <f t="shared" si="18"/>
        <v>#VALUE!</v>
      </c>
      <c r="P81" s="18"/>
      <c r="Q81" s="17" t="e">
        <f t="shared" si="19"/>
        <v>#VALUE!</v>
      </c>
      <c r="R81" s="18"/>
      <c r="S81" s="17" t="e">
        <f t="shared" si="20"/>
        <v>#VALUE!</v>
      </c>
      <c r="T81" s="18"/>
      <c r="U81" s="17" t="e">
        <f t="shared" si="21"/>
        <v>#VALUE!</v>
      </c>
      <c r="V81" s="18"/>
      <c r="W81" s="17" t="e">
        <f t="shared" si="22"/>
        <v>#VALUE!</v>
      </c>
      <c r="X81" s="18"/>
      <c r="Y81" s="17" t="e">
        <f t="shared" si="23"/>
        <v>#VALUE!</v>
      </c>
      <c r="Z81" s="18"/>
      <c r="AA81" s="17" t="e">
        <f t="shared" si="24"/>
        <v>#VALUE!</v>
      </c>
      <c r="AB81" s="18"/>
      <c r="AC81" s="17" t="e">
        <f t="shared" si="25"/>
        <v>#VALUE!</v>
      </c>
      <c r="AD81" s="18"/>
      <c r="AE81" s="19" t="e">
        <f t="shared" si="26"/>
        <v>#VALUE!</v>
      </c>
      <c r="AF81" s="67" t="str">
        <f t="shared" si="27"/>
        <v>Maddison Codling (13)</v>
      </c>
      <c r="AG81" s="67" t="str">
        <f t="shared" si="28"/>
        <v xml:space="preserve">Assheton Bowmen </v>
      </c>
      <c r="AH81" s="32"/>
      <c r="AI81" s="32"/>
      <c r="AJ81" s="32"/>
      <c r="AK81" s="42" t="e">
        <f t="shared" si="29"/>
        <v>#VALUE!</v>
      </c>
    </row>
    <row r="82" spans="1:37" ht="21.95" hidden="1" customHeight="1">
      <c r="A82" s="21">
        <v>22</v>
      </c>
      <c r="B82" s="3" t="s">
        <v>126</v>
      </c>
      <c r="C82" s="3" t="s">
        <v>128</v>
      </c>
      <c r="D82" s="3" t="s">
        <v>124</v>
      </c>
      <c r="E82" s="14" t="s">
        <v>10</v>
      </c>
      <c r="F82" s="9" t="s">
        <v>50</v>
      </c>
      <c r="G82" s="25" t="s">
        <v>90</v>
      </c>
      <c r="H82" s="18">
        <v>20</v>
      </c>
      <c r="I82" s="17">
        <f t="shared" si="15"/>
        <v>20</v>
      </c>
      <c r="J82" s="18">
        <v>10</v>
      </c>
      <c r="K82" s="17">
        <f t="shared" si="16"/>
        <v>30</v>
      </c>
      <c r="L82" s="18">
        <v>8</v>
      </c>
      <c r="M82" s="17">
        <f t="shared" si="17"/>
        <v>38</v>
      </c>
      <c r="N82" s="18">
        <v>34</v>
      </c>
      <c r="O82" s="17">
        <f t="shared" si="18"/>
        <v>72</v>
      </c>
      <c r="P82" s="18">
        <v>35</v>
      </c>
      <c r="Q82" s="17">
        <f t="shared" si="19"/>
        <v>107</v>
      </c>
      <c r="R82" s="18">
        <v>6</v>
      </c>
      <c r="S82" s="17">
        <f t="shared" si="20"/>
        <v>113</v>
      </c>
      <c r="T82" s="18">
        <v>51</v>
      </c>
      <c r="U82" s="17">
        <f t="shared" si="21"/>
        <v>164</v>
      </c>
      <c r="V82" s="18">
        <v>55</v>
      </c>
      <c r="W82" s="17">
        <f t="shared" si="22"/>
        <v>219</v>
      </c>
      <c r="X82" s="18">
        <v>57</v>
      </c>
      <c r="Y82" s="17">
        <f t="shared" si="23"/>
        <v>276</v>
      </c>
      <c r="Z82" s="18"/>
      <c r="AA82" s="17">
        <f t="shared" si="24"/>
        <v>276</v>
      </c>
      <c r="AB82" s="18"/>
      <c r="AC82" s="17">
        <f t="shared" si="25"/>
        <v>276</v>
      </c>
      <c r="AD82" s="18"/>
      <c r="AE82" s="19">
        <f t="shared" si="26"/>
        <v>276</v>
      </c>
      <c r="AF82" s="67" t="str">
        <f t="shared" si="27"/>
        <v>Harry Wardle (10)</v>
      </c>
      <c r="AG82" s="67" t="str">
        <f t="shared" si="28"/>
        <v xml:space="preserve">Stalybridge </v>
      </c>
      <c r="AH82" s="32">
        <v>62</v>
      </c>
      <c r="AI82" s="32">
        <v>5</v>
      </c>
      <c r="AJ82" s="32"/>
      <c r="AK82" s="42">
        <f t="shared" si="29"/>
        <v>276</v>
      </c>
    </row>
    <row r="83" spans="1:37" ht="21.95" hidden="1" customHeight="1">
      <c r="A83" s="21">
        <v>39</v>
      </c>
      <c r="B83" s="3" t="s">
        <v>167</v>
      </c>
      <c r="C83" s="3" t="s">
        <v>169</v>
      </c>
      <c r="D83" s="3" t="s">
        <v>124</v>
      </c>
      <c r="E83" s="14" t="s">
        <v>8</v>
      </c>
      <c r="F83" s="9" t="s">
        <v>51</v>
      </c>
      <c r="G83" s="25" t="s">
        <v>90</v>
      </c>
      <c r="H83" s="18">
        <v>2</v>
      </c>
      <c r="I83" s="17">
        <f t="shared" si="15"/>
        <v>2</v>
      </c>
      <c r="J83" s="18">
        <v>0</v>
      </c>
      <c r="K83" s="17">
        <f t="shared" si="16"/>
        <v>2</v>
      </c>
      <c r="L83" s="18">
        <v>0</v>
      </c>
      <c r="M83" s="17">
        <f t="shared" si="17"/>
        <v>2</v>
      </c>
      <c r="N83" s="18">
        <v>7</v>
      </c>
      <c r="O83" s="17">
        <f t="shared" si="18"/>
        <v>9</v>
      </c>
      <c r="P83" s="18">
        <v>6</v>
      </c>
      <c r="Q83" s="17">
        <f t="shared" si="19"/>
        <v>15</v>
      </c>
      <c r="R83" s="18">
        <v>0</v>
      </c>
      <c r="S83" s="17">
        <f t="shared" si="20"/>
        <v>15</v>
      </c>
      <c r="T83" s="18">
        <v>49</v>
      </c>
      <c r="U83" s="17">
        <f t="shared" si="21"/>
        <v>64</v>
      </c>
      <c r="V83" s="18">
        <v>67</v>
      </c>
      <c r="W83" s="17">
        <f t="shared" si="22"/>
        <v>131</v>
      </c>
      <c r="X83" s="18">
        <v>64</v>
      </c>
      <c r="Y83" s="17">
        <f t="shared" si="23"/>
        <v>195</v>
      </c>
      <c r="Z83" s="18"/>
      <c r="AA83" s="17">
        <f t="shared" si="24"/>
        <v>195</v>
      </c>
      <c r="AB83" s="18"/>
      <c r="AC83" s="17">
        <f t="shared" si="25"/>
        <v>195</v>
      </c>
      <c r="AD83" s="18"/>
      <c r="AE83" s="19">
        <f t="shared" si="26"/>
        <v>195</v>
      </c>
      <c r="AF83" s="67" t="str">
        <f t="shared" si="27"/>
        <v>Claire Conduit (10)</v>
      </c>
      <c r="AG83" s="67" t="str">
        <f t="shared" si="28"/>
        <v xml:space="preserve">Stalybridge </v>
      </c>
      <c r="AH83" s="32">
        <v>37</v>
      </c>
      <c r="AI83" s="32">
        <v>6</v>
      </c>
      <c r="AJ83" s="32"/>
      <c r="AK83" s="42">
        <f t="shared" si="29"/>
        <v>195</v>
      </c>
    </row>
    <row r="84" spans="1:37" ht="21.95" hidden="1" customHeight="1">
      <c r="A84" s="21">
        <v>47</v>
      </c>
      <c r="B84" s="3" t="s">
        <v>180</v>
      </c>
      <c r="C84" s="3" t="s">
        <v>179</v>
      </c>
      <c r="D84" s="3" t="s">
        <v>176</v>
      </c>
      <c r="E84" s="14" t="s">
        <v>8</v>
      </c>
      <c r="F84" s="9" t="s">
        <v>50</v>
      </c>
      <c r="G84" s="25" t="s">
        <v>90</v>
      </c>
      <c r="H84" s="18">
        <v>80</v>
      </c>
      <c r="I84" s="17">
        <f t="shared" si="15"/>
        <v>80</v>
      </c>
      <c r="J84" s="18">
        <v>82</v>
      </c>
      <c r="K84" s="17">
        <f t="shared" si="16"/>
        <v>162</v>
      </c>
      <c r="L84" s="18">
        <v>72</v>
      </c>
      <c r="M84" s="17">
        <f t="shared" si="17"/>
        <v>234</v>
      </c>
      <c r="N84" s="18">
        <v>88</v>
      </c>
      <c r="O84" s="17">
        <f t="shared" si="18"/>
        <v>322</v>
      </c>
      <c r="P84" s="18">
        <v>88</v>
      </c>
      <c r="Q84" s="17">
        <f t="shared" si="19"/>
        <v>410</v>
      </c>
      <c r="R84" s="18">
        <v>92</v>
      </c>
      <c r="S84" s="17">
        <f t="shared" si="20"/>
        <v>502</v>
      </c>
      <c r="T84" s="18">
        <v>94</v>
      </c>
      <c r="U84" s="17">
        <f t="shared" si="21"/>
        <v>596</v>
      </c>
      <c r="V84" s="18">
        <v>94</v>
      </c>
      <c r="W84" s="17">
        <f t="shared" si="22"/>
        <v>690</v>
      </c>
      <c r="X84" s="18">
        <v>96</v>
      </c>
      <c r="Y84" s="17">
        <f t="shared" si="23"/>
        <v>786</v>
      </c>
      <c r="Z84" s="18"/>
      <c r="AA84" s="17">
        <f t="shared" si="24"/>
        <v>786</v>
      </c>
      <c r="AB84" s="18"/>
      <c r="AC84" s="17">
        <f t="shared" si="25"/>
        <v>786</v>
      </c>
      <c r="AD84" s="18"/>
      <c r="AE84" s="19">
        <f t="shared" si="26"/>
        <v>786</v>
      </c>
      <c r="AF84" s="67" t="str">
        <f t="shared" si="27"/>
        <v>Thomas Susca</v>
      </c>
      <c r="AG84" s="67" t="str">
        <f t="shared" si="28"/>
        <v xml:space="preserve">Goldcrest Archers </v>
      </c>
      <c r="AH84" s="32">
        <v>108</v>
      </c>
      <c r="AI84" s="32">
        <v>37</v>
      </c>
      <c r="AJ84" s="32"/>
      <c r="AK84" s="42">
        <f t="shared" si="29"/>
        <v>786</v>
      </c>
    </row>
    <row r="85" spans="1:37" ht="21.95" hidden="1" customHeight="1">
      <c r="A85" s="21">
        <v>54</v>
      </c>
      <c r="B85" s="3" t="s">
        <v>193</v>
      </c>
      <c r="C85" s="3" t="s">
        <v>194</v>
      </c>
      <c r="D85" s="3" t="s">
        <v>160</v>
      </c>
      <c r="E85" s="14" t="s">
        <v>8</v>
      </c>
      <c r="F85" s="9" t="s">
        <v>51</v>
      </c>
      <c r="G85" s="25" t="s">
        <v>90</v>
      </c>
      <c r="H85" s="18">
        <v>66</v>
      </c>
      <c r="I85" s="17">
        <f t="shared" si="15"/>
        <v>66</v>
      </c>
      <c r="J85" s="18">
        <v>74</v>
      </c>
      <c r="K85" s="17">
        <f t="shared" si="16"/>
        <v>140</v>
      </c>
      <c r="L85" s="18">
        <v>66</v>
      </c>
      <c r="M85" s="17">
        <f t="shared" si="17"/>
        <v>206</v>
      </c>
      <c r="N85" s="18">
        <v>94</v>
      </c>
      <c r="O85" s="17">
        <f t="shared" si="18"/>
        <v>300</v>
      </c>
      <c r="P85" s="18">
        <v>90</v>
      </c>
      <c r="Q85" s="17">
        <f t="shared" si="19"/>
        <v>390</v>
      </c>
      <c r="R85" s="18">
        <v>82</v>
      </c>
      <c r="S85" s="17">
        <f t="shared" si="20"/>
        <v>472</v>
      </c>
      <c r="T85" s="18">
        <v>102</v>
      </c>
      <c r="U85" s="17">
        <f t="shared" si="21"/>
        <v>574</v>
      </c>
      <c r="V85" s="18">
        <v>92</v>
      </c>
      <c r="W85" s="17">
        <f t="shared" si="22"/>
        <v>666</v>
      </c>
      <c r="X85" s="18">
        <v>102</v>
      </c>
      <c r="Y85" s="17">
        <f t="shared" si="23"/>
        <v>768</v>
      </c>
      <c r="Z85" s="18"/>
      <c r="AA85" s="17">
        <f t="shared" si="24"/>
        <v>768</v>
      </c>
      <c r="AB85" s="18"/>
      <c r="AC85" s="17">
        <f t="shared" si="25"/>
        <v>768</v>
      </c>
      <c r="AD85" s="18"/>
      <c r="AE85" s="19">
        <f t="shared" si="26"/>
        <v>768</v>
      </c>
      <c r="AF85" s="67" t="str">
        <f t="shared" si="27"/>
        <v>Heather  Hughes (13)</v>
      </c>
      <c r="AG85" s="67" t="str">
        <f t="shared" si="28"/>
        <v xml:space="preserve">Nethermoss Archers </v>
      </c>
      <c r="AH85" s="32"/>
      <c r="AI85" s="32"/>
      <c r="AJ85" s="32"/>
      <c r="AK85" s="42">
        <f t="shared" si="29"/>
        <v>768</v>
      </c>
    </row>
    <row r="86" spans="1:37" ht="21.95" hidden="1" customHeight="1">
      <c r="A86" s="21">
        <v>81</v>
      </c>
      <c r="B86" s="3"/>
      <c r="C86" s="3"/>
      <c r="D86" s="3"/>
      <c r="E86" s="14"/>
      <c r="F86" s="9"/>
      <c r="G86" s="25"/>
      <c r="H86" s="18"/>
      <c r="I86" s="17">
        <f t="shared" si="15"/>
        <v>0</v>
      </c>
      <c r="J86" s="18"/>
      <c r="K86" s="17">
        <f t="shared" si="16"/>
        <v>0</v>
      </c>
      <c r="L86" s="18"/>
      <c r="M86" s="17">
        <f t="shared" si="17"/>
        <v>0</v>
      </c>
      <c r="N86" s="18"/>
      <c r="O86" s="17">
        <f t="shared" si="18"/>
        <v>0</v>
      </c>
      <c r="P86" s="18"/>
      <c r="Q86" s="17">
        <f t="shared" si="19"/>
        <v>0</v>
      </c>
      <c r="R86" s="18"/>
      <c r="S86" s="17">
        <f t="shared" si="20"/>
        <v>0</v>
      </c>
      <c r="T86" s="18"/>
      <c r="U86" s="17">
        <f t="shared" si="21"/>
        <v>0</v>
      </c>
      <c r="V86" s="18"/>
      <c r="W86" s="17">
        <f t="shared" si="22"/>
        <v>0</v>
      </c>
      <c r="X86" s="18"/>
      <c r="Y86" s="17">
        <f t="shared" si="23"/>
        <v>0</v>
      </c>
      <c r="Z86" s="18"/>
      <c r="AA86" s="17">
        <f t="shared" si="24"/>
        <v>0</v>
      </c>
      <c r="AB86" s="18"/>
      <c r="AC86" s="17">
        <f t="shared" si="25"/>
        <v>0</v>
      </c>
      <c r="AD86" s="18"/>
      <c r="AE86" s="19">
        <f t="shared" si="26"/>
        <v>0</v>
      </c>
      <c r="AF86" s="67" t="str">
        <f t="shared" si="27"/>
        <v xml:space="preserve"> </v>
      </c>
      <c r="AG86" s="67" t="str">
        <f t="shared" si="28"/>
        <v xml:space="preserve"> </v>
      </c>
      <c r="AH86" s="32"/>
      <c r="AI86" s="32"/>
      <c r="AJ86" s="32"/>
      <c r="AK86" s="42">
        <f t="shared" si="29"/>
        <v>0</v>
      </c>
    </row>
    <row r="87" spans="1:37" ht="21.95" hidden="1" customHeight="1">
      <c r="A87" s="21">
        <v>82</v>
      </c>
      <c r="B87" s="3"/>
      <c r="C87" s="3"/>
      <c r="D87" s="3"/>
      <c r="E87" s="14"/>
      <c r="F87" s="9"/>
      <c r="G87" s="25"/>
      <c r="H87" s="18"/>
      <c r="I87" s="17">
        <f t="shared" si="15"/>
        <v>0</v>
      </c>
      <c r="J87" s="18"/>
      <c r="K87" s="17">
        <f t="shared" si="16"/>
        <v>0</v>
      </c>
      <c r="L87" s="18"/>
      <c r="M87" s="17">
        <f t="shared" si="17"/>
        <v>0</v>
      </c>
      <c r="N87" s="18"/>
      <c r="O87" s="17">
        <f t="shared" si="18"/>
        <v>0</v>
      </c>
      <c r="P87" s="18"/>
      <c r="Q87" s="17">
        <f t="shared" si="19"/>
        <v>0</v>
      </c>
      <c r="R87" s="18"/>
      <c r="S87" s="17">
        <f t="shared" si="20"/>
        <v>0</v>
      </c>
      <c r="T87" s="18"/>
      <c r="U87" s="17">
        <f t="shared" si="21"/>
        <v>0</v>
      </c>
      <c r="V87" s="18"/>
      <c r="W87" s="17">
        <f t="shared" si="22"/>
        <v>0</v>
      </c>
      <c r="X87" s="18"/>
      <c r="Y87" s="17">
        <f t="shared" si="23"/>
        <v>0</v>
      </c>
      <c r="Z87" s="18"/>
      <c r="AA87" s="17">
        <f t="shared" si="24"/>
        <v>0</v>
      </c>
      <c r="AB87" s="18"/>
      <c r="AC87" s="17">
        <f t="shared" si="25"/>
        <v>0</v>
      </c>
      <c r="AD87" s="18"/>
      <c r="AE87" s="19">
        <f t="shared" si="26"/>
        <v>0</v>
      </c>
      <c r="AF87" s="67" t="str">
        <f t="shared" si="27"/>
        <v xml:space="preserve"> </v>
      </c>
      <c r="AG87" s="67" t="str">
        <f t="shared" si="28"/>
        <v xml:space="preserve"> </v>
      </c>
      <c r="AH87" s="32"/>
      <c r="AI87" s="32"/>
      <c r="AJ87" s="32"/>
      <c r="AK87" s="42">
        <f t="shared" si="29"/>
        <v>0</v>
      </c>
    </row>
    <row r="88" spans="1:37" ht="21.95" hidden="1" customHeight="1">
      <c r="A88" s="21">
        <v>83</v>
      </c>
      <c r="B88" s="3"/>
      <c r="C88" s="3"/>
      <c r="D88" s="3"/>
      <c r="E88" s="14"/>
      <c r="F88" s="9"/>
      <c r="G88" s="25"/>
      <c r="H88" s="18"/>
      <c r="I88" s="17">
        <f t="shared" si="15"/>
        <v>0</v>
      </c>
      <c r="J88" s="18"/>
      <c r="K88" s="17">
        <f t="shared" si="16"/>
        <v>0</v>
      </c>
      <c r="L88" s="18"/>
      <c r="M88" s="17">
        <f t="shared" si="17"/>
        <v>0</v>
      </c>
      <c r="N88" s="18"/>
      <c r="O88" s="17">
        <f t="shared" si="18"/>
        <v>0</v>
      </c>
      <c r="P88" s="18"/>
      <c r="Q88" s="17">
        <f t="shared" si="19"/>
        <v>0</v>
      </c>
      <c r="R88" s="18"/>
      <c r="S88" s="17">
        <f t="shared" si="20"/>
        <v>0</v>
      </c>
      <c r="T88" s="18"/>
      <c r="U88" s="17">
        <f t="shared" si="21"/>
        <v>0</v>
      </c>
      <c r="V88" s="18"/>
      <c r="W88" s="17">
        <f t="shared" si="22"/>
        <v>0</v>
      </c>
      <c r="X88" s="18"/>
      <c r="Y88" s="17">
        <f t="shared" si="23"/>
        <v>0</v>
      </c>
      <c r="Z88" s="18"/>
      <c r="AA88" s="17">
        <f t="shared" si="24"/>
        <v>0</v>
      </c>
      <c r="AB88" s="18"/>
      <c r="AC88" s="17">
        <f t="shared" si="25"/>
        <v>0</v>
      </c>
      <c r="AD88" s="18"/>
      <c r="AE88" s="19">
        <f t="shared" si="26"/>
        <v>0</v>
      </c>
      <c r="AF88" s="67" t="str">
        <f t="shared" si="27"/>
        <v xml:space="preserve"> </v>
      </c>
      <c r="AG88" s="67" t="str">
        <f t="shared" si="28"/>
        <v xml:space="preserve"> </v>
      </c>
      <c r="AH88" s="32"/>
      <c r="AI88" s="32"/>
      <c r="AJ88" s="32"/>
      <c r="AK88" s="42">
        <f t="shared" si="29"/>
        <v>0</v>
      </c>
    </row>
    <row r="89" spans="1:37" ht="21.95" hidden="1" customHeight="1">
      <c r="A89" s="21">
        <v>84</v>
      </c>
      <c r="B89" s="3"/>
      <c r="C89" s="3"/>
      <c r="D89" s="3"/>
      <c r="E89" s="14"/>
      <c r="F89" s="9"/>
      <c r="G89" s="25"/>
      <c r="H89" s="18"/>
      <c r="I89" s="17">
        <f t="shared" si="15"/>
        <v>0</v>
      </c>
      <c r="J89" s="18"/>
      <c r="K89" s="17">
        <f t="shared" si="16"/>
        <v>0</v>
      </c>
      <c r="L89" s="18"/>
      <c r="M89" s="17">
        <f t="shared" si="17"/>
        <v>0</v>
      </c>
      <c r="N89" s="18"/>
      <c r="O89" s="17">
        <f t="shared" si="18"/>
        <v>0</v>
      </c>
      <c r="P89" s="18"/>
      <c r="Q89" s="17">
        <f t="shared" si="19"/>
        <v>0</v>
      </c>
      <c r="R89" s="18"/>
      <c r="S89" s="17">
        <f t="shared" si="20"/>
        <v>0</v>
      </c>
      <c r="T89" s="18"/>
      <c r="U89" s="17">
        <f t="shared" si="21"/>
        <v>0</v>
      </c>
      <c r="V89" s="18"/>
      <c r="W89" s="17">
        <f t="shared" si="22"/>
        <v>0</v>
      </c>
      <c r="X89" s="18"/>
      <c r="Y89" s="17">
        <f t="shared" si="23"/>
        <v>0</v>
      </c>
      <c r="Z89" s="18"/>
      <c r="AA89" s="17">
        <f t="shared" si="24"/>
        <v>0</v>
      </c>
      <c r="AB89" s="18"/>
      <c r="AC89" s="17">
        <f t="shared" si="25"/>
        <v>0</v>
      </c>
      <c r="AD89" s="18"/>
      <c r="AE89" s="19">
        <f t="shared" si="26"/>
        <v>0</v>
      </c>
      <c r="AF89" s="67" t="str">
        <f t="shared" si="27"/>
        <v xml:space="preserve"> </v>
      </c>
      <c r="AG89" s="67" t="str">
        <f t="shared" si="28"/>
        <v xml:space="preserve"> </v>
      </c>
      <c r="AH89" s="32"/>
      <c r="AI89" s="32"/>
      <c r="AJ89" s="32"/>
      <c r="AK89" s="42">
        <f t="shared" si="29"/>
        <v>0</v>
      </c>
    </row>
    <row r="90" spans="1:37" ht="21.95" hidden="1" customHeight="1">
      <c r="A90" s="21">
        <v>85</v>
      </c>
      <c r="B90" s="3"/>
      <c r="C90" s="3"/>
      <c r="D90" s="3"/>
      <c r="E90" s="14"/>
      <c r="F90" s="9"/>
      <c r="G90" s="25"/>
      <c r="H90" s="18"/>
      <c r="I90" s="17">
        <f t="shared" si="15"/>
        <v>0</v>
      </c>
      <c r="J90" s="18"/>
      <c r="K90" s="17">
        <f t="shared" si="16"/>
        <v>0</v>
      </c>
      <c r="L90" s="18"/>
      <c r="M90" s="17">
        <f t="shared" si="17"/>
        <v>0</v>
      </c>
      <c r="N90" s="18"/>
      <c r="O90" s="17">
        <f t="shared" si="18"/>
        <v>0</v>
      </c>
      <c r="P90" s="18"/>
      <c r="Q90" s="17">
        <f t="shared" si="19"/>
        <v>0</v>
      </c>
      <c r="R90" s="18"/>
      <c r="S90" s="17">
        <f t="shared" si="20"/>
        <v>0</v>
      </c>
      <c r="T90" s="18"/>
      <c r="U90" s="17">
        <f t="shared" si="21"/>
        <v>0</v>
      </c>
      <c r="V90" s="18"/>
      <c r="W90" s="17">
        <f t="shared" si="22"/>
        <v>0</v>
      </c>
      <c r="X90" s="18"/>
      <c r="Y90" s="17">
        <f t="shared" si="23"/>
        <v>0</v>
      </c>
      <c r="Z90" s="18"/>
      <c r="AA90" s="17">
        <f t="shared" si="24"/>
        <v>0</v>
      </c>
      <c r="AB90" s="18"/>
      <c r="AC90" s="17">
        <f t="shared" si="25"/>
        <v>0</v>
      </c>
      <c r="AD90" s="18"/>
      <c r="AE90" s="19">
        <f t="shared" si="26"/>
        <v>0</v>
      </c>
      <c r="AF90" s="67" t="str">
        <f t="shared" si="27"/>
        <v xml:space="preserve"> </v>
      </c>
      <c r="AG90" s="67" t="str">
        <f t="shared" si="28"/>
        <v xml:space="preserve"> </v>
      </c>
      <c r="AH90" s="32"/>
      <c r="AI90" s="32"/>
      <c r="AJ90" s="32"/>
      <c r="AK90" s="42">
        <f t="shared" si="29"/>
        <v>0</v>
      </c>
    </row>
    <row r="91" spans="1:37" ht="21.95" hidden="1" customHeight="1">
      <c r="A91" s="21">
        <v>86</v>
      </c>
      <c r="B91" s="3"/>
      <c r="C91" s="3"/>
      <c r="D91" s="3"/>
      <c r="E91" s="14"/>
      <c r="F91" s="9"/>
      <c r="G91" s="25"/>
      <c r="H91" s="18"/>
      <c r="I91" s="17">
        <f t="shared" si="15"/>
        <v>0</v>
      </c>
      <c r="J91" s="18"/>
      <c r="K91" s="17">
        <f t="shared" si="16"/>
        <v>0</v>
      </c>
      <c r="L91" s="18"/>
      <c r="M91" s="17">
        <f t="shared" si="17"/>
        <v>0</v>
      </c>
      <c r="N91" s="18"/>
      <c r="O91" s="17">
        <f t="shared" si="18"/>
        <v>0</v>
      </c>
      <c r="P91" s="18"/>
      <c r="Q91" s="17">
        <f t="shared" si="19"/>
        <v>0</v>
      </c>
      <c r="R91" s="18"/>
      <c r="S91" s="17">
        <f t="shared" si="20"/>
        <v>0</v>
      </c>
      <c r="T91" s="18"/>
      <c r="U91" s="17">
        <f t="shared" si="21"/>
        <v>0</v>
      </c>
      <c r="V91" s="18"/>
      <c r="W91" s="17">
        <f t="shared" si="22"/>
        <v>0</v>
      </c>
      <c r="X91" s="18"/>
      <c r="Y91" s="17">
        <f t="shared" si="23"/>
        <v>0</v>
      </c>
      <c r="Z91" s="18"/>
      <c r="AA91" s="17">
        <f t="shared" si="24"/>
        <v>0</v>
      </c>
      <c r="AB91" s="18"/>
      <c r="AC91" s="17">
        <f t="shared" si="25"/>
        <v>0</v>
      </c>
      <c r="AD91" s="18"/>
      <c r="AE91" s="19">
        <f t="shared" si="26"/>
        <v>0</v>
      </c>
      <c r="AF91" s="67" t="str">
        <f t="shared" si="27"/>
        <v xml:space="preserve"> </v>
      </c>
      <c r="AG91" s="67" t="str">
        <f t="shared" si="28"/>
        <v xml:space="preserve"> </v>
      </c>
      <c r="AH91" s="32"/>
      <c r="AI91" s="32"/>
      <c r="AJ91" s="32"/>
      <c r="AK91" s="42">
        <f t="shared" si="29"/>
        <v>0</v>
      </c>
    </row>
    <row r="92" spans="1:37" ht="21.95" hidden="1" customHeight="1">
      <c r="A92" s="21">
        <v>87</v>
      </c>
      <c r="B92" s="3"/>
      <c r="C92" s="3"/>
      <c r="D92" s="3"/>
      <c r="E92" s="14"/>
      <c r="F92" s="9"/>
      <c r="G92" s="25"/>
      <c r="H92" s="18"/>
      <c r="I92" s="17">
        <f t="shared" si="15"/>
        <v>0</v>
      </c>
      <c r="J92" s="18"/>
      <c r="K92" s="17">
        <f t="shared" si="16"/>
        <v>0</v>
      </c>
      <c r="L92" s="18"/>
      <c r="M92" s="17">
        <f t="shared" si="17"/>
        <v>0</v>
      </c>
      <c r="N92" s="18"/>
      <c r="O92" s="17">
        <f t="shared" si="18"/>
        <v>0</v>
      </c>
      <c r="P92" s="18"/>
      <c r="Q92" s="17">
        <f t="shared" si="19"/>
        <v>0</v>
      </c>
      <c r="R92" s="18"/>
      <c r="S92" s="17">
        <f t="shared" si="20"/>
        <v>0</v>
      </c>
      <c r="T92" s="18"/>
      <c r="U92" s="17">
        <f t="shared" si="21"/>
        <v>0</v>
      </c>
      <c r="V92" s="18"/>
      <c r="W92" s="17">
        <f t="shared" si="22"/>
        <v>0</v>
      </c>
      <c r="X92" s="18"/>
      <c r="Y92" s="17">
        <f t="shared" si="23"/>
        <v>0</v>
      </c>
      <c r="Z92" s="18"/>
      <c r="AA92" s="17">
        <f t="shared" si="24"/>
        <v>0</v>
      </c>
      <c r="AB92" s="18"/>
      <c r="AC92" s="17">
        <f t="shared" si="25"/>
        <v>0</v>
      </c>
      <c r="AD92" s="18"/>
      <c r="AE92" s="19">
        <f t="shared" si="26"/>
        <v>0</v>
      </c>
      <c r="AF92" s="67" t="str">
        <f t="shared" si="27"/>
        <v xml:space="preserve"> </v>
      </c>
      <c r="AG92" s="67" t="str">
        <f t="shared" si="28"/>
        <v xml:space="preserve"> </v>
      </c>
      <c r="AH92" s="32"/>
      <c r="AI92" s="32"/>
      <c r="AJ92" s="32"/>
      <c r="AK92" s="42">
        <f t="shared" si="29"/>
        <v>0</v>
      </c>
    </row>
    <row r="93" spans="1:37" ht="21.95" hidden="1" customHeight="1">
      <c r="A93" s="21">
        <v>88</v>
      </c>
      <c r="B93" s="3"/>
      <c r="C93" s="3"/>
      <c r="D93" s="3"/>
      <c r="E93" s="14"/>
      <c r="F93" s="9"/>
      <c r="G93" s="25"/>
      <c r="H93" s="18"/>
      <c r="I93" s="17">
        <f t="shared" si="15"/>
        <v>0</v>
      </c>
      <c r="J93" s="18"/>
      <c r="K93" s="17">
        <f t="shared" si="16"/>
        <v>0</v>
      </c>
      <c r="L93" s="18"/>
      <c r="M93" s="17">
        <f t="shared" si="17"/>
        <v>0</v>
      </c>
      <c r="N93" s="18"/>
      <c r="O93" s="17">
        <f t="shared" si="18"/>
        <v>0</v>
      </c>
      <c r="P93" s="18"/>
      <c r="Q93" s="17">
        <f t="shared" si="19"/>
        <v>0</v>
      </c>
      <c r="R93" s="18"/>
      <c r="S93" s="17">
        <f t="shared" si="20"/>
        <v>0</v>
      </c>
      <c r="T93" s="18"/>
      <c r="U93" s="17">
        <f t="shared" si="21"/>
        <v>0</v>
      </c>
      <c r="V93" s="18"/>
      <c r="W93" s="17">
        <f t="shared" si="22"/>
        <v>0</v>
      </c>
      <c r="X93" s="18"/>
      <c r="Y93" s="17">
        <f t="shared" si="23"/>
        <v>0</v>
      </c>
      <c r="Z93" s="18"/>
      <c r="AA93" s="17">
        <f t="shared" si="24"/>
        <v>0</v>
      </c>
      <c r="AB93" s="18"/>
      <c r="AC93" s="17">
        <f t="shared" si="25"/>
        <v>0</v>
      </c>
      <c r="AD93" s="18"/>
      <c r="AE93" s="19">
        <f t="shared" si="26"/>
        <v>0</v>
      </c>
      <c r="AF93" s="67" t="str">
        <f t="shared" si="27"/>
        <v xml:space="preserve"> </v>
      </c>
      <c r="AG93" s="67" t="str">
        <f t="shared" si="28"/>
        <v xml:space="preserve"> </v>
      </c>
      <c r="AH93" s="32"/>
      <c r="AI93" s="32"/>
      <c r="AJ93" s="32"/>
      <c r="AK93" s="42">
        <f t="shared" si="29"/>
        <v>0</v>
      </c>
    </row>
    <row r="94" spans="1:37" ht="21.95" hidden="1" customHeight="1">
      <c r="A94" s="21">
        <v>89</v>
      </c>
      <c r="B94" s="3"/>
      <c r="C94" s="3"/>
      <c r="D94" s="3"/>
      <c r="E94" s="14"/>
      <c r="F94" s="9"/>
      <c r="G94" s="25"/>
      <c r="H94" s="18"/>
      <c r="I94" s="17">
        <f t="shared" si="15"/>
        <v>0</v>
      </c>
      <c r="J94" s="18"/>
      <c r="K94" s="17">
        <f t="shared" si="16"/>
        <v>0</v>
      </c>
      <c r="L94" s="18"/>
      <c r="M94" s="17">
        <f t="shared" si="17"/>
        <v>0</v>
      </c>
      <c r="N94" s="18"/>
      <c r="O94" s="17">
        <f t="shared" si="18"/>
        <v>0</v>
      </c>
      <c r="P94" s="18"/>
      <c r="Q94" s="17">
        <f t="shared" si="19"/>
        <v>0</v>
      </c>
      <c r="R94" s="18"/>
      <c r="S94" s="17">
        <f t="shared" si="20"/>
        <v>0</v>
      </c>
      <c r="T94" s="18"/>
      <c r="U94" s="17">
        <f t="shared" si="21"/>
        <v>0</v>
      </c>
      <c r="V94" s="18"/>
      <c r="W94" s="17">
        <f t="shared" si="22"/>
        <v>0</v>
      </c>
      <c r="X94" s="18"/>
      <c r="Y94" s="17">
        <f t="shared" si="23"/>
        <v>0</v>
      </c>
      <c r="Z94" s="18"/>
      <c r="AA94" s="17">
        <f t="shared" si="24"/>
        <v>0</v>
      </c>
      <c r="AB94" s="18"/>
      <c r="AC94" s="17">
        <f t="shared" si="25"/>
        <v>0</v>
      </c>
      <c r="AD94" s="18"/>
      <c r="AE94" s="19">
        <f t="shared" si="26"/>
        <v>0</v>
      </c>
      <c r="AF94" s="67" t="str">
        <f t="shared" si="27"/>
        <v xml:space="preserve"> </v>
      </c>
      <c r="AG94" s="67" t="str">
        <f t="shared" si="28"/>
        <v xml:space="preserve"> </v>
      </c>
      <c r="AH94" s="32"/>
      <c r="AI94" s="32"/>
      <c r="AJ94" s="32"/>
      <c r="AK94" s="42">
        <f t="shared" si="29"/>
        <v>0</v>
      </c>
    </row>
    <row r="95" spans="1:37" ht="21.95" hidden="1" customHeight="1">
      <c r="A95" s="21">
        <v>90</v>
      </c>
      <c r="B95" s="3"/>
      <c r="C95" s="3"/>
      <c r="D95" s="3"/>
      <c r="E95" s="14"/>
      <c r="F95" s="9"/>
      <c r="G95" s="25"/>
      <c r="H95" s="18"/>
      <c r="I95" s="17">
        <f t="shared" si="15"/>
        <v>0</v>
      </c>
      <c r="J95" s="18"/>
      <c r="K95" s="17">
        <f t="shared" si="16"/>
        <v>0</v>
      </c>
      <c r="L95" s="18"/>
      <c r="M95" s="17">
        <f t="shared" si="17"/>
        <v>0</v>
      </c>
      <c r="N95" s="18"/>
      <c r="O95" s="17">
        <f t="shared" si="18"/>
        <v>0</v>
      </c>
      <c r="P95" s="18"/>
      <c r="Q95" s="17">
        <f t="shared" si="19"/>
        <v>0</v>
      </c>
      <c r="R95" s="18"/>
      <c r="S95" s="17">
        <f t="shared" si="20"/>
        <v>0</v>
      </c>
      <c r="T95" s="18"/>
      <c r="U95" s="17">
        <f t="shared" si="21"/>
        <v>0</v>
      </c>
      <c r="V95" s="18"/>
      <c r="W95" s="17">
        <f t="shared" si="22"/>
        <v>0</v>
      </c>
      <c r="X95" s="18"/>
      <c r="Y95" s="17">
        <f t="shared" si="23"/>
        <v>0</v>
      </c>
      <c r="Z95" s="18"/>
      <c r="AA95" s="17">
        <f t="shared" si="24"/>
        <v>0</v>
      </c>
      <c r="AB95" s="18"/>
      <c r="AC95" s="17">
        <f t="shared" si="25"/>
        <v>0</v>
      </c>
      <c r="AD95" s="18"/>
      <c r="AE95" s="19">
        <f t="shared" si="26"/>
        <v>0</v>
      </c>
      <c r="AF95" s="67" t="str">
        <f t="shared" si="27"/>
        <v xml:space="preserve"> </v>
      </c>
      <c r="AG95" s="67" t="str">
        <f t="shared" si="28"/>
        <v xml:space="preserve"> </v>
      </c>
      <c r="AH95" s="32"/>
      <c r="AI95" s="32"/>
      <c r="AJ95" s="32"/>
      <c r="AK95" s="42">
        <f t="shared" si="29"/>
        <v>0</v>
      </c>
    </row>
    <row r="96" spans="1:37" ht="21.95" hidden="1" customHeight="1">
      <c r="A96" s="21">
        <v>91</v>
      </c>
      <c r="B96" s="3"/>
      <c r="C96" s="3"/>
      <c r="D96" s="3"/>
      <c r="E96" s="14"/>
      <c r="F96" s="9"/>
      <c r="G96" s="25"/>
      <c r="H96" s="18"/>
      <c r="I96" s="17">
        <f t="shared" si="15"/>
        <v>0</v>
      </c>
      <c r="J96" s="18"/>
      <c r="K96" s="17">
        <f t="shared" si="16"/>
        <v>0</v>
      </c>
      <c r="L96" s="18"/>
      <c r="M96" s="17">
        <f t="shared" si="17"/>
        <v>0</v>
      </c>
      <c r="N96" s="18"/>
      <c r="O96" s="17">
        <f t="shared" si="18"/>
        <v>0</v>
      </c>
      <c r="P96" s="18"/>
      <c r="Q96" s="17">
        <f t="shared" si="19"/>
        <v>0</v>
      </c>
      <c r="R96" s="18"/>
      <c r="S96" s="17">
        <f t="shared" si="20"/>
        <v>0</v>
      </c>
      <c r="T96" s="18"/>
      <c r="U96" s="17">
        <f t="shared" si="21"/>
        <v>0</v>
      </c>
      <c r="V96" s="18"/>
      <c r="W96" s="17">
        <f t="shared" si="22"/>
        <v>0</v>
      </c>
      <c r="X96" s="18"/>
      <c r="Y96" s="17">
        <f t="shared" si="23"/>
        <v>0</v>
      </c>
      <c r="Z96" s="18"/>
      <c r="AA96" s="17">
        <f t="shared" si="24"/>
        <v>0</v>
      </c>
      <c r="AB96" s="18"/>
      <c r="AC96" s="17">
        <f t="shared" si="25"/>
        <v>0</v>
      </c>
      <c r="AD96" s="18"/>
      <c r="AE96" s="19">
        <f t="shared" si="26"/>
        <v>0</v>
      </c>
      <c r="AF96" s="67" t="str">
        <f t="shared" si="27"/>
        <v xml:space="preserve"> </v>
      </c>
      <c r="AG96" s="67" t="str">
        <f t="shared" si="28"/>
        <v xml:space="preserve"> </v>
      </c>
      <c r="AH96" s="32"/>
      <c r="AI96" s="32"/>
      <c r="AJ96" s="32"/>
      <c r="AK96" s="42">
        <f t="shared" si="29"/>
        <v>0</v>
      </c>
    </row>
    <row r="97" spans="1:37" ht="21.95" hidden="1" customHeight="1">
      <c r="A97" s="21">
        <v>92</v>
      </c>
      <c r="B97" s="3"/>
      <c r="C97" s="3"/>
      <c r="D97" s="3"/>
      <c r="E97" s="14"/>
      <c r="F97" s="9"/>
      <c r="G97" s="25"/>
      <c r="H97" s="18"/>
      <c r="I97" s="17">
        <f t="shared" si="15"/>
        <v>0</v>
      </c>
      <c r="J97" s="18"/>
      <c r="K97" s="17">
        <f t="shared" si="16"/>
        <v>0</v>
      </c>
      <c r="L97" s="18"/>
      <c r="M97" s="17">
        <f t="shared" si="17"/>
        <v>0</v>
      </c>
      <c r="N97" s="18"/>
      <c r="O97" s="17">
        <f t="shared" si="18"/>
        <v>0</v>
      </c>
      <c r="P97" s="18"/>
      <c r="Q97" s="17">
        <f t="shared" si="19"/>
        <v>0</v>
      </c>
      <c r="R97" s="18"/>
      <c r="S97" s="17">
        <f t="shared" si="20"/>
        <v>0</v>
      </c>
      <c r="T97" s="18"/>
      <c r="U97" s="17">
        <f t="shared" si="21"/>
        <v>0</v>
      </c>
      <c r="V97" s="18"/>
      <c r="W97" s="17">
        <f t="shared" si="22"/>
        <v>0</v>
      </c>
      <c r="X97" s="18"/>
      <c r="Y97" s="17">
        <f t="shared" si="23"/>
        <v>0</v>
      </c>
      <c r="Z97" s="18"/>
      <c r="AA97" s="17">
        <f t="shared" si="24"/>
        <v>0</v>
      </c>
      <c r="AB97" s="18"/>
      <c r="AC97" s="17">
        <f t="shared" si="25"/>
        <v>0</v>
      </c>
      <c r="AD97" s="18"/>
      <c r="AE97" s="19">
        <f t="shared" si="26"/>
        <v>0</v>
      </c>
      <c r="AF97" s="67" t="str">
        <f t="shared" si="27"/>
        <v xml:space="preserve"> </v>
      </c>
      <c r="AG97" s="67" t="str">
        <f t="shared" si="28"/>
        <v xml:space="preserve"> </v>
      </c>
      <c r="AH97" s="32"/>
      <c r="AI97" s="32"/>
      <c r="AJ97" s="32"/>
      <c r="AK97" s="42">
        <f t="shared" si="29"/>
        <v>0</v>
      </c>
    </row>
    <row r="98" spans="1:37" ht="21.95" hidden="1" customHeight="1">
      <c r="A98" s="21">
        <v>93</v>
      </c>
      <c r="B98" s="3"/>
      <c r="C98" s="3"/>
      <c r="D98" s="3"/>
      <c r="E98" s="14"/>
      <c r="F98" s="9"/>
      <c r="G98" s="25"/>
      <c r="H98" s="18"/>
      <c r="I98" s="17">
        <f t="shared" si="15"/>
        <v>0</v>
      </c>
      <c r="J98" s="18"/>
      <c r="K98" s="17">
        <f t="shared" si="16"/>
        <v>0</v>
      </c>
      <c r="L98" s="18"/>
      <c r="M98" s="17">
        <f t="shared" si="17"/>
        <v>0</v>
      </c>
      <c r="N98" s="18"/>
      <c r="O98" s="17">
        <f t="shared" si="18"/>
        <v>0</v>
      </c>
      <c r="P98" s="18"/>
      <c r="Q98" s="17">
        <f t="shared" si="19"/>
        <v>0</v>
      </c>
      <c r="R98" s="18"/>
      <c r="S98" s="17">
        <f t="shared" si="20"/>
        <v>0</v>
      </c>
      <c r="T98" s="18"/>
      <c r="U98" s="17">
        <f t="shared" si="21"/>
        <v>0</v>
      </c>
      <c r="V98" s="18"/>
      <c r="W98" s="17">
        <f t="shared" si="22"/>
        <v>0</v>
      </c>
      <c r="X98" s="18"/>
      <c r="Y98" s="17">
        <f t="shared" si="23"/>
        <v>0</v>
      </c>
      <c r="Z98" s="18"/>
      <c r="AA98" s="17">
        <f t="shared" si="24"/>
        <v>0</v>
      </c>
      <c r="AB98" s="18"/>
      <c r="AC98" s="17">
        <f t="shared" si="25"/>
        <v>0</v>
      </c>
      <c r="AD98" s="18"/>
      <c r="AE98" s="19">
        <f t="shared" si="26"/>
        <v>0</v>
      </c>
      <c r="AF98" s="67" t="str">
        <f t="shared" si="27"/>
        <v xml:space="preserve"> </v>
      </c>
      <c r="AG98" s="67" t="str">
        <f t="shared" si="28"/>
        <v xml:space="preserve"> </v>
      </c>
      <c r="AH98" s="32"/>
      <c r="AI98" s="32"/>
      <c r="AJ98" s="32"/>
      <c r="AK98" s="42">
        <f t="shared" si="29"/>
        <v>0</v>
      </c>
    </row>
    <row r="99" spans="1:37" ht="21.95" hidden="1" customHeight="1">
      <c r="A99" s="21">
        <v>94</v>
      </c>
      <c r="B99" s="3"/>
      <c r="C99" s="3"/>
      <c r="D99" s="3"/>
      <c r="E99" s="14"/>
      <c r="F99" s="9"/>
      <c r="G99" s="25"/>
      <c r="H99" s="18"/>
      <c r="I99" s="17">
        <f t="shared" si="15"/>
        <v>0</v>
      </c>
      <c r="J99" s="18"/>
      <c r="K99" s="17">
        <f t="shared" si="16"/>
        <v>0</v>
      </c>
      <c r="L99" s="18"/>
      <c r="M99" s="17">
        <f t="shared" si="17"/>
        <v>0</v>
      </c>
      <c r="N99" s="18"/>
      <c r="O99" s="17">
        <f t="shared" si="18"/>
        <v>0</v>
      </c>
      <c r="P99" s="18"/>
      <c r="Q99" s="17">
        <f t="shared" si="19"/>
        <v>0</v>
      </c>
      <c r="R99" s="18"/>
      <c r="S99" s="17">
        <f t="shared" si="20"/>
        <v>0</v>
      </c>
      <c r="T99" s="18"/>
      <c r="U99" s="17">
        <f t="shared" si="21"/>
        <v>0</v>
      </c>
      <c r="V99" s="18"/>
      <c r="W99" s="17">
        <f t="shared" si="22"/>
        <v>0</v>
      </c>
      <c r="X99" s="18"/>
      <c r="Y99" s="17">
        <f t="shared" si="23"/>
        <v>0</v>
      </c>
      <c r="Z99" s="18"/>
      <c r="AA99" s="17">
        <f t="shared" si="24"/>
        <v>0</v>
      </c>
      <c r="AB99" s="18"/>
      <c r="AC99" s="17">
        <f t="shared" si="25"/>
        <v>0</v>
      </c>
      <c r="AD99" s="18"/>
      <c r="AE99" s="19">
        <f t="shared" si="26"/>
        <v>0</v>
      </c>
      <c r="AF99" s="67" t="str">
        <f t="shared" si="27"/>
        <v xml:space="preserve"> </v>
      </c>
      <c r="AG99" s="67" t="str">
        <f t="shared" si="28"/>
        <v xml:space="preserve"> </v>
      </c>
      <c r="AH99" s="32"/>
      <c r="AI99" s="32"/>
      <c r="AJ99" s="32"/>
      <c r="AK99" s="42">
        <f t="shared" si="29"/>
        <v>0</v>
      </c>
    </row>
    <row r="100" spans="1:37" ht="21.95" hidden="1" customHeight="1">
      <c r="A100" s="21">
        <v>95</v>
      </c>
      <c r="B100" s="3"/>
      <c r="C100" s="3"/>
      <c r="D100" s="3"/>
      <c r="E100" s="14"/>
      <c r="F100" s="9"/>
      <c r="G100" s="25"/>
      <c r="H100" s="18"/>
      <c r="I100" s="17">
        <f t="shared" si="15"/>
        <v>0</v>
      </c>
      <c r="J100" s="18"/>
      <c r="K100" s="17">
        <f t="shared" si="16"/>
        <v>0</v>
      </c>
      <c r="L100" s="18"/>
      <c r="M100" s="17">
        <f t="shared" si="17"/>
        <v>0</v>
      </c>
      <c r="N100" s="18"/>
      <c r="O100" s="17">
        <f t="shared" si="18"/>
        <v>0</v>
      </c>
      <c r="P100" s="18"/>
      <c r="Q100" s="17">
        <f t="shared" si="19"/>
        <v>0</v>
      </c>
      <c r="R100" s="18"/>
      <c r="S100" s="17">
        <f t="shared" si="20"/>
        <v>0</v>
      </c>
      <c r="T100" s="18"/>
      <c r="U100" s="17">
        <f t="shared" si="21"/>
        <v>0</v>
      </c>
      <c r="V100" s="18"/>
      <c r="W100" s="17">
        <f t="shared" si="22"/>
        <v>0</v>
      </c>
      <c r="X100" s="18"/>
      <c r="Y100" s="17">
        <f t="shared" si="23"/>
        <v>0</v>
      </c>
      <c r="Z100" s="18"/>
      <c r="AA100" s="17">
        <f t="shared" si="24"/>
        <v>0</v>
      </c>
      <c r="AB100" s="18"/>
      <c r="AC100" s="17">
        <f t="shared" si="25"/>
        <v>0</v>
      </c>
      <c r="AD100" s="18"/>
      <c r="AE100" s="19">
        <f t="shared" si="26"/>
        <v>0</v>
      </c>
      <c r="AF100" s="67" t="str">
        <f t="shared" si="27"/>
        <v xml:space="preserve"> </v>
      </c>
      <c r="AG100" s="67" t="str">
        <f t="shared" si="28"/>
        <v xml:space="preserve"> </v>
      </c>
      <c r="AH100" s="32"/>
      <c r="AI100" s="32"/>
      <c r="AJ100" s="32"/>
      <c r="AK100" s="42">
        <f t="shared" si="29"/>
        <v>0</v>
      </c>
    </row>
    <row r="101" spans="1:37" ht="21.95" hidden="1" customHeight="1">
      <c r="A101" s="21">
        <v>96</v>
      </c>
      <c r="B101" s="3"/>
      <c r="C101" s="3"/>
      <c r="D101" s="3"/>
      <c r="E101" s="14"/>
      <c r="F101" s="9"/>
      <c r="G101" s="25"/>
      <c r="H101" s="18"/>
      <c r="I101" s="17">
        <f t="shared" si="15"/>
        <v>0</v>
      </c>
      <c r="J101" s="18"/>
      <c r="K101" s="17">
        <f t="shared" si="16"/>
        <v>0</v>
      </c>
      <c r="L101" s="18"/>
      <c r="M101" s="17">
        <f t="shared" si="17"/>
        <v>0</v>
      </c>
      <c r="N101" s="18"/>
      <c r="O101" s="17">
        <f t="shared" si="18"/>
        <v>0</v>
      </c>
      <c r="P101" s="18"/>
      <c r="Q101" s="17">
        <f t="shared" si="19"/>
        <v>0</v>
      </c>
      <c r="R101" s="18"/>
      <c r="S101" s="17">
        <f t="shared" si="20"/>
        <v>0</v>
      </c>
      <c r="T101" s="18"/>
      <c r="U101" s="17">
        <f t="shared" si="21"/>
        <v>0</v>
      </c>
      <c r="V101" s="18"/>
      <c r="W101" s="17">
        <f t="shared" si="22"/>
        <v>0</v>
      </c>
      <c r="X101" s="18"/>
      <c r="Y101" s="17">
        <f t="shared" si="23"/>
        <v>0</v>
      </c>
      <c r="Z101" s="18"/>
      <c r="AA101" s="17">
        <f t="shared" si="24"/>
        <v>0</v>
      </c>
      <c r="AB101" s="18"/>
      <c r="AC101" s="17">
        <f t="shared" si="25"/>
        <v>0</v>
      </c>
      <c r="AD101" s="18"/>
      <c r="AE101" s="19">
        <f t="shared" si="26"/>
        <v>0</v>
      </c>
      <c r="AF101" s="67" t="str">
        <f t="shared" si="27"/>
        <v xml:space="preserve"> </v>
      </c>
      <c r="AG101" s="67" t="str">
        <f t="shared" si="28"/>
        <v xml:space="preserve"> </v>
      </c>
      <c r="AH101" s="32"/>
      <c r="AI101" s="32"/>
      <c r="AJ101" s="32"/>
      <c r="AK101" s="42">
        <f t="shared" si="29"/>
        <v>0</v>
      </c>
    </row>
    <row r="102" spans="1:37" ht="21.95" hidden="1" customHeight="1">
      <c r="A102" s="21">
        <v>97</v>
      </c>
      <c r="B102" s="3"/>
      <c r="C102" s="3"/>
      <c r="D102" s="3"/>
      <c r="E102" s="14"/>
      <c r="F102" s="9"/>
      <c r="G102" s="25"/>
      <c r="H102" s="18"/>
      <c r="I102" s="17">
        <f t="shared" si="15"/>
        <v>0</v>
      </c>
      <c r="J102" s="18"/>
      <c r="K102" s="17">
        <f t="shared" si="16"/>
        <v>0</v>
      </c>
      <c r="L102" s="18"/>
      <c r="M102" s="17">
        <f t="shared" si="17"/>
        <v>0</v>
      </c>
      <c r="N102" s="18"/>
      <c r="O102" s="17">
        <f t="shared" si="18"/>
        <v>0</v>
      </c>
      <c r="P102" s="18"/>
      <c r="Q102" s="17">
        <f t="shared" si="19"/>
        <v>0</v>
      </c>
      <c r="R102" s="18"/>
      <c r="S102" s="17">
        <f t="shared" si="20"/>
        <v>0</v>
      </c>
      <c r="T102" s="18"/>
      <c r="U102" s="17">
        <f t="shared" si="21"/>
        <v>0</v>
      </c>
      <c r="V102" s="18"/>
      <c r="W102" s="17">
        <f t="shared" si="22"/>
        <v>0</v>
      </c>
      <c r="X102" s="18"/>
      <c r="Y102" s="17">
        <f t="shared" si="23"/>
        <v>0</v>
      </c>
      <c r="Z102" s="18"/>
      <c r="AA102" s="17">
        <f t="shared" si="24"/>
        <v>0</v>
      </c>
      <c r="AB102" s="18"/>
      <c r="AC102" s="17">
        <f t="shared" si="25"/>
        <v>0</v>
      </c>
      <c r="AD102" s="18"/>
      <c r="AE102" s="19">
        <f t="shared" si="26"/>
        <v>0</v>
      </c>
      <c r="AF102" s="67" t="str">
        <f t="shared" si="27"/>
        <v xml:space="preserve"> </v>
      </c>
      <c r="AG102" s="67" t="str">
        <f t="shared" si="28"/>
        <v xml:space="preserve"> </v>
      </c>
      <c r="AH102" s="32"/>
      <c r="AI102" s="32"/>
      <c r="AJ102" s="32"/>
      <c r="AK102" s="42">
        <f t="shared" si="29"/>
        <v>0</v>
      </c>
    </row>
    <row r="103" spans="1:37" ht="21.95" hidden="1" customHeight="1">
      <c r="A103" s="21">
        <v>98</v>
      </c>
      <c r="B103" s="3"/>
      <c r="C103" s="3"/>
      <c r="D103" s="3"/>
      <c r="E103" s="14"/>
      <c r="F103" s="9"/>
      <c r="G103" s="25"/>
      <c r="H103" s="18"/>
      <c r="I103" s="17">
        <f t="shared" si="15"/>
        <v>0</v>
      </c>
      <c r="J103" s="18"/>
      <c r="K103" s="17">
        <f t="shared" si="16"/>
        <v>0</v>
      </c>
      <c r="L103" s="18"/>
      <c r="M103" s="17">
        <f t="shared" si="17"/>
        <v>0</v>
      </c>
      <c r="N103" s="18"/>
      <c r="O103" s="17">
        <f t="shared" si="18"/>
        <v>0</v>
      </c>
      <c r="P103" s="18"/>
      <c r="Q103" s="17">
        <f t="shared" si="19"/>
        <v>0</v>
      </c>
      <c r="R103" s="18"/>
      <c r="S103" s="17">
        <f t="shared" si="20"/>
        <v>0</v>
      </c>
      <c r="T103" s="18"/>
      <c r="U103" s="17">
        <f t="shared" si="21"/>
        <v>0</v>
      </c>
      <c r="V103" s="18"/>
      <c r="W103" s="17">
        <f t="shared" si="22"/>
        <v>0</v>
      </c>
      <c r="X103" s="18"/>
      <c r="Y103" s="17">
        <f t="shared" si="23"/>
        <v>0</v>
      </c>
      <c r="Z103" s="18"/>
      <c r="AA103" s="17">
        <f t="shared" si="24"/>
        <v>0</v>
      </c>
      <c r="AB103" s="18"/>
      <c r="AC103" s="17">
        <f t="shared" si="25"/>
        <v>0</v>
      </c>
      <c r="AD103" s="18"/>
      <c r="AE103" s="19">
        <f t="shared" si="26"/>
        <v>0</v>
      </c>
      <c r="AF103" s="67" t="str">
        <f t="shared" si="27"/>
        <v xml:space="preserve"> </v>
      </c>
      <c r="AG103" s="67" t="str">
        <f t="shared" si="28"/>
        <v xml:space="preserve"> </v>
      </c>
      <c r="AH103" s="32"/>
      <c r="AI103" s="32"/>
      <c r="AJ103" s="32"/>
      <c r="AK103" s="42">
        <f t="shared" si="29"/>
        <v>0</v>
      </c>
    </row>
    <row r="104" spans="1:37" ht="21.95" hidden="1" customHeight="1">
      <c r="A104" s="21">
        <v>99</v>
      </c>
      <c r="B104" s="3"/>
      <c r="C104" s="3"/>
      <c r="D104" s="3"/>
      <c r="E104" s="14"/>
      <c r="F104" s="9"/>
      <c r="G104" s="25"/>
      <c r="H104" s="18"/>
      <c r="I104" s="17">
        <f t="shared" si="15"/>
        <v>0</v>
      </c>
      <c r="J104" s="18"/>
      <c r="K104" s="17">
        <f t="shared" si="16"/>
        <v>0</v>
      </c>
      <c r="L104" s="18"/>
      <c r="M104" s="17">
        <f t="shared" si="17"/>
        <v>0</v>
      </c>
      <c r="N104" s="18"/>
      <c r="O104" s="17">
        <f t="shared" si="18"/>
        <v>0</v>
      </c>
      <c r="P104" s="18"/>
      <c r="Q104" s="17">
        <f t="shared" si="19"/>
        <v>0</v>
      </c>
      <c r="R104" s="18"/>
      <c r="S104" s="17">
        <f t="shared" si="20"/>
        <v>0</v>
      </c>
      <c r="T104" s="18"/>
      <c r="U104" s="17">
        <f t="shared" si="21"/>
        <v>0</v>
      </c>
      <c r="V104" s="18"/>
      <c r="W104" s="17">
        <f t="shared" si="22"/>
        <v>0</v>
      </c>
      <c r="X104" s="18"/>
      <c r="Y104" s="17">
        <f t="shared" si="23"/>
        <v>0</v>
      </c>
      <c r="Z104" s="18"/>
      <c r="AA104" s="17">
        <f t="shared" si="24"/>
        <v>0</v>
      </c>
      <c r="AB104" s="18"/>
      <c r="AC104" s="17">
        <f t="shared" si="25"/>
        <v>0</v>
      </c>
      <c r="AD104" s="18"/>
      <c r="AE104" s="19">
        <f t="shared" si="26"/>
        <v>0</v>
      </c>
      <c r="AF104" s="67" t="str">
        <f t="shared" si="27"/>
        <v xml:space="preserve"> </v>
      </c>
      <c r="AG104" s="67" t="str">
        <f t="shared" si="28"/>
        <v xml:space="preserve"> </v>
      </c>
      <c r="AH104" s="32"/>
      <c r="AI104" s="32"/>
      <c r="AJ104" s="32"/>
      <c r="AK104" s="42">
        <f t="shared" si="29"/>
        <v>0</v>
      </c>
    </row>
    <row r="105" spans="1:37" ht="21.95" hidden="1" customHeight="1">
      <c r="A105" s="21">
        <v>100</v>
      </c>
      <c r="B105" s="3"/>
      <c r="C105" s="3"/>
      <c r="D105" s="3"/>
      <c r="E105" s="14"/>
      <c r="F105" s="9"/>
      <c r="G105" s="25"/>
      <c r="H105" s="18"/>
      <c r="I105" s="17">
        <f t="shared" si="15"/>
        <v>0</v>
      </c>
      <c r="J105" s="18"/>
      <c r="K105" s="17">
        <f t="shared" si="16"/>
        <v>0</v>
      </c>
      <c r="L105" s="18"/>
      <c r="M105" s="17">
        <f t="shared" si="17"/>
        <v>0</v>
      </c>
      <c r="N105" s="18"/>
      <c r="O105" s="17">
        <f t="shared" si="18"/>
        <v>0</v>
      </c>
      <c r="P105" s="18"/>
      <c r="Q105" s="17">
        <f t="shared" si="19"/>
        <v>0</v>
      </c>
      <c r="R105" s="18"/>
      <c r="S105" s="17">
        <f t="shared" si="20"/>
        <v>0</v>
      </c>
      <c r="T105" s="18"/>
      <c r="U105" s="17">
        <f t="shared" si="21"/>
        <v>0</v>
      </c>
      <c r="V105" s="18"/>
      <c r="W105" s="17">
        <f t="shared" si="22"/>
        <v>0</v>
      </c>
      <c r="X105" s="18"/>
      <c r="Y105" s="17">
        <f t="shared" si="23"/>
        <v>0</v>
      </c>
      <c r="Z105" s="18"/>
      <c r="AA105" s="17">
        <f t="shared" si="24"/>
        <v>0</v>
      </c>
      <c r="AB105" s="18"/>
      <c r="AC105" s="17">
        <f t="shared" si="25"/>
        <v>0</v>
      </c>
      <c r="AD105" s="18"/>
      <c r="AE105" s="19">
        <f t="shared" si="26"/>
        <v>0</v>
      </c>
      <c r="AF105" s="67" t="str">
        <f t="shared" si="27"/>
        <v xml:space="preserve"> </v>
      </c>
      <c r="AG105" s="67" t="str">
        <f t="shared" si="28"/>
        <v xml:space="preserve"> </v>
      </c>
      <c r="AH105" s="32"/>
      <c r="AI105" s="32"/>
      <c r="AJ105" s="32"/>
      <c r="AK105" s="42">
        <f t="shared" si="29"/>
        <v>0</v>
      </c>
    </row>
    <row r="106" spans="1:37" ht="21.95" hidden="1" customHeight="1">
      <c r="A106" s="21">
        <v>101</v>
      </c>
      <c r="B106" s="3"/>
      <c r="C106" s="3"/>
      <c r="D106" s="3"/>
      <c r="E106" s="14"/>
      <c r="F106" s="9"/>
      <c r="G106" s="25"/>
      <c r="H106" s="18"/>
      <c r="I106" s="17">
        <f t="shared" si="15"/>
        <v>0</v>
      </c>
      <c r="J106" s="18"/>
      <c r="K106" s="17">
        <f t="shared" si="16"/>
        <v>0</v>
      </c>
      <c r="L106" s="18"/>
      <c r="M106" s="17">
        <f t="shared" si="17"/>
        <v>0</v>
      </c>
      <c r="N106" s="18"/>
      <c r="O106" s="17">
        <f t="shared" si="18"/>
        <v>0</v>
      </c>
      <c r="P106" s="18"/>
      <c r="Q106" s="17">
        <f t="shared" si="19"/>
        <v>0</v>
      </c>
      <c r="R106" s="18"/>
      <c r="S106" s="17">
        <f t="shared" si="20"/>
        <v>0</v>
      </c>
      <c r="T106" s="18"/>
      <c r="U106" s="17">
        <f t="shared" si="21"/>
        <v>0</v>
      </c>
      <c r="V106" s="18"/>
      <c r="W106" s="17">
        <f t="shared" si="22"/>
        <v>0</v>
      </c>
      <c r="X106" s="18"/>
      <c r="Y106" s="17">
        <f t="shared" si="23"/>
        <v>0</v>
      </c>
      <c r="Z106" s="18"/>
      <c r="AA106" s="17">
        <f t="shared" si="24"/>
        <v>0</v>
      </c>
      <c r="AB106" s="18"/>
      <c r="AC106" s="17">
        <f t="shared" si="25"/>
        <v>0</v>
      </c>
      <c r="AD106" s="18"/>
      <c r="AE106" s="19">
        <f t="shared" si="26"/>
        <v>0</v>
      </c>
      <c r="AF106" s="67" t="str">
        <f t="shared" si="27"/>
        <v xml:space="preserve"> </v>
      </c>
      <c r="AG106" s="67" t="str">
        <f t="shared" si="28"/>
        <v xml:space="preserve"> </v>
      </c>
      <c r="AH106" s="32"/>
      <c r="AI106" s="32"/>
      <c r="AJ106" s="32"/>
      <c r="AK106" s="42">
        <f t="shared" si="29"/>
        <v>0</v>
      </c>
    </row>
    <row r="107" spans="1:37" ht="21.95" hidden="1" customHeight="1">
      <c r="A107" s="21">
        <v>102</v>
      </c>
      <c r="B107" s="3"/>
      <c r="C107" s="3"/>
      <c r="D107" s="3"/>
      <c r="E107" s="14"/>
      <c r="F107" s="9"/>
      <c r="G107" s="25"/>
      <c r="H107" s="18"/>
      <c r="I107" s="17">
        <f t="shared" si="15"/>
        <v>0</v>
      </c>
      <c r="J107" s="18"/>
      <c r="K107" s="17">
        <f t="shared" si="16"/>
        <v>0</v>
      </c>
      <c r="L107" s="18"/>
      <c r="M107" s="17">
        <f t="shared" si="17"/>
        <v>0</v>
      </c>
      <c r="N107" s="18"/>
      <c r="O107" s="17">
        <f t="shared" si="18"/>
        <v>0</v>
      </c>
      <c r="P107" s="18"/>
      <c r="Q107" s="17">
        <f t="shared" si="19"/>
        <v>0</v>
      </c>
      <c r="R107" s="18"/>
      <c r="S107" s="17">
        <f t="shared" si="20"/>
        <v>0</v>
      </c>
      <c r="T107" s="18"/>
      <c r="U107" s="17">
        <f t="shared" si="21"/>
        <v>0</v>
      </c>
      <c r="V107" s="18"/>
      <c r="W107" s="17">
        <f t="shared" si="22"/>
        <v>0</v>
      </c>
      <c r="X107" s="18"/>
      <c r="Y107" s="17">
        <f t="shared" si="23"/>
        <v>0</v>
      </c>
      <c r="Z107" s="18"/>
      <c r="AA107" s="17">
        <f t="shared" si="24"/>
        <v>0</v>
      </c>
      <c r="AB107" s="18"/>
      <c r="AC107" s="17">
        <f t="shared" si="25"/>
        <v>0</v>
      </c>
      <c r="AD107" s="18"/>
      <c r="AE107" s="19">
        <f t="shared" si="26"/>
        <v>0</v>
      </c>
      <c r="AF107" s="67" t="str">
        <f t="shared" si="27"/>
        <v xml:space="preserve"> </v>
      </c>
      <c r="AG107" s="67" t="str">
        <f t="shared" si="28"/>
        <v xml:space="preserve"> </v>
      </c>
      <c r="AH107" s="32"/>
      <c r="AI107" s="32"/>
      <c r="AJ107" s="32"/>
      <c r="AK107" s="42">
        <f t="shared" si="29"/>
        <v>0</v>
      </c>
    </row>
    <row r="108" spans="1:37" ht="21.95" hidden="1" customHeight="1">
      <c r="A108" s="21">
        <v>103</v>
      </c>
      <c r="B108" s="3"/>
      <c r="C108" s="3"/>
      <c r="D108" s="3"/>
      <c r="E108" s="14"/>
      <c r="F108" s="9"/>
      <c r="G108" s="25"/>
      <c r="H108" s="18"/>
      <c r="I108" s="17">
        <f t="shared" si="15"/>
        <v>0</v>
      </c>
      <c r="J108" s="18"/>
      <c r="K108" s="17">
        <f t="shared" si="16"/>
        <v>0</v>
      </c>
      <c r="L108" s="18"/>
      <c r="M108" s="17">
        <f t="shared" si="17"/>
        <v>0</v>
      </c>
      <c r="N108" s="18"/>
      <c r="O108" s="17">
        <f t="shared" si="18"/>
        <v>0</v>
      </c>
      <c r="P108" s="18"/>
      <c r="Q108" s="17">
        <f t="shared" si="19"/>
        <v>0</v>
      </c>
      <c r="R108" s="18"/>
      <c r="S108" s="17">
        <f t="shared" si="20"/>
        <v>0</v>
      </c>
      <c r="T108" s="18"/>
      <c r="U108" s="17">
        <f t="shared" si="21"/>
        <v>0</v>
      </c>
      <c r="V108" s="18"/>
      <c r="W108" s="17">
        <f t="shared" si="22"/>
        <v>0</v>
      </c>
      <c r="X108" s="18"/>
      <c r="Y108" s="17">
        <f t="shared" si="23"/>
        <v>0</v>
      </c>
      <c r="Z108" s="18"/>
      <c r="AA108" s="17">
        <f t="shared" si="24"/>
        <v>0</v>
      </c>
      <c r="AB108" s="18"/>
      <c r="AC108" s="17">
        <f t="shared" si="25"/>
        <v>0</v>
      </c>
      <c r="AD108" s="18"/>
      <c r="AE108" s="19">
        <f t="shared" si="26"/>
        <v>0</v>
      </c>
      <c r="AF108" s="67" t="str">
        <f t="shared" si="27"/>
        <v xml:space="preserve"> </v>
      </c>
      <c r="AG108" s="67" t="str">
        <f t="shared" si="28"/>
        <v xml:space="preserve"> </v>
      </c>
      <c r="AH108" s="32"/>
      <c r="AI108" s="32"/>
      <c r="AJ108" s="32"/>
      <c r="AK108" s="42">
        <f t="shared" si="29"/>
        <v>0</v>
      </c>
    </row>
    <row r="109" spans="1:37" ht="21.95" hidden="1" customHeight="1">
      <c r="A109" s="21">
        <v>104</v>
      </c>
      <c r="B109" s="3"/>
      <c r="C109" s="3"/>
      <c r="D109" s="3"/>
      <c r="E109" s="14"/>
      <c r="F109" s="9"/>
      <c r="G109" s="25"/>
      <c r="H109" s="18"/>
      <c r="I109" s="17">
        <f t="shared" si="15"/>
        <v>0</v>
      </c>
      <c r="J109" s="18"/>
      <c r="K109" s="17">
        <f t="shared" si="16"/>
        <v>0</v>
      </c>
      <c r="L109" s="18"/>
      <c r="M109" s="17">
        <f t="shared" si="17"/>
        <v>0</v>
      </c>
      <c r="N109" s="18"/>
      <c r="O109" s="17">
        <f t="shared" si="18"/>
        <v>0</v>
      </c>
      <c r="P109" s="18"/>
      <c r="Q109" s="17">
        <f t="shared" si="19"/>
        <v>0</v>
      </c>
      <c r="R109" s="18"/>
      <c r="S109" s="17">
        <f t="shared" si="20"/>
        <v>0</v>
      </c>
      <c r="T109" s="18"/>
      <c r="U109" s="17">
        <f t="shared" si="21"/>
        <v>0</v>
      </c>
      <c r="V109" s="18"/>
      <c r="W109" s="17">
        <f t="shared" si="22"/>
        <v>0</v>
      </c>
      <c r="X109" s="18"/>
      <c r="Y109" s="17">
        <f t="shared" si="23"/>
        <v>0</v>
      </c>
      <c r="Z109" s="18"/>
      <c r="AA109" s="17">
        <f t="shared" si="24"/>
        <v>0</v>
      </c>
      <c r="AB109" s="18"/>
      <c r="AC109" s="17">
        <f t="shared" si="25"/>
        <v>0</v>
      </c>
      <c r="AD109" s="18"/>
      <c r="AE109" s="19">
        <f t="shared" si="26"/>
        <v>0</v>
      </c>
      <c r="AF109" s="67" t="str">
        <f t="shared" si="27"/>
        <v xml:space="preserve"> </v>
      </c>
      <c r="AG109" s="67" t="str">
        <f t="shared" si="28"/>
        <v xml:space="preserve"> </v>
      </c>
      <c r="AH109" s="32"/>
      <c r="AI109" s="32"/>
      <c r="AJ109" s="32"/>
      <c r="AK109" s="42">
        <f t="shared" si="29"/>
        <v>0</v>
      </c>
    </row>
    <row r="110" spans="1:37" ht="21.95" hidden="1" customHeight="1">
      <c r="A110" s="21">
        <v>105</v>
      </c>
      <c r="B110" s="3"/>
      <c r="C110" s="3"/>
      <c r="D110" s="3"/>
      <c r="E110" s="14"/>
      <c r="F110" s="9"/>
      <c r="G110" s="25"/>
      <c r="H110" s="18"/>
      <c r="I110" s="17">
        <f t="shared" si="15"/>
        <v>0</v>
      </c>
      <c r="J110" s="18"/>
      <c r="K110" s="17">
        <f t="shared" si="16"/>
        <v>0</v>
      </c>
      <c r="L110" s="18"/>
      <c r="M110" s="17">
        <f t="shared" si="17"/>
        <v>0</v>
      </c>
      <c r="N110" s="18"/>
      <c r="O110" s="17">
        <f t="shared" si="18"/>
        <v>0</v>
      </c>
      <c r="P110" s="18"/>
      <c r="Q110" s="17">
        <f t="shared" si="19"/>
        <v>0</v>
      </c>
      <c r="R110" s="18"/>
      <c r="S110" s="17">
        <f t="shared" si="20"/>
        <v>0</v>
      </c>
      <c r="T110" s="18"/>
      <c r="U110" s="17">
        <f t="shared" si="21"/>
        <v>0</v>
      </c>
      <c r="V110" s="18"/>
      <c r="W110" s="17">
        <f t="shared" si="22"/>
        <v>0</v>
      </c>
      <c r="X110" s="18"/>
      <c r="Y110" s="17">
        <f t="shared" si="23"/>
        <v>0</v>
      </c>
      <c r="Z110" s="18"/>
      <c r="AA110" s="17">
        <f t="shared" si="24"/>
        <v>0</v>
      </c>
      <c r="AB110" s="18"/>
      <c r="AC110" s="17">
        <f t="shared" si="25"/>
        <v>0</v>
      </c>
      <c r="AD110" s="18"/>
      <c r="AE110" s="19">
        <f t="shared" si="26"/>
        <v>0</v>
      </c>
      <c r="AF110" s="67" t="str">
        <f t="shared" si="27"/>
        <v xml:space="preserve"> </v>
      </c>
      <c r="AG110" s="67" t="str">
        <f t="shared" si="28"/>
        <v xml:space="preserve"> </v>
      </c>
      <c r="AH110" s="32"/>
      <c r="AI110" s="32"/>
      <c r="AJ110" s="32"/>
      <c r="AK110" s="42">
        <f t="shared" si="29"/>
        <v>0</v>
      </c>
    </row>
    <row r="111" spans="1:37" ht="21.95" hidden="1" customHeight="1">
      <c r="A111" s="21">
        <v>106</v>
      </c>
      <c r="B111" s="3"/>
      <c r="C111" s="3"/>
      <c r="D111" s="3"/>
      <c r="E111" s="14"/>
      <c r="F111" s="9"/>
      <c r="G111" s="25"/>
      <c r="H111" s="18"/>
      <c r="I111" s="17">
        <f t="shared" si="15"/>
        <v>0</v>
      </c>
      <c r="J111" s="18"/>
      <c r="K111" s="17">
        <f t="shared" si="16"/>
        <v>0</v>
      </c>
      <c r="L111" s="18"/>
      <c r="M111" s="17">
        <f t="shared" si="17"/>
        <v>0</v>
      </c>
      <c r="N111" s="18"/>
      <c r="O111" s="17">
        <f t="shared" si="18"/>
        <v>0</v>
      </c>
      <c r="P111" s="18"/>
      <c r="Q111" s="17">
        <f t="shared" si="19"/>
        <v>0</v>
      </c>
      <c r="R111" s="18"/>
      <c r="S111" s="17">
        <f t="shared" si="20"/>
        <v>0</v>
      </c>
      <c r="T111" s="18"/>
      <c r="U111" s="17">
        <f t="shared" si="21"/>
        <v>0</v>
      </c>
      <c r="V111" s="18"/>
      <c r="W111" s="17">
        <f t="shared" si="22"/>
        <v>0</v>
      </c>
      <c r="X111" s="18"/>
      <c r="Y111" s="17">
        <f t="shared" si="23"/>
        <v>0</v>
      </c>
      <c r="Z111" s="18"/>
      <c r="AA111" s="17">
        <f t="shared" si="24"/>
        <v>0</v>
      </c>
      <c r="AB111" s="18"/>
      <c r="AC111" s="17">
        <f t="shared" si="25"/>
        <v>0</v>
      </c>
      <c r="AD111" s="18"/>
      <c r="AE111" s="19">
        <f t="shared" si="26"/>
        <v>0</v>
      </c>
      <c r="AF111" s="67" t="str">
        <f t="shared" si="27"/>
        <v xml:space="preserve"> </v>
      </c>
      <c r="AG111" s="67" t="str">
        <f t="shared" si="28"/>
        <v xml:space="preserve"> </v>
      </c>
      <c r="AH111" s="32"/>
      <c r="AI111" s="32"/>
      <c r="AJ111" s="32"/>
      <c r="AK111" s="42">
        <f t="shared" si="29"/>
        <v>0</v>
      </c>
    </row>
    <row r="112" spans="1:37" ht="21.95" hidden="1" customHeight="1">
      <c r="A112" s="21">
        <v>107</v>
      </c>
      <c r="B112" s="3"/>
      <c r="C112" s="3"/>
      <c r="D112" s="3"/>
      <c r="E112" s="14"/>
      <c r="F112" s="9"/>
      <c r="G112" s="25"/>
      <c r="H112" s="18"/>
      <c r="I112" s="17">
        <f t="shared" si="15"/>
        <v>0</v>
      </c>
      <c r="J112" s="18"/>
      <c r="K112" s="17">
        <f t="shared" si="16"/>
        <v>0</v>
      </c>
      <c r="L112" s="18"/>
      <c r="M112" s="17">
        <f t="shared" si="17"/>
        <v>0</v>
      </c>
      <c r="N112" s="18"/>
      <c r="O112" s="17">
        <f t="shared" si="18"/>
        <v>0</v>
      </c>
      <c r="P112" s="18"/>
      <c r="Q112" s="17">
        <f t="shared" si="19"/>
        <v>0</v>
      </c>
      <c r="R112" s="18"/>
      <c r="S112" s="17">
        <f t="shared" si="20"/>
        <v>0</v>
      </c>
      <c r="T112" s="18"/>
      <c r="U112" s="17">
        <f t="shared" si="21"/>
        <v>0</v>
      </c>
      <c r="V112" s="18"/>
      <c r="W112" s="17">
        <f t="shared" si="22"/>
        <v>0</v>
      </c>
      <c r="X112" s="18"/>
      <c r="Y112" s="17">
        <f t="shared" si="23"/>
        <v>0</v>
      </c>
      <c r="Z112" s="18"/>
      <c r="AA112" s="17">
        <f t="shared" si="24"/>
        <v>0</v>
      </c>
      <c r="AB112" s="18"/>
      <c r="AC112" s="17">
        <f t="shared" si="25"/>
        <v>0</v>
      </c>
      <c r="AD112" s="18"/>
      <c r="AE112" s="19">
        <f t="shared" si="26"/>
        <v>0</v>
      </c>
      <c r="AF112" s="67" t="str">
        <f t="shared" si="27"/>
        <v xml:space="preserve"> </v>
      </c>
      <c r="AG112" s="67" t="str">
        <f t="shared" si="28"/>
        <v xml:space="preserve"> </v>
      </c>
      <c r="AH112" s="32"/>
      <c r="AI112" s="32"/>
      <c r="AJ112" s="32"/>
      <c r="AK112" s="42">
        <f t="shared" si="29"/>
        <v>0</v>
      </c>
    </row>
    <row r="113" spans="1:37" ht="21.95" hidden="1" customHeight="1">
      <c r="A113" s="21">
        <v>108</v>
      </c>
      <c r="B113" s="3"/>
      <c r="C113" s="3"/>
      <c r="D113" s="3"/>
      <c r="E113" s="14"/>
      <c r="F113" s="9"/>
      <c r="G113" s="25"/>
      <c r="H113" s="18"/>
      <c r="I113" s="17">
        <f t="shared" si="15"/>
        <v>0</v>
      </c>
      <c r="J113" s="18"/>
      <c r="K113" s="17">
        <f t="shared" si="16"/>
        <v>0</v>
      </c>
      <c r="L113" s="18"/>
      <c r="M113" s="17">
        <f t="shared" si="17"/>
        <v>0</v>
      </c>
      <c r="N113" s="18"/>
      <c r="O113" s="17">
        <f t="shared" si="18"/>
        <v>0</v>
      </c>
      <c r="P113" s="18"/>
      <c r="Q113" s="17">
        <f t="shared" si="19"/>
        <v>0</v>
      </c>
      <c r="R113" s="18"/>
      <c r="S113" s="17">
        <f t="shared" si="20"/>
        <v>0</v>
      </c>
      <c r="T113" s="18"/>
      <c r="U113" s="17">
        <f t="shared" si="21"/>
        <v>0</v>
      </c>
      <c r="V113" s="18"/>
      <c r="W113" s="17">
        <f t="shared" si="22"/>
        <v>0</v>
      </c>
      <c r="X113" s="18"/>
      <c r="Y113" s="17">
        <f t="shared" si="23"/>
        <v>0</v>
      </c>
      <c r="Z113" s="18"/>
      <c r="AA113" s="17">
        <f t="shared" si="24"/>
        <v>0</v>
      </c>
      <c r="AB113" s="18"/>
      <c r="AC113" s="17">
        <f t="shared" si="25"/>
        <v>0</v>
      </c>
      <c r="AD113" s="18"/>
      <c r="AE113" s="19">
        <f t="shared" si="26"/>
        <v>0</v>
      </c>
      <c r="AF113" s="67" t="str">
        <f t="shared" si="27"/>
        <v xml:space="preserve"> </v>
      </c>
      <c r="AG113" s="67" t="str">
        <f t="shared" si="28"/>
        <v xml:space="preserve"> </v>
      </c>
      <c r="AH113" s="32"/>
      <c r="AI113" s="32"/>
      <c r="AJ113" s="32"/>
      <c r="AK113" s="42">
        <f t="shared" si="29"/>
        <v>0</v>
      </c>
    </row>
    <row r="114" spans="1:37" ht="21.95" hidden="1" customHeight="1">
      <c r="A114" s="21">
        <v>109</v>
      </c>
      <c r="B114" s="3"/>
      <c r="C114" s="3"/>
      <c r="D114" s="3"/>
      <c r="E114" s="14"/>
      <c r="F114" s="9"/>
      <c r="G114" s="25"/>
      <c r="H114" s="18"/>
      <c r="I114" s="17">
        <f t="shared" si="15"/>
        <v>0</v>
      </c>
      <c r="J114" s="18"/>
      <c r="K114" s="17">
        <f t="shared" si="16"/>
        <v>0</v>
      </c>
      <c r="L114" s="18"/>
      <c r="M114" s="17">
        <f t="shared" si="17"/>
        <v>0</v>
      </c>
      <c r="N114" s="18"/>
      <c r="O114" s="17">
        <f t="shared" si="18"/>
        <v>0</v>
      </c>
      <c r="P114" s="18"/>
      <c r="Q114" s="17">
        <f t="shared" si="19"/>
        <v>0</v>
      </c>
      <c r="R114" s="18"/>
      <c r="S114" s="17">
        <f t="shared" si="20"/>
        <v>0</v>
      </c>
      <c r="T114" s="18"/>
      <c r="U114" s="17">
        <f t="shared" si="21"/>
        <v>0</v>
      </c>
      <c r="V114" s="18"/>
      <c r="W114" s="17">
        <f t="shared" si="22"/>
        <v>0</v>
      </c>
      <c r="X114" s="18"/>
      <c r="Y114" s="17">
        <f t="shared" si="23"/>
        <v>0</v>
      </c>
      <c r="Z114" s="18"/>
      <c r="AA114" s="17">
        <f t="shared" si="24"/>
        <v>0</v>
      </c>
      <c r="AB114" s="18"/>
      <c r="AC114" s="17">
        <f t="shared" si="25"/>
        <v>0</v>
      </c>
      <c r="AD114" s="18"/>
      <c r="AE114" s="19">
        <f t="shared" si="26"/>
        <v>0</v>
      </c>
      <c r="AF114" s="67" t="str">
        <f t="shared" si="27"/>
        <v xml:space="preserve"> </v>
      </c>
      <c r="AG114" s="67" t="str">
        <f t="shared" si="28"/>
        <v xml:space="preserve"> </v>
      </c>
      <c r="AH114" s="32"/>
      <c r="AI114" s="32"/>
      <c r="AJ114" s="32"/>
      <c r="AK114" s="42">
        <f t="shared" si="29"/>
        <v>0</v>
      </c>
    </row>
    <row r="115" spans="1:37" ht="21.95" hidden="1" customHeight="1">
      <c r="A115" s="21">
        <v>110</v>
      </c>
      <c r="B115" s="3"/>
      <c r="C115" s="3"/>
      <c r="D115" s="3"/>
      <c r="E115" s="14"/>
      <c r="F115" s="9"/>
      <c r="G115" s="25"/>
      <c r="H115" s="18"/>
      <c r="I115" s="17">
        <f t="shared" si="15"/>
        <v>0</v>
      </c>
      <c r="J115" s="18"/>
      <c r="K115" s="17">
        <f t="shared" si="16"/>
        <v>0</v>
      </c>
      <c r="L115" s="18"/>
      <c r="M115" s="17">
        <f t="shared" si="17"/>
        <v>0</v>
      </c>
      <c r="N115" s="18"/>
      <c r="O115" s="17">
        <f t="shared" si="18"/>
        <v>0</v>
      </c>
      <c r="P115" s="18"/>
      <c r="Q115" s="17">
        <f t="shared" si="19"/>
        <v>0</v>
      </c>
      <c r="R115" s="18"/>
      <c r="S115" s="17">
        <f t="shared" si="20"/>
        <v>0</v>
      </c>
      <c r="T115" s="18"/>
      <c r="U115" s="17">
        <f t="shared" si="21"/>
        <v>0</v>
      </c>
      <c r="V115" s="18"/>
      <c r="W115" s="17">
        <f t="shared" si="22"/>
        <v>0</v>
      </c>
      <c r="X115" s="18"/>
      <c r="Y115" s="17">
        <f t="shared" si="23"/>
        <v>0</v>
      </c>
      <c r="Z115" s="18"/>
      <c r="AA115" s="17">
        <f t="shared" si="24"/>
        <v>0</v>
      </c>
      <c r="AB115" s="18"/>
      <c r="AC115" s="17">
        <f t="shared" si="25"/>
        <v>0</v>
      </c>
      <c r="AD115" s="18"/>
      <c r="AE115" s="19">
        <f t="shared" si="26"/>
        <v>0</v>
      </c>
      <c r="AF115" s="67" t="str">
        <f t="shared" si="27"/>
        <v xml:space="preserve"> </v>
      </c>
      <c r="AG115" s="67" t="str">
        <f t="shared" si="28"/>
        <v xml:space="preserve"> </v>
      </c>
      <c r="AH115" s="32"/>
      <c r="AI115" s="32"/>
      <c r="AJ115" s="32"/>
      <c r="AK115" s="42">
        <f t="shared" si="29"/>
        <v>0</v>
      </c>
    </row>
    <row r="116" spans="1:37" ht="21.95" hidden="1" customHeight="1">
      <c r="A116" s="21">
        <v>111</v>
      </c>
      <c r="B116" s="12"/>
      <c r="C116" s="3"/>
      <c r="D116" s="3"/>
      <c r="E116" s="14"/>
      <c r="F116" s="9"/>
      <c r="G116" s="25"/>
      <c r="H116" s="18"/>
      <c r="I116" s="17">
        <f t="shared" si="15"/>
        <v>0</v>
      </c>
      <c r="J116" s="18"/>
      <c r="K116" s="17">
        <f t="shared" si="16"/>
        <v>0</v>
      </c>
      <c r="L116" s="18"/>
      <c r="M116" s="17">
        <f t="shared" si="17"/>
        <v>0</v>
      </c>
      <c r="N116" s="18"/>
      <c r="O116" s="17">
        <f t="shared" si="18"/>
        <v>0</v>
      </c>
      <c r="P116" s="18"/>
      <c r="Q116" s="17">
        <f t="shared" si="19"/>
        <v>0</v>
      </c>
      <c r="R116" s="18"/>
      <c r="S116" s="17">
        <f t="shared" si="20"/>
        <v>0</v>
      </c>
      <c r="T116" s="18"/>
      <c r="U116" s="17">
        <f t="shared" si="21"/>
        <v>0</v>
      </c>
      <c r="V116" s="18"/>
      <c r="W116" s="17">
        <f t="shared" si="22"/>
        <v>0</v>
      </c>
      <c r="X116" s="18"/>
      <c r="Y116" s="17">
        <f t="shared" si="23"/>
        <v>0</v>
      </c>
      <c r="Z116" s="18"/>
      <c r="AA116" s="17">
        <f t="shared" si="24"/>
        <v>0</v>
      </c>
      <c r="AB116" s="18"/>
      <c r="AC116" s="17">
        <f t="shared" si="25"/>
        <v>0</v>
      </c>
      <c r="AD116" s="18"/>
      <c r="AE116" s="19">
        <f t="shared" si="26"/>
        <v>0</v>
      </c>
      <c r="AF116" s="67" t="str">
        <f t="shared" si="27"/>
        <v xml:space="preserve"> </v>
      </c>
      <c r="AG116" s="67" t="str">
        <f t="shared" si="28"/>
        <v xml:space="preserve"> </v>
      </c>
      <c r="AH116" s="32"/>
      <c r="AI116" s="32"/>
      <c r="AJ116" s="32"/>
      <c r="AK116" s="42">
        <f t="shared" si="29"/>
        <v>0</v>
      </c>
    </row>
    <row r="117" spans="1:37" ht="21.95" hidden="1" customHeight="1">
      <c r="A117" s="21">
        <v>112</v>
      </c>
      <c r="B117" s="12"/>
      <c r="C117" s="3"/>
      <c r="D117" s="3"/>
      <c r="E117" s="14"/>
      <c r="F117" s="9"/>
      <c r="G117" s="25"/>
      <c r="H117" s="18"/>
      <c r="I117" s="17">
        <f t="shared" si="15"/>
        <v>0</v>
      </c>
      <c r="J117" s="18"/>
      <c r="K117" s="17">
        <f t="shared" si="16"/>
        <v>0</v>
      </c>
      <c r="L117" s="18"/>
      <c r="M117" s="17">
        <f t="shared" si="17"/>
        <v>0</v>
      </c>
      <c r="N117" s="18"/>
      <c r="O117" s="17">
        <f t="shared" si="18"/>
        <v>0</v>
      </c>
      <c r="P117" s="18"/>
      <c r="Q117" s="17">
        <f t="shared" si="19"/>
        <v>0</v>
      </c>
      <c r="R117" s="18"/>
      <c r="S117" s="17">
        <f t="shared" si="20"/>
        <v>0</v>
      </c>
      <c r="T117" s="18"/>
      <c r="U117" s="17">
        <f t="shared" si="21"/>
        <v>0</v>
      </c>
      <c r="V117" s="18"/>
      <c r="W117" s="17">
        <f t="shared" si="22"/>
        <v>0</v>
      </c>
      <c r="X117" s="18"/>
      <c r="Y117" s="17">
        <f t="shared" si="23"/>
        <v>0</v>
      </c>
      <c r="Z117" s="18"/>
      <c r="AA117" s="17">
        <f t="shared" si="24"/>
        <v>0</v>
      </c>
      <c r="AB117" s="18"/>
      <c r="AC117" s="17">
        <f t="shared" si="25"/>
        <v>0</v>
      </c>
      <c r="AD117" s="18"/>
      <c r="AE117" s="19">
        <f t="shared" si="26"/>
        <v>0</v>
      </c>
      <c r="AF117" s="67" t="str">
        <f t="shared" si="27"/>
        <v xml:space="preserve"> </v>
      </c>
      <c r="AG117" s="67" t="str">
        <f t="shared" si="28"/>
        <v xml:space="preserve"> </v>
      </c>
      <c r="AH117" s="32"/>
      <c r="AI117" s="32"/>
      <c r="AJ117" s="32"/>
      <c r="AK117" s="42">
        <f t="shared" si="29"/>
        <v>0</v>
      </c>
    </row>
    <row r="118" spans="1:37" ht="21.95" hidden="1" customHeight="1">
      <c r="A118" s="21">
        <v>113</v>
      </c>
      <c r="B118" s="12"/>
      <c r="C118" s="3"/>
      <c r="D118" s="3"/>
      <c r="E118" s="14"/>
      <c r="F118" s="9"/>
      <c r="G118" s="25"/>
      <c r="H118" s="18"/>
      <c r="I118" s="17">
        <f t="shared" si="15"/>
        <v>0</v>
      </c>
      <c r="J118" s="18"/>
      <c r="K118" s="17">
        <f t="shared" si="16"/>
        <v>0</v>
      </c>
      <c r="L118" s="18"/>
      <c r="M118" s="17">
        <f t="shared" si="17"/>
        <v>0</v>
      </c>
      <c r="N118" s="18"/>
      <c r="O118" s="17">
        <f t="shared" si="18"/>
        <v>0</v>
      </c>
      <c r="P118" s="18"/>
      <c r="Q118" s="17">
        <f t="shared" si="19"/>
        <v>0</v>
      </c>
      <c r="R118" s="18"/>
      <c r="S118" s="17">
        <f t="shared" si="20"/>
        <v>0</v>
      </c>
      <c r="T118" s="18"/>
      <c r="U118" s="17">
        <f t="shared" si="21"/>
        <v>0</v>
      </c>
      <c r="V118" s="18"/>
      <c r="W118" s="17">
        <f t="shared" si="22"/>
        <v>0</v>
      </c>
      <c r="X118" s="18"/>
      <c r="Y118" s="17">
        <f t="shared" si="23"/>
        <v>0</v>
      </c>
      <c r="Z118" s="18"/>
      <c r="AA118" s="17">
        <f t="shared" si="24"/>
        <v>0</v>
      </c>
      <c r="AB118" s="18"/>
      <c r="AC118" s="17">
        <f t="shared" si="25"/>
        <v>0</v>
      </c>
      <c r="AD118" s="18"/>
      <c r="AE118" s="19">
        <f t="shared" si="26"/>
        <v>0</v>
      </c>
      <c r="AF118" s="67" t="str">
        <f t="shared" si="27"/>
        <v xml:space="preserve"> </v>
      </c>
      <c r="AG118" s="67" t="str">
        <f t="shared" si="28"/>
        <v xml:space="preserve"> </v>
      </c>
      <c r="AH118" s="32"/>
      <c r="AI118" s="32"/>
      <c r="AJ118" s="32"/>
      <c r="AK118" s="42">
        <f t="shared" si="29"/>
        <v>0</v>
      </c>
    </row>
    <row r="119" spans="1:37" ht="21.95" hidden="1" customHeight="1">
      <c r="A119" s="21">
        <v>114</v>
      </c>
      <c r="B119" s="12"/>
      <c r="C119" s="3"/>
      <c r="D119" s="3"/>
      <c r="E119" s="14"/>
      <c r="F119" s="9"/>
      <c r="G119" s="25"/>
      <c r="H119" s="18"/>
      <c r="I119" s="17">
        <f t="shared" si="15"/>
        <v>0</v>
      </c>
      <c r="J119" s="18"/>
      <c r="K119" s="17">
        <f t="shared" si="16"/>
        <v>0</v>
      </c>
      <c r="L119" s="18"/>
      <c r="M119" s="17">
        <f t="shared" si="17"/>
        <v>0</v>
      </c>
      <c r="N119" s="18"/>
      <c r="O119" s="17">
        <f t="shared" si="18"/>
        <v>0</v>
      </c>
      <c r="P119" s="18"/>
      <c r="Q119" s="17">
        <f t="shared" si="19"/>
        <v>0</v>
      </c>
      <c r="R119" s="18"/>
      <c r="S119" s="17">
        <f t="shared" si="20"/>
        <v>0</v>
      </c>
      <c r="T119" s="18"/>
      <c r="U119" s="17">
        <f t="shared" si="21"/>
        <v>0</v>
      </c>
      <c r="V119" s="18"/>
      <c r="W119" s="17">
        <f t="shared" si="22"/>
        <v>0</v>
      </c>
      <c r="X119" s="18"/>
      <c r="Y119" s="17">
        <f t="shared" si="23"/>
        <v>0</v>
      </c>
      <c r="Z119" s="18"/>
      <c r="AA119" s="17">
        <f t="shared" si="24"/>
        <v>0</v>
      </c>
      <c r="AB119" s="18"/>
      <c r="AC119" s="17">
        <f t="shared" si="25"/>
        <v>0</v>
      </c>
      <c r="AD119" s="18"/>
      <c r="AE119" s="20">
        <f t="shared" si="26"/>
        <v>0</v>
      </c>
      <c r="AF119" s="67" t="str">
        <f t="shared" si="27"/>
        <v xml:space="preserve"> </v>
      </c>
      <c r="AG119" s="67" t="str">
        <f t="shared" si="28"/>
        <v xml:space="preserve"> </v>
      </c>
      <c r="AH119" s="33"/>
      <c r="AI119" s="33"/>
      <c r="AJ119" s="33"/>
      <c r="AK119" s="43">
        <f t="shared" si="29"/>
        <v>0</v>
      </c>
    </row>
    <row r="120" spans="1:37" ht="21.95" hidden="1" customHeight="1">
      <c r="B120" s="4"/>
      <c r="C120" s="4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68"/>
      <c r="AG120" s="68"/>
      <c r="AH120" s="10"/>
      <c r="AI120" s="10"/>
      <c r="AJ120" s="10"/>
      <c r="AK120" s="10"/>
    </row>
  </sheetData>
  <autoFilter ref="A7:AK120">
    <filterColumn colId="3">
      <filters>
        <filter val="Assheton Bowmen"/>
      </filters>
    </filterColumn>
    <filterColumn colId="4">
      <filters>
        <filter val="Recurve"/>
      </filters>
    </filterColumn>
    <filterColumn colId="6">
      <filters>
        <filter val="Albion"/>
      </filters>
    </filterColumn>
    <filterColumn colId="31"/>
    <filterColumn colId="32"/>
    <sortState ref="A10:AK79">
      <sortCondition descending="1" ref="AK7:AK120"/>
    </sortState>
  </autoFilter>
  <mergeCells count="2">
    <mergeCell ref="B3:B4"/>
    <mergeCell ref="AL28:AL31"/>
  </mergeCells>
  <conditionalFormatting sqref="E2:E5 E8:E119">
    <cfRule type="containsText" dxfId="49" priority="8" operator="containsText" text="Barebow">
      <formula>NOT(ISERROR(SEARCH("Barebow",E2)))</formula>
    </cfRule>
    <cfRule type="containsText" dxfId="48" priority="9" operator="containsText" text="Longbow">
      <formula>NOT(ISERROR(SEARCH("Longbow",E2)))</formula>
    </cfRule>
    <cfRule type="containsText" dxfId="47" priority="10" operator="containsText" text="Compound">
      <formula>NOT(ISERROR(SEARCH("Compound",E2)))</formula>
    </cfRule>
  </conditionalFormatting>
  <conditionalFormatting sqref="H8:AE119 AH8:AK119">
    <cfRule type="cellIs" dxfId="46" priority="7" operator="equal">
      <formula>0</formula>
    </cfRule>
  </conditionalFormatting>
  <conditionalFormatting sqref="G8:G119">
    <cfRule type="containsText" dxfId="45" priority="5" operator="containsText" text="No">
      <formula>NOT(ISERROR(SEARCH("No",G8)))</formula>
    </cfRule>
    <cfRule type="containsText" dxfId="44" priority="6" operator="containsText" text="Yes">
      <formula>NOT(ISERROR(SEARCH("Yes",G8)))</formula>
    </cfRule>
  </conditionalFormatting>
  <conditionalFormatting sqref="F3:F4 F8:F119">
    <cfRule type="containsText" dxfId="43" priority="1" operator="containsText" text="Girl">
      <formula>NOT(ISERROR(SEARCH("Girl",F3)))</formula>
    </cfRule>
    <cfRule type="containsText" dxfId="42" priority="2" operator="containsText" text="Lady">
      <formula>NOT(ISERROR(SEARCH("Lady",F3)))</formula>
    </cfRule>
    <cfRule type="containsText" dxfId="41" priority="3" operator="containsText" text="Boy">
      <formula>NOT(ISERROR(SEARCH("Boy",F3)))</formula>
    </cfRule>
    <cfRule type="containsText" dxfId="40" priority="4" operator="containsText" text="Gent">
      <formula>NOT(ISERROR(SEARCH("Gent",F3)))</formula>
    </cfRule>
  </conditionalFormatting>
  <dataValidations count="5">
    <dataValidation type="textLength" operator="equal" allowBlank="1" showInputMessage="1" showErrorMessage="1" sqref="Y8:Y119 AE8:AE119 AK8:AK119 AA8:AA119 I8:I119 K8:K119 AC8:AC119 M8:M119 O8:O119 Q8:Q119 S8:S119 U8:U119 W8:W119">
      <formula1>0</formula1>
    </dataValidation>
    <dataValidation type="list" allowBlank="1" showInputMessage="1" showErrorMessage="1" errorTitle="Lady/gent" error="Please specify either 'Girl' or 'Boy' for juniors, or 'Lady' or 'Gent' for seniors." sqref="F8:F119">
      <formula1>GenderGroup</formula1>
    </dataValidation>
    <dataValidation type="list" allowBlank="1" showInputMessage="1" showErrorMessage="1" sqref="F3:F4">
      <formula1>GenderGroup</formula1>
    </dataValidation>
    <dataValidation type="list" allowBlank="1" showInputMessage="1" showErrorMessage="1" errorTitle="Bow Type" error="You have entered an incorrect bow type. Please try again." sqref="E8:E119">
      <formula1>bowTypes</formula1>
    </dataValidation>
    <dataValidation type="list" allowBlank="1" showInputMessage="1" showErrorMessage="1" sqref="E2:E5">
      <formula1>bowTypes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1">
    <tabColor rgb="FF92D050"/>
  </sheetPr>
  <dimension ref="A1:AL120"/>
  <sheetViews>
    <sheetView topLeftCell="B1" zoomScale="85" zoomScaleNormal="85" workbookViewId="0">
      <pane xSplit="2" topLeftCell="D1" activePane="topRight" state="frozen"/>
      <selection activeCell="B1" sqref="B1"/>
      <selection pane="topRight" activeCell="B2" sqref="A2:XFD6"/>
    </sheetView>
  </sheetViews>
  <sheetFormatPr defaultColWidth="10.625" defaultRowHeight="21.95" customHeight="1"/>
  <cols>
    <col min="1" max="1" width="4.625" style="11" hidden="1" customWidth="1"/>
    <col min="2" max="2" width="11.125" style="1" customWidth="1"/>
    <col min="3" max="3" width="15.625" style="1" customWidth="1"/>
    <col min="4" max="4" width="22.75" style="11" customWidth="1"/>
    <col min="5" max="5" width="11.625" style="11" customWidth="1"/>
    <col min="6" max="6" width="8.75" style="11" customWidth="1"/>
    <col min="7" max="7" width="15" style="11" bestFit="1" customWidth="1"/>
    <col min="8" max="8" width="5.75" style="7" hidden="1" customWidth="1"/>
    <col min="9" max="9" width="5.75" style="11" hidden="1" customWidth="1"/>
    <col min="10" max="10" width="5.75" style="7" hidden="1" customWidth="1"/>
    <col min="11" max="11" width="5.75" style="11" hidden="1" customWidth="1"/>
    <col min="12" max="12" width="5.75" style="7" hidden="1" customWidth="1"/>
    <col min="13" max="13" width="5.75" style="11" hidden="1" customWidth="1"/>
    <col min="14" max="16" width="5.75" style="7" hidden="1" customWidth="1"/>
    <col min="17" max="31" width="5.75" style="1" hidden="1" customWidth="1"/>
    <col min="32" max="33" width="20.625" style="64" hidden="1" customWidth="1"/>
    <col min="34" max="35" width="5.75" style="1" customWidth="1"/>
    <col min="36" max="36" width="5.75" style="1" hidden="1" customWidth="1"/>
    <col min="37" max="16384" width="10.625" style="1"/>
  </cols>
  <sheetData>
    <row r="1" spans="1:38" ht="99.95" customHeight="1">
      <c r="A1" s="45"/>
      <c r="B1" s="44"/>
      <c r="C1" s="47" t="s">
        <v>84</v>
      </c>
      <c r="D1" s="45"/>
      <c r="E1" s="46"/>
      <c r="F1" s="46"/>
    </row>
    <row r="2" spans="1:38" ht="18" hidden="1" customHeight="1">
      <c r="B2" s="13"/>
      <c r="C2" s="48" t="s">
        <v>87</v>
      </c>
      <c r="D2" s="50">
        <f>COUNTIF(G8:G119,"Albion")</f>
        <v>58</v>
      </c>
      <c r="E2" s="53" t="s">
        <v>8</v>
      </c>
      <c r="F2" s="56"/>
      <c r="G2" s="58"/>
      <c r="H2" s="11"/>
      <c r="I2" s="15"/>
      <c r="K2" s="15"/>
      <c r="M2" s="15"/>
      <c r="P2" s="1"/>
    </row>
    <row r="3" spans="1:38" ht="21.95" hidden="1" customHeight="1">
      <c r="B3" s="70"/>
      <c r="C3" s="49" t="s">
        <v>88</v>
      </c>
      <c r="D3" s="51">
        <f>COUNTIF(G8:G119,"Windsor")</f>
        <v>9</v>
      </c>
      <c r="E3" s="54" t="s">
        <v>9</v>
      </c>
      <c r="F3" s="57" t="s">
        <v>12</v>
      </c>
      <c r="G3" s="29"/>
      <c r="I3" s="7"/>
      <c r="K3" s="15"/>
      <c r="M3" s="15"/>
      <c r="P3" s="1"/>
    </row>
    <row r="4" spans="1:38" ht="21.95" hidden="1" customHeight="1">
      <c r="B4" s="70"/>
      <c r="C4" s="49" t="s">
        <v>89</v>
      </c>
      <c r="D4" s="52">
        <f>COUNTIF(G8:G119,"Short Windsor")</f>
        <v>6</v>
      </c>
      <c r="E4" s="54" t="s">
        <v>10</v>
      </c>
      <c r="F4" s="57" t="s">
        <v>21</v>
      </c>
      <c r="G4" s="29"/>
      <c r="I4" s="7"/>
      <c r="K4" s="7"/>
      <c r="M4" s="7"/>
      <c r="P4" s="1"/>
    </row>
    <row r="5" spans="1:38" ht="21.95" hidden="1" customHeight="1" thickBot="1">
      <c r="B5" s="69"/>
      <c r="C5" s="49" t="s">
        <v>90</v>
      </c>
      <c r="D5" s="52">
        <f>COUNTIF(G8:G119,"Junior Windsor")</f>
        <v>4</v>
      </c>
      <c r="E5" s="55" t="s">
        <v>11</v>
      </c>
      <c r="F5" s="57"/>
      <c r="G5" s="28"/>
      <c r="H5" s="34" t="s">
        <v>61</v>
      </c>
      <c r="I5" s="35"/>
      <c r="J5" s="35"/>
      <c r="K5" s="35"/>
      <c r="L5" s="35"/>
      <c r="M5" s="35"/>
      <c r="N5" s="35"/>
      <c r="O5" s="35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65"/>
      <c r="AG5" s="65"/>
      <c r="AH5" s="36"/>
      <c r="AI5" s="36"/>
      <c r="AJ5" s="36"/>
      <c r="AK5" s="37"/>
    </row>
    <row r="6" spans="1:38" ht="21.95" hidden="1" customHeight="1">
      <c r="H6" s="59" t="s">
        <v>92</v>
      </c>
      <c r="I6" s="60"/>
      <c r="J6" s="61" t="s">
        <v>93</v>
      </c>
      <c r="K6" s="60"/>
      <c r="L6" s="61" t="s">
        <v>94</v>
      </c>
      <c r="M6" s="60"/>
      <c r="N6" s="61" t="s">
        <v>95</v>
      </c>
      <c r="O6" s="61"/>
      <c r="P6" s="61" t="s">
        <v>96</v>
      </c>
      <c r="Q6" s="62"/>
      <c r="R6" s="62" t="s">
        <v>97</v>
      </c>
      <c r="S6" s="62"/>
      <c r="T6" s="62" t="s">
        <v>98</v>
      </c>
      <c r="U6" s="62"/>
      <c r="V6" s="62" t="s">
        <v>99</v>
      </c>
      <c r="W6" s="62"/>
      <c r="X6" s="62" t="s">
        <v>100</v>
      </c>
      <c r="Y6" s="62"/>
      <c r="Z6" s="38"/>
      <c r="AA6" s="38"/>
      <c r="AB6" s="38"/>
      <c r="AC6" s="38"/>
      <c r="AD6" s="38"/>
      <c r="AE6" s="38"/>
      <c r="AF6" s="66"/>
      <c r="AG6" s="66"/>
      <c r="AH6" s="38"/>
      <c r="AI6" s="38"/>
      <c r="AJ6" s="38"/>
      <c r="AK6" s="39"/>
    </row>
    <row r="7" spans="1:38" ht="21.95" customHeight="1">
      <c r="A7" s="11" t="s">
        <v>63</v>
      </c>
      <c r="B7" s="2" t="s">
        <v>24</v>
      </c>
      <c r="C7" s="2" t="s">
        <v>23</v>
      </c>
      <c r="D7" s="16" t="s">
        <v>0</v>
      </c>
      <c r="E7" s="8" t="s">
        <v>1</v>
      </c>
      <c r="F7" s="8" t="s">
        <v>2</v>
      </c>
      <c r="G7" s="8" t="s">
        <v>91</v>
      </c>
      <c r="H7" s="26" t="s">
        <v>25</v>
      </c>
      <c r="I7" s="22" t="s">
        <v>37</v>
      </c>
      <c r="J7" s="23" t="s">
        <v>26</v>
      </c>
      <c r="K7" s="22" t="s">
        <v>38</v>
      </c>
      <c r="L7" s="23" t="s">
        <v>27</v>
      </c>
      <c r="M7" s="22" t="s">
        <v>39</v>
      </c>
      <c r="N7" s="23" t="s">
        <v>28</v>
      </c>
      <c r="O7" s="22" t="s">
        <v>40</v>
      </c>
      <c r="P7" s="23" t="s">
        <v>29</v>
      </c>
      <c r="Q7" s="22" t="s">
        <v>41</v>
      </c>
      <c r="R7" s="23" t="s">
        <v>30</v>
      </c>
      <c r="S7" s="22" t="s">
        <v>42</v>
      </c>
      <c r="T7" s="23" t="s">
        <v>31</v>
      </c>
      <c r="U7" s="22" t="s">
        <v>43</v>
      </c>
      <c r="V7" s="23" t="s">
        <v>32</v>
      </c>
      <c r="W7" s="22" t="s">
        <v>44</v>
      </c>
      <c r="X7" s="23" t="s">
        <v>33</v>
      </c>
      <c r="Y7" s="22" t="s">
        <v>45</v>
      </c>
      <c r="Z7" s="23" t="s">
        <v>34</v>
      </c>
      <c r="AA7" s="22" t="s">
        <v>46</v>
      </c>
      <c r="AB7" s="23" t="s">
        <v>35</v>
      </c>
      <c r="AC7" s="22" t="s">
        <v>47</v>
      </c>
      <c r="AD7" s="23" t="s">
        <v>36</v>
      </c>
      <c r="AE7" s="24" t="s">
        <v>48</v>
      </c>
      <c r="AF7" s="63" t="s">
        <v>64</v>
      </c>
      <c r="AG7" s="63" t="s">
        <v>0</v>
      </c>
      <c r="AH7" s="30" t="s">
        <v>56</v>
      </c>
      <c r="AI7" s="30" t="s">
        <v>55</v>
      </c>
      <c r="AJ7" s="30" t="s">
        <v>62</v>
      </c>
      <c r="AK7" s="41" t="s">
        <v>49</v>
      </c>
    </row>
    <row r="8" spans="1:38" ht="21.95" hidden="1" customHeight="1">
      <c r="A8" s="21">
        <v>32</v>
      </c>
      <c r="B8" s="3" t="s">
        <v>136</v>
      </c>
      <c r="C8" s="3" t="s">
        <v>120</v>
      </c>
      <c r="D8" s="3" t="s">
        <v>131</v>
      </c>
      <c r="E8" s="14" t="s">
        <v>9</v>
      </c>
      <c r="F8" s="9" t="s">
        <v>21</v>
      </c>
      <c r="G8" s="25" t="s">
        <v>87</v>
      </c>
      <c r="H8" s="18">
        <v>62</v>
      </c>
      <c r="I8" s="17">
        <f t="shared" ref="I8:I9" si="0">H8</f>
        <v>62</v>
      </c>
      <c r="J8" s="18">
        <v>76</v>
      </c>
      <c r="K8" s="17">
        <f t="shared" ref="K8:K9" si="1">I8+J8</f>
        <v>138</v>
      </c>
      <c r="L8" s="18">
        <v>82</v>
      </c>
      <c r="M8" s="17">
        <f t="shared" ref="M8:M9" si="2">K8+L8</f>
        <v>220</v>
      </c>
      <c r="N8" s="18">
        <v>82</v>
      </c>
      <c r="O8" s="17">
        <f t="shared" ref="O8:O9" si="3">M8+N8</f>
        <v>302</v>
      </c>
      <c r="P8" s="18">
        <v>86</v>
      </c>
      <c r="Q8" s="17">
        <f t="shared" ref="Q8:Q9" si="4">O8+P8</f>
        <v>388</v>
      </c>
      <c r="R8" s="18">
        <v>72</v>
      </c>
      <c r="S8" s="17">
        <f t="shared" ref="S8:S9" si="5">Q8+R8</f>
        <v>460</v>
      </c>
      <c r="T8" s="18">
        <v>92</v>
      </c>
      <c r="U8" s="17">
        <f t="shared" ref="U8:U9" si="6">S8+T8</f>
        <v>552</v>
      </c>
      <c r="V8" s="18">
        <v>74</v>
      </c>
      <c r="W8" s="17">
        <f t="shared" ref="W8:W9" si="7">U8+V8</f>
        <v>626</v>
      </c>
      <c r="X8" s="18">
        <v>92</v>
      </c>
      <c r="Y8" s="17">
        <f t="shared" ref="Y8:Y9" si="8">W8+X8</f>
        <v>718</v>
      </c>
      <c r="Z8" s="18"/>
      <c r="AA8" s="17">
        <f t="shared" ref="AA8:AA9" si="9">Y8+Z8</f>
        <v>718</v>
      </c>
      <c r="AB8" s="18"/>
      <c r="AC8" s="17">
        <f t="shared" ref="AC8:AC9" si="10">AA8+AB8</f>
        <v>718</v>
      </c>
      <c r="AD8" s="18"/>
      <c r="AE8" s="19">
        <f t="shared" ref="AE8:AE9" si="11">AC8+AD8</f>
        <v>718</v>
      </c>
      <c r="AF8" s="67" t="str">
        <f t="shared" ref="AF8:AF39" si="12">B8&amp;" "&amp;C8</f>
        <v>Clive  Morris</v>
      </c>
      <c r="AG8" s="67" t="str">
        <f t="shared" ref="AG8:AG39" si="13">D8&amp;" "</f>
        <v xml:space="preserve">Eccles </v>
      </c>
      <c r="AH8" s="32">
        <v>108</v>
      </c>
      <c r="AI8" s="32">
        <v>29</v>
      </c>
      <c r="AJ8" s="32"/>
      <c r="AK8" s="42">
        <f t="shared" ref="AK8:AK39" si="14">AE8</f>
        <v>718</v>
      </c>
    </row>
    <row r="9" spans="1:38" ht="21.95" hidden="1" customHeight="1">
      <c r="A9" s="21">
        <v>14</v>
      </c>
      <c r="B9" s="3" t="s">
        <v>141</v>
      </c>
      <c r="C9" s="3" t="s">
        <v>142</v>
      </c>
      <c r="D9" s="3" t="s">
        <v>106</v>
      </c>
      <c r="E9" s="14" t="s">
        <v>9</v>
      </c>
      <c r="F9" s="9" t="s">
        <v>21</v>
      </c>
      <c r="G9" s="25" t="s">
        <v>87</v>
      </c>
      <c r="H9" s="18">
        <v>84</v>
      </c>
      <c r="I9" s="17">
        <f t="shared" si="0"/>
        <v>84</v>
      </c>
      <c r="J9" s="18">
        <v>96</v>
      </c>
      <c r="K9" s="17">
        <f t="shared" si="1"/>
        <v>180</v>
      </c>
      <c r="L9" s="18">
        <v>78</v>
      </c>
      <c r="M9" s="17">
        <f t="shared" si="2"/>
        <v>258</v>
      </c>
      <c r="N9" s="18">
        <v>98</v>
      </c>
      <c r="O9" s="17">
        <f t="shared" si="3"/>
        <v>356</v>
      </c>
      <c r="P9" s="18">
        <v>100</v>
      </c>
      <c r="Q9" s="17">
        <f t="shared" si="4"/>
        <v>456</v>
      </c>
      <c r="R9" s="18">
        <v>90</v>
      </c>
      <c r="S9" s="17">
        <f t="shared" si="5"/>
        <v>546</v>
      </c>
      <c r="T9" s="18">
        <v>96</v>
      </c>
      <c r="U9" s="17">
        <f t="shared" si="6"/>
        <v>642</v>
      </c>
      <c r="V9" s="18">
        <v>90</v>
      </c>
      <c r="W9" s="17">
        <f t="shared" si="7"/>
        <v>732</v>
      </c>
      <c r="X9" s="18">
        <v>102</v>
      </c>
      <c r="Y9" s="17">
        <f t="shared" si="8"/>
        <v>834</v>
      </c>
      <c r="Z9" s="18"/>
      <c r="AA9" s="17">
        <f t="shared" si="9"/>
        <v>834</v>
      </c>
      <c r="AB9" s="18"/>
      <c r="AC9" s="17">
        <f t="shared" si="10"/>
        <v>834</v>
      </c>
      <c r="AD9" s="18"/>
      <c r="AE9" s="19">
        <f t="shared" si="11"/>
        <v>834</v>
      </c>
      <c r="AF9" s="67" t="str">
        <f t="shared" si="12"/>
        <v>Paul Smith</v>
      </c>
      <c r="AG9" s="67" t="str">
        <f t="shared" si="13"/>
        <v xml:space="preserve">Chorley Bowmen </v>
      </c>
      <c r="AH9" s="32">
        <v>108</v>
      </c>
      <c r="AI9" s="32">
        <v>51</v>
      </c>
      <c r="AJ9" s="32"/>
      <c r="AK9" s="42">
        <f t="shared" si="14"/>
        <v>834</v>
      </c>
    </row>
    <row r="10" spans="1:38" ht="21.95" hidden="1" customHeight="1">
      <c r="A10" s="21">
        <v>65</v>
      </c>
      <c r="B10" s="3" t="s">
        <v>145</v>
      </c>
      <c r="C10" s="3" t="s">
        <v>214</v>
      </c>
      <c r="D10" s="3" t="s">
        <v>131</v>
      </c>
      <c r="E10" s="14" t="s">
        <v>8</v>
      </c>
      <c r="F10" s="9" t="s">
        <v>21</v>
      </c>
      <c r="G10" s="25" t="s">
        <v>87</v>
      </c>
      <c r="H10" s="18">
        <v>92</v>
      </c>
      <c r="I10" s="17">
        <f>H10</f>
        <v>92</v>
      </c>
      <c r="J10" s="18">
        <v>92</v>
      </c>
      <c r="K10" s="17">
        <f>I10+J10</f>
        <v>184</v>
      </c>
      <c r="L10" s="18">
        <v>100</v>
      </c>
      <c r="M10" s="17">
        <f>K10+L10</f>
        <v>284</v>
      </c>
      <c r="N10" s="18">
        <v>94</v>
      </c>
      <c r="O10" s="17">
        <f>M10+N10</f>
        <v>378</v>
      </c>
      <c r="P10" s="18">
        <v>104</v>
      </c>
      <c r="Q10" s="17">
        <f>O10+P10</f>
        <v>482</v>
      </c>
      <c r="R10" s="18">
        <v>98</v>
      </c>
      <c r="S10" s="17">
        <f>Q10+R10</f>
        <v>580</v>
      </c>
      <c r="T10" s="18">
        <v>104</v>
      </c>
      <c r="U10" s="17">
        <f>S10+T10</f>
        <v>684</v>
      </c>
      <c r="V10" s="18">
        <v>106</v>
      </c>
      <c r="W10" s="17">
        <f>U10+V10</f>
        <v>790</v>
      </c>
      <c r="X10" s="18">
        <v>108</v>
      </c>
      <c r="Y10" s="17">
        <f>W10+X10</f>
        <v>898</v>
      </c>
      <c r="Z10" s="18"/>
      <c r="AA10" s="17">
        <f>Y10+Z10</f>
        <v>898</v>
      </c>
      <c r="AB10" s="18"/>
      <c r="AC10" s="17">
        <f>AA10+AB10</f>
        <v>898</v>
      </c>
      <c r="AD10" s="18"/>
      <c r="AE10" s="19">
        <f>AC10+AD10</f>
        <v>898</v>
      </c>
      <c r="AF10" s="67" t="str">
        <f>B10&amp;" "&amp;C10</f>
        <v>Stephen Sigurnjak</v>
      </c>
      <c r="AG10" s="67" t="str">
        <f>D10&amp;" "</f>
        <v xml:space="preserve">Eccles </v>
      </c>
      <c r="AH10" s="32">
        <v>108</v>
      </c>
      <c r="AI10" s="32">
        <v>75</v>
      </c>
      <c r="AJ10" s="32"/>
      <c r="AK10" s="42">
        <f>AE10</f>
        <v>898</v>
      </c>
      <c r="AL10" s="1" t="s">
        <v>241</v>
      </c>
    </row>
    <row r="11" spans="1:38" ht="21.95" hidden="1" customHeight="1">
      <c r="A11" s="21">
        <v>23</v>
      </c>
      <c r="B11" s="3" t="s">
        <v>151</v>
      </c>
      <c r="C11" s="3" t="s">
        <v>152</v>
      </c>
      <c r="D11" s="3" t="s">
        <v>131</v>
      </c>
      <c r="E11" s="14" t="s">
        <v>8</v>
      </c>
      <c r="F11" s="9" t="s">
        <v>21</v>
      </c>
      <c r="G11" s="25" t="s">
        <v>87</v>
      </c>
      <c r="H11" s="18">
        <v>86</v>
      </c>
      <c r="I11" s="17">
        <f>H11</f>
        <v>86</v>
      </c>
      <c r="J11" s="18">
        <v>98</v>
      </c>
      <c r="K11" s="17">
        <f>I11+J11</f>
        <v>184</v>
      </c>
      <c r="L11" s="18">
        <v>92</v>
      </c>
      <c r="M11" s="17">
        <f>K11+L11</f>
        <v>276</v>
      </c>
      <c r="N11" s="18">
        <v>98</v>
      </c>
      <c r="O11" s="17">
        <f>M11+N11</f>
        <v>374</v>
      </c>
      <c r="P11" s="18">
        <v>100</v>
      </c>
      <c r="Q11" s="17">
        <f>O11+P11</f>
        <v>474</v>
      </c>
      <c r="R11" s="18">
        <v>100</v>
      </c>
      <c r="S11" s="17">
        <f>Q11+R11</f>
        <v>574</v>
      </c>
      <c r="T11" s="18">
        <v>96</v>
      </c>
      <c r="U11" s="17">
        <f>S11+T11</f>
        <v>670</v>
      </c>
      <c r="V11" s="18">
        <v>102</v>
      </c>
      <c r="W11" s="17">
        <f>U11+V11</f>
        <v>772</v>
      </c>
      <c r="X11" s="18">
        <v>100</v>
      </c>
      <c r="Y11" s="17">
        <f>W11+X11</f>
        <v>872</v>
      </c>
      <c r="Z11" s="18"/>
      <c r="AA11" s="17">
        <f>Y11+Z11</f>
        <v>872</v>
      </c>
      <c r="AB11" s="18"/>
      <c r="AC11" s="17">
        <f>AA11+AB11</f>
        <v>872</v>
      </c>
      <c r="AD11" s="18"/>
      <c r="AE11" s="19">
        <f>AC11+AD11</f>
        <v>872</v>
      </c>
      <c r="AF11" s="67" t="str">
        <f>B11&amp;" "&amp;C11</f>
        <v>Roger Burgess</v>
      </c>
      <c r="AG11" s="67" t="str">
        <f>D11&amp;" "</f>
        <v xml:space="preserve">Eccles </v>
      </c>
      <c r="AH11" s="32">
        <v>108</v>
      </c>
      <c r="AI11" s="32">
        <v>63</v>
      </c>
      <c r="AJ11" s="32"/>
      <c r="AK11" s="42">
        <f>AE11</f>
        <v>872</v>
      </c>
      <c r="AL11" s="1" t="s">
        <v>242</v>
      </c>
    </row>
    <row r="12" spans="1:38" ht="21.95" hidden="1" customHeight="1">
      <c r="A12" s="21">
        <v>27</v>
      </c>
      <c r="B12" s="3" t="s">
        <v>137</v>
      </c>
      <c r="C12" s="3" t="s">
        <v>138</v>
      </c>
      <c r="D12" s="3" t="s">
        <v>139</v>
      </c>
      <c r="E12" s="14" t="s">
        <v>9</v>
      </c>
      <c r="F12" s="9" t="s">
        <v>12</v>
      </c>
      <c r="G12" s="25" t="s">
        <v>87</v>
      </c>
      <c r="H12" s="18">
        <v>90</v>
      </c>
      <c r="I12" s="17">
        <f>H12</f>
        <v>90</v>
      </c>
      <c r="J12" s="18">
        <v>86</v>
      </c>
      <c r="K12" s="17">
        <f>I12+J12</f>
        <v>176</v>
      </c>
      <c r="L12" s="18">
        <v>86</v>
      </c>
      <c r="M12" s="17">
        <f>K12+L12</f>
        <v>262</v>
      </c>
      <c r="N12" s="18">
        <v>88</v>
      </c>
      <c r="O12" s="17">
        <f>M12+N12</f>
        <v>350</v>
      </c>
      <c r="P12" s="18">
        <v>88</v>
      </c>
      <c r="Q12" s="17">
        <f>O12+P12</f>
        <v>438</v>
      </c>
      <c r="R12" s="18">
        <v>86</v>
      </c>
      <c r="S12" s="17">
        <f>Q12+R12</f>
        <v>524</v>
      </c>
      <c r="T12" s="18">
        <v>90</v>
      </c>
      <c r="U12" s="17">
        <f>S12+T12</f>
        <v>614</v>
      </c>
      <c r="V12" s="18">
        <v>96</v>
      </c>
      <c r="W12" s="17">
        <f>U12+V12</f>
        <v>710</v>
      </c>
      <c r="X12" s="18">
        <v>80</v>
      </c>
      <c r="Y12" s="17">
        <f>W12+X12</f>
        <v>790</v>
      </c>
      <c r="Z12" s="18"/>
      <c r="AA12" s="17">
        <f>Y12+Z12</f>
        <v>790</v>
      </c>
      <c r="AB12" s="18"/>
      <c r="AC12" s="17">
        <f>AA12+AB12</f>
        <v>790</v>
      </c>
      <c r="AD12" s="18"/>
      <c r="AE12" s="19">
        <f>AC12+AD12</f>
        <v>790</v>
      </c>
      <c r="AF12" s="67" t="str">
        <f>B12&amp;" "&amp;C12</f>
        <v>Joanne Proctor</v>
      </c>
      <c r="AG12" s="67" t="str">
        <f>D12&amp;" "</f>
        <v xml:space="preserve">Blackpool Bowmen </v>
      </c>
      <c r="AH12" s="32">
        <v>108</v>
      </c>
      <c r="AI12" s="32">
        <v>45</v>
      </c>
      <c r="AJ12" s="32"/>
      <c r="AK12" s="42">
        <f>AE12</f>
        <v>790</v>
      </c>
    </row>
    <row r="13" spans="1:38" ht="21.95" hidden="1" customHeight="1">
      <c r="A13" s="21">
        <v>57</v>
      </c>
      <c r="B13" s="3" t="s">
        <v>141</v>
      </c>
      <c r="C13" s="3" t="s">
        <v>200</v>
      </c>
      <c r="D13" s="3" t="s">
        <v>131</v>
      </c>
      <c r="E13" s="14" t="s">
        <v>8</v>
      </c>
      <c r="F13" s="9" t="s">
        <v>21</v>
      </c>
      <c r="G13" s="25" t="s">
        <v>87</v>
      </c>
      <c r="H13" s="18">
        <v>80</v>
      </c>
      <c r="I13" s="17">
        <f>H13</f>
        <v>80</v>
      </c>
      <c r="J13" s="18">
        <v>84</v>
      </c>
      <c r="K13" s="17">
        <f>I13+J13</f>
        <v>164</v>
      </c>
      <c r="L13" s="18">
        <v>96</v>
      </c>
      <c r="M13" s="17">
        <f>K13+L13</f>
        <v>260</v>
      </c>
      <c r="N13" s="18">
        <v>96</v>
      </c>
      <c r="O13" s="17">
        <f>M13+N13</f>
        <v>356</v>
      </c>
      <c r="P13" s="18">
        <v>102</v>
      </c>
      <c r="Q13" s="17">
        <f>O13+P13</f>
        <v>458</v>
      </c>
      <c r="R13" s="18">
        <v>98</v>
      </c>
      <c r="S13" s="17">
        <f>Q13+R13</f>
        <v>556</v>
      </c>
      <c r="T13" s="18">
        <v>96</v>
      </c>
      <c r="U13" s="17">
        <f>S13+T13</f>
        <v>652</v>
      </c>
      <c r="V13" s="18">
        <v>100</v>
      </c>
      <c r="W13" s="17">
        <f>U13+V13</f>
        <v>752</v>
      </c>
      <c r="X13" s="18">
        <v>102</v>
      </c>
      <c r="Y13" s="17">
        <f>W13+X13</f>
        <v>854</v>
      </c>
      <c r="Z13" s="18"/>
      <c r="AA13" s="17">
        <f>Y13+Z13</f>
        <v>854</v>
      </c>
      <c r="AB13" s="18"/>
      <c r="AC13" s="17">
        <f>AA13+AB13</f>
        <v>854</v>
      </c>
      <c r="AD13" s="18"/>
      <c r="AE13" s="19">
        <f>AC13+AD13</f>
        <v>854</v>
      </c>
      <c r="AF13" s="67" t="str">
        <f>B13&amp;" "&amp;C13</f>
        <v>Paul Tittensor</v>
      </c>
      <c r="AG13" s="67" t="str">
        <f>D13&amp;" "</f>
        <v xml:space="preserve">Eccles </v>
      </c>
      <c r="AH13" s="32">
        <v>108</v>
      </c>
      <c r="AI13" s="32">
        <v>60</v>
      </c>
      <c r="AJ13" s="32"/>
      <c r="AK13" s="42">
        <f>AE13</f>
        <v>854</v>
      </c>
      <c r="AL13" s="1" t="s">
        <v>243</v>
      </c>
    </row>
    <row r="14" spans="1:38" ht="21.95" hidden="1" customHeight="1">
      <c r="A14" s="21">
        <v>5</v>
      </c>
      <c r="B14" s="3" t="s">
        <v>143</v>
      </c>
      <c r="C14" s="3" t="s">
        <v>144</v>
      </c>
      <c r="D14" s="3" t="s">
        <v>106</v>
      </c>
      <c r="E14" s="14" t="s">
        <v>9</v>
      </c>
      <c r="F14" s="9" t="s">
        <v>12</v>
      </c>
      <c r="G14" s="25" t="s">
        <v>87</v>
      </c>
      <c r="H14" s="18">
        <v>66</v>
      </c>
      <c r="I14" s="17">
        <f>H14</f>
        <v>66</v>
      </c>
      <c r="J14" s="18">
        <v>58</v>
      </c>
      <c r="K14" s="17">
        <f>I14+J14</f>
        <v>124</v>
      </c>
      <c r="L14" s="18">
        <v>60</v>
      </c>
      <c r="M14" s="17">
        <f>K14+L14</f>
        <v>184</v>
      </c>
      <c r="N14" s="18">
        <v>72</v>
      </c>
      <c r="O14" s="17">
        <f>M14+N14</f>
        <v>256</v>
      </c>
      <c r="P14" s="18">
        <v>92</v>
      </c>
      <c r="Q14" s="17">
        <f>O14+P14</f>
        <v>348</v>
      </c>
      <c r="R14" s="18">
        <v>88</v>
      </c>
      <c r="S14" s="17">
        <f>Q14+R14</f>
        <v>436</v>
      </c>
      <c r="T14" s="18">
        <v>82</v>
      </c>
      <c r="U14" s="17">
        <f>S14+T14</f>
        <v>518</v>
      </c>
      <c r="V14" s="18">
        <v>90</v>
      </c>
      <c r="W14" s="17">
        <f>U14+V14</f>
        <v>608</v>
      </c>
      <c r="X14" s="18">
        <v>85</v>
      </c>
      <c r="Y14" s="17">
        <f>W14+X14</f>
        <v>693</v>
      </c>
      <c r="Z14" s="18"/>
      <c r="AA14" s="17">
        <f>Y14+Z14</f>
        <v>693</v>
      </c>
      <c r="AB14" s="18"/>
      <c r="AC14" s="17">
        <f>AA14+AB14</f>
        <v>693</v>
      </c>
      <c r="AD14" s="18"/>
      <c r="AE14" s="19">
        <f>AC14+AD14</f>
        <v>693</v>
      </c>
      <c r="AF14" s="67" t="str">
        <f>B14&amp;" "&amp;C14</f>
        <v>Lucy Bretherton</v>
      </c>
      <c r="AG14" s="67" t="str">
        <f>D14&amp;" "</f>
        <v xml:space="preserve">Chorley Bowmen </v>
      </c>
      <c r="AH14" s="32">
        <v>107</v>
      </c>
      <c r="AI14" s="32">
        <v>24</v>
      </c>
      <c r="AJ14" s="32"/>
      <c r="AK14" s="42">
        <f>AE14</f>
        <v>693</v>
      </c>
    </row>
    <row r="15" spans="1:38" ht="21.95" hidden="1" customHeight="1">
      <c r="A15" s="21">
        <v>17</v>
      </c>
      <c r="B15" s="3" t="s">
        <v>112</v>
      </c>
      <c r="C15" s="3" t="s">
        <v>113</v>
      </c>
      <c r="D15" s="3" t="s">
        <v>114</v>
      </c>
      <c r="E15" s="14" t="s">
        <v>8</v>
      </c>
      <c r="F15" s="9" t="s">
        <v>21</v>
      </c>
      <c r="G15" s="25" t="s">
        <v>88</v>
      </c>
      <c r="H15" s="18">
        <v>92</v>
      </c>
      <c r="I15" s="17">
        <f>H15</f>
        <v>92</v>
      </c>
      <c r="J15" s="18">
        <v>90</v>
      </c>
      <c r="K15" s="17">
        <f>I15+J15</f>
        <v>182</v>
      </c>
      <c r="L15" s="18">
        <v>90</v>
      </c>
      <c r="M15" s="17">
        <f>K15+L15</f>
        <v>272</v>
      </c>
      <c r="N15" s="18">
        <v>92</v>
      </c>
      <c r="O15" s="17">
        <f>M15+N15</f>
        <v>364</v>
      </c>
      <c r="P15" s="18">
        <v>86</v>
      </c>
      <c r="Q15" s="17">
        <f>O15+P15</f>
        <v>450</v>
      </c>
      <c r="R15" s="18">
        <v>94</v>
      </c>
      <c r="S15" s="17">
        <f>Q15+R15</f>
        <v>544</v>
      </c>
      <c r="T15" s="18">
        <v>92</v>
      </c>
      <c r="U15" s="17">
        <f>S15+T15</f>
        <v>636</v>
      </c>
      <c r="V15" s="18">
        <v>92</v>
      </c>
      <c r="W15" s="17">
        <f>U15+V15</f>
        <v>728</v>
      </c>
      <c r="X15" s="18">
        <v>108</v>
      </c>
      <c r="Y15" s="17">
        <f>W15+X15</f>
        <v>836</v>
      </c>
      <c r="Z15" s="18"/>
      <c r="AA15" s="17">
        <f>Y15+Z15</f>
        <v>836</v>
      </c>
      <c r="AB15" s="18"/>
      <c r="AC15" s="17">
        <f>AA15+AB15</f>
        <v>836</v>
      </c>
      <c r="AD15" s="18"/>
      <c r="AE15" s="19">
        <f>AC15+AD15</f>
        <v>836</v>
      </c>
      <c r="AF15" s="67" t="str">
        <f>B15&amp;" "&amp;C15</f>
        <v>Jeff Grayshon</v>
      </c>
      <c r="AG15" s="67" t="str">
        <f>D15&amp;" "</f>
        <v xml:space="preserve">Rochdale Co. Archers </v>
      </c>
      <c r="AH15" s="32">
        <v>108</v>
      </c>
      <c r="AI15" s="32">
        <v>50</v>
      </c>
      <c r="AJ15" s="32"/>
      <c r="AK15" s="42">
        <f>AE15</f>
        <v>836</v>
      </c>
    </row>
    <row r="16" spans="1:38" ht="21.95" hidden="1" customHeight="1">
      <c r="A16" s="21">
        <v>80</v>
      </c>
      <c r="B16" s="3" t="s">
        <v>69</v>
      </c>
      <c r="C16" s="3" t="s">
        <v>67</v>
      </c>
      <c r="D16" s="3" t="s">
        <v>106</v>
      </c>
      <c r="E16" s="14" t="s">
        <v>9</v>
      </c>
      <c r="F16" s="9" t="s">
        <v>12</v>
      </c>
      <c r="G16" s="25" t="s">
        <v>87</v>
      </c>
      <c r="H16" s="18">
        <v>70</v>
      </c>
      <c r="I16" s="17">
        <f>H16</f>
        <v>70</v>
      </c>
      <c r="J16" s="18">
        <v>72</v>
      </c>
      <c r="K16" s="17">
        <f>I16+J16</f>
        <v>142</v>
      </c>
      <c r="L16" s="18">
        <v>84</v>
      </c>
      <c r="M16" s="17">
        <f>K16+L16</f>
        <v>226</v>
      </c>
      <c r="N16" s="18">
        <v>88</v>
      </c>
      <c r="O16" s="17">
        <f>M16+N16</f>
        <v>314</v>
      </c>
      <c r="P16" s="18">
        <v>94</v>
      </c>
      <c r="Q16" s="17">
        <f>O16+P16</f>
        <v>408</v>
      </c>
      <c r="R16" s="18">
        <v>88</v>
      </c>
      <c r="S16" s="17">
        <f>Q16+R16</f>
        <v>496</v>
      </c>
      <c r="T16" s="18">
        <v>90</v>
      </c>
      <c r="U16" s="17">
        <f>S16+T16</f>
        <v>586</v>
      </c>
      <c r="V16" s="18">
        <v>94</v>
      </c>
      <c r="W16" s="17">
        <f>U16+V16</f>
        <v>680</v>
      </c>
      <c r="X16" s="18">
        <v>81</v>
      </c>
      <c r="Y16" s="17">
        <f>W16+X16</f>
        <v>761</v>
      </c>
      <c r="Z16" s="18"/>
      <c r="AA16" s="17">
        <f>Y16+Z16</f>
        <v>761</v>
      </c>
      <c r="AB16" s="18"/>
      <c r="AC16" s="17">
        <f>AA16+AB16</f>
        <v>761</v>
      </c>
      <c r="AD16" s="18"/>
      <c r="AE16" s="19">
        <f>AC16+AD16</f>
        <v>761</v>
      </c>
      <c r="AF16" s="67" t="str">
        <f>B16&amp;" "&amp;C16</f>
        <v>Angela Fox</v>
      </c>
      <c r="AG16" s="67" t="str">
        <f>D16&amp;" "</f>
        <v xml:space="preserve">Chorley Bowmen </v>
      </c>
      <c r="AH16" s="32">
        <v>107</v>
      </c>
      <c r="AI16" s="32">
        <v>36</v>
      </c>
      <c r="AJ16" s="32"/>
      <c r="AK16" s="42">
        <f>AE16</f>
        <v>761</v>
      </c>
    </row>
    <row r="17" spans="1:37" ht="21.95" hidden="1" customHeight="1">
      <c r="A17" s="21">
        <v>2</v>
      </c>
      <c r="B17" s="3" t="s">
        <v>149</v>
      </c>
      <c r="C17" s="3" t="s">
        <v>150</v>
      </c>
      <c r="D17" s="3" t="s">
        <v>114</v>
      </c>
      <c r="E17" s="14" t="s">
        <v>8</v>
      </c>
      <c r="F17" s="9" t="s">
        <v>21</v>
      </c>
      <c r="G17" s="25" t="s">
        <v>87</v>
      </c>
      <c r="H17" s="18">
        <v>86</v>
      </c>
      <c r="I17" s="17">
        <f>H17</f>
        <v>86</v>
      </c>
      <c r="J17" s="18">
        <v>86</v>
      </c>
      <c r="K17" s="17">
        <f>I17+J17</f>
        <v>172</v>
      </c>
      <c r="L17" s="18">
        <v>96</v>
      </c>
      <c r="M17" s="17">
        <f>K17+L17</f>
        <v>268</v>
      </c>
      <c r="N17" s="18">
        <v>83</v>
      </c>
      <c r="O17" s="17">
        <f>M17+N17</f>
        <v>351</v>
      </c>
      <c r="P17" s="18">
        <v>104</v>
      </c>
      <c r="Q17" s="17">
        <f>O17+P17</f>
        <v>455</v>
      </c>
      <c r="R17" s="18">
        <v>91</v>
      </c>
      <c r="S17" s="17">
        <f>Q17+R17</f>
        <v>546</v>
      </c>
      <c r="T17" s="18">
        <v>96</v>
      </c>
      <c r="U17" s="17">
        <f>S17+T17</f>
        <v>642</v>
      </c>
      <c r="V17" s="18">
        <v>90</v>
      </c>
      <c r="W17" s="17">
        <f>U17+V17</f>
        <v>732</v>
      </c>
      <c r="X17" s="18">
        <v>102</v>
      </c>
      <c r="Y17" s="17">
        <f>W17+X17</f>
        <v>834</v>
      </c>
      <c r="Z17" s="18"/>
      <c r="AA17" s="17">
        <f>Y17+Z17</f>
        <v>834</v>
      </c>
      <c r="AB17" s="18"/>
      <c r="AC17" s="17">
        <f>AA17+AB17</f>
        <v>834</v>
      </c>
      <c r="AD17" s="18"/>
      <c r="AE17" s="19">
        <f>AC17+AD17</f>
        <v>834</v>
      </c>
      <c r="AF17" s="67" t="str">
        <f>B17&amp;" "&amp;C17</f>
        <v>Russell Reader</v>
      </c>
      <c r="AG17" s="67" t="str">
        <f>D17&amp;" "</f>
        <v xml:space="preserve">Rochdale Co. Archers </v>
      </c>
      <c r="AH17" s="32">
        <v>106</v>
      </c>
      <c r="AI17" s="32">
        <v>61</v>
      </c>
      <c r="AJ17" s="32"/>
      <c r="AK17" s="42">
        <f>AE17</f>
        <v>834</v>
      </c>
    </row>
    <row r="18" spans="1:37" ht="21.95" hidden="1" customHeight="1">
      <c r="A18" s="21">
        <v>1</v>
      </c>
      <c r="B18" s="3" t="s">
        <v>157</v>
      </c>
      <c r="C18" s="3" t="s">
        <v>158</v>
      </c>
      <c r="D18" s="3" t="s">
        <v>160</v>
      </c>
      <c r="E18" s="14" t="s">
        <v>9</v>
      </c>
      <c r="F18" s="9" t="s">
        <v>21</v>
      </c>
      <c r="G18" s="25" t="s">
        <v>87</v>
      </c>
      <c r="H18" s="18">
        <v>90</v>
      </c>
      <c r="I18" s="17">
        <f>H18</f>
        <v>90</v>
      </c>
      <c r="J18" s="18">
        <v>76</v>
      </c>
      <c r="K18" s="17">
        <f>I18+J18</f>
        <v>166</v>
      </c>
      <c r="L18" s="18">
        <v>84</v>
      </c>
      <c r="M18" s="17">
        <f>K18+L18</f>
        <v>250</v>
      </c>
      <c r="N18" s="18">
        <v>88</v>
      </c>
      <c r="O18" s="17">
        <f>M18+N18</f>
        <v>338</v>
      </c>
      <c r="P18" s="18">
        <v>102</v>
      </c>
      <c r="Q18" s="17">
        <f>O18+P18</f>
        <v>440</v>
      </c>
      <c r="R18" s="18">
        <v>102</v>
      </c>
      <c r="S18" s="17">
        <f>Q18+R18</f>
        <v>542</v>
      </c>
      <c r="T18" s="18">
        <v>102</v>
      </c>
      <c r="U18" s="17">
        <f>S18+T18</f>
        <v>644</v>
      </c>
      <c r="V18" s="18">
        <v>92</v>
      </c>
      <c r="W18" s="17">
        <f>U18+V18</f>
        <v>736</v>
      </c>
      <c r="X18" s="18">
        <v>100</v>
      </c>
      <c r="Y18" s="17">
        <f>W18+X18</f>
        <v>836</v>
      </c>
      <c r="Z18" s="18"/>
      <c r="AA18" s="17">
        <f>Y18+Z18</f>
        <v>836</v>
      </c>
      <c r="AB18" s="18"/>
      <c r="AC18" s="17">
        <f>AA18+AB18</f>
        <v>836</v>
      </c>
      <c r="AD18" s="18"/>
      <c r="AE18" s="19">
        <f>AC18+AD18</f>
        <v>836</v>
      </c>
      <c r="AF18" s="67" t="str">
        <f>B18&amp;" "&amp;C18</f>
        <v>John  Batt</v>
      </c>
      <c r="AG18" s="67" t="str">
        <f>D18&amp;" "</f>
        <v xml:space="preserve">Nethermoss Archers </v>
      </c>
      <c r="AH18" s="32">
        <v>108</v>
      </c>
      <c r="AI18" s="32">
        <v>59</v>
      </c>
      <c r="AJ18" s="32"/>
      <c r="AK18" s="42">
        <f>AE18</f>
        <v>836</v>
      </c>
    </row>
    <row r="19" spans="1:37" ht="21.95" hidden="1" customHeight="1">
      <c r="A19" s="21">
        <v>35</v>
      </c>
      <c r="B19" s="3" t="s">
        <v>161</v>
      </c>
      <c r="C19" s="3" t="s">
        <v>162</v>
      </c>
      <c r="D19" s="3" t="s">
        <v>121</v>
      </c>
      <c r="E19" s="14" t="s">
        <v>9</v>
      </c>
      <c r="F19" s="9" t="s">
        <v>21</v>
      </c>
      <c r="G19" s="25" t="s">
        <v>87</v>
      </c>
      <c r="H19" s="18">
        <v>96</v>
      </c>
      <c r="I19" s="17">
        <f>H19</f>
        <v>96</v>
      </c>
      <c r="J19" s="18">
        <v>106</v>
      </c>
      <c r="K19" s="17">
        <f>I19+J19</f>
        <v>202</v>
      </c>
      <c r="L19" s="18">
        <v>100</v>
      </c>
      <c r="M19" s="17">
        <f>K19+L19</f>
        <v>302</v>
      </c>
      <c r="N19" s="18">
        <v>104</v>
      </c>
      <c r="O19" s="17">
        <f>M19+N19</f>
        <v>406</v>
      </c>
      <c r="P19" s="18">
        <v>100</v>
      </c>
      <c r="Q19" s="17">
        <f>O19+P19</f>
        <v>506</v>
      </c>
      <c r="R19" s="18">
        <v>94</v>
      </c>
      <c r="S19" s="17">
        <f>Q19+R19</f>
        <v>600</v>
      </c>
      <c r="T19" s="18">
        <v>104</v>
      </c>
      <c r="U19" s="17">
        <f>S19+T19</f>
        <v>704</v>
      </c>
      <c r="V19" s="18">
        <v>100</v>
      </c>
      <c r="W19" s="17">
        <f>U19+V19</f>
        <v>804</v>
      </c>
      <c r="X19" s="18">
        <v>104</v>
      </c>
      <c r="Y19" s="17">
        <f>W19+X19</f>
        <v>908</v>
      </c>
      <c r="Z19" s="18"/>
      <c r="AA19" s="17">
        <f>Y19+Z19</f>
        <v>908</v>
      </c>
      <c r="AB19" s="18"/>
      <c r="AC19" s="17">
        <f>AA19+AB19</f>
        <v>908</v>
      </c>
      <c r="AD19" s="18"/>
      <c r="AE19" s="19">
        <f>AC19+AD19</f>
        <v>908</v>
      </c>
      <c r="AF19" s="67" t="str">
        <f>B19&amp;" "&amp;C19</f>
        <v>Craig  Holmes</v>
      </c>
      <c r="AG19" s="67" t="str">
        <f>D19&amp;" "</f>
        <v xml:space="preserve">Pendle &amp; Samlesbury </v>
      </c>
      <c r="AH19" s="32">
        <v>108</v>
      </c>
      <c r="AI19" s="32">
        <v>86</v>
      </c>
      <c r="AJ19" s="32"/>
      <c r="AK19" s="42">
        <f>AE19</f>
        <v>908</v>
      </c>
    </row>
    <row r="20" spans="1:37" ht="21.95" hidden="1" customHeight="1">
      <c r="A20" s="21">
        <v>19</v>
      </c>
      <c r="B20" s="3" t="s">
        <v>107</v>
      </c>
      <c r="C20" s="3" t="s">
        <v>67</v>
      </c>
      <c r="D20" s="3" t="s">
        <v>106</v>
      </c>
      <c r="E20" s="14" t="s">
        <v>9</v>
      </c>
      <c r="F20" s="9" t="s">
        <v>12</v>
      </c>
      <c r="G20" s="25" t="s">
        <v>87</v>
      </c>
      <c r="H20" s="18">
        <v>62</v>
      </c>
      <c r="I20" s="17">
        <f>H20</f>
        <v>62</v>
      </c>
      <c r="J20" s="18">
        <v>78</v>
      </c>
      <c r="K20" s="17">
        <f>I20+J20</f>
        <v>140</v>
      </c>
      <c r="L20" s="18">
        <v>74</v>
      </c>
      <c r="M20" s="17">
        <f>K20+L20</f>
        <v>214</v>
      </c>
      <c r="N20" s="18">
        <v>80</v>
      </c>
      <c r="O20" s="17">
        <f>M20+N20</f>
        <v>294</v>
      </c>
      <c r="P20" s="18">
        <v>92</v>
      </c>
      <c r="Q20" s="17">
        <f>O20+P20</f>
        <v>386</v>
      </c>
      <c r="R20" s="18">
        <v>84</v>
      </c>
      <c r="S20" s="17">
        <f>Q20+R20</f>
        <v>470</v>
      </c>
      <c r="T20" s="18">
        <v>84</v>
      </c>
      <c r="U20" s="17">
        <f>S20+T20</f>
        <v>554</v>
      </c>
      <c r="V20" s="18">
        <v>86</v>
      </c>
      <c r="W20" s="17">
        <f>U20+V20</f>
        <v>640</v>
      </c>
      <c r="X20" s="18">
        <v>90</v>
      </c>
      <c r="Y20" s="17">
        <f>W20+X20</f>
        <v>730</v>
      </c>
      <c r="Z20" s="18"/>
      <c r="AA20" s="17">
        <f>Y20+Z20</f>
        <v>730</v>
      </c>
      <c r="AB20" s="18"/>
      <c r="AC20" s="17">
        <f>AA20+AB20</f>
        <v>730</v>
      </c>
      <c r="AD20" s="18"/>
      <c r="AE20" s="19">
        <f>AC20+AD20</f>
        <v>730</v>
      </c>
      <c r="AF20" s="67" t="str">
        <f>B20&amp;" "&amp;C20</f>
        <v>Pat Fox</v>
      </c>
      <c r="AG20" s="67" t="str">
        <f>D20&amp;" "</f>
        <v xml:space="preserve">Chorley Bowmen </v>
      </c>
      <c r="AH20" s="32">
        <v>106</v>
      </c>
      <c r="AI20" s="32">
        <v>34</v>
      </c>
      <c r="AJ20" s="32"/>
      <c r="AK20" s="42">
        <f>AE20</f>
        <v>730</v>
      </c>
    </row>
    <row r="21" spans="1:37" ht="21.95" hidden="1" customHeight="1">
      <c r="A21" s="21">
        <v>28</v>
      </c>
      <c r="B21" s="3" t="s">
        <v>159</v>
      </c>
      <c r="C21" s="3" t="s">
        <v>158</v>
      </c>
      <c r="D21" s="3" t="s">
        <v>160</v>
      </c>
      <c r="E21" s="14" t="s">
        <v>8</v>
      </c>
      <c r="F21" s="9" t="s">
        <v>12</v>
      </c>
      <c r="G21" s="25" t="s">
        <v>87</v>
      </c>
      <c r="H21" s="18">
        <v>57</v>
      </c>
      <c r="I21" s="17">
        <f>H21</f>
        <v>57</v>
      </c>
      <c r="J21" s="18">
        <v>42</v>
      </c>
      <c r="K21" s="17">
        <f>I21+J21</f>
        <v>99</v>
      </c>
      <c r="L21" s="18">
        <v>55</v>
      </c>
      <c r="M21" s="17">
        <f>K21+L21</f>
        <v>154</v>
      </c>
      <c r="N21" s="18">
        <v>82</v>
      </c>
      <c r="O21" s="17">
        <f>M21+N21</f>
        <v>236</v>
      </c>
      <c r="P21" s="18">
        <v>94</v>
      </c>
      <c r="Q21" s="17">
        <f>O21+P21</f>
        <v>330</v>
      </c>
      <c r="R21" s="18">
        <v>84</v>
      </c>
      <c r="S21" s="17">
        <f>Q21+R21</f>
        <v>414</v>
      </c>
      <c r="T21" s="18">
        <v>84</v>
      </c>
      <c r="U21" s="17">
        <f>S21+T21</f>
        <v>498</v>
      </c>
      <c r="V21" s="18">
        <v>90</v>
      </c>
      <c r="W21" s="17">
        <f>U21+V21</f>
        <v>588</v>
      </c>
      <c r="X21" s="18">
        <v>96</v>
      </c>
      <c r="Y21" s="17">
        <f>W21+X21</f>
        <v>684</v>
      </c>
      <c r="Z21" s="18"/>
      <c r="AA21" s="17">
        <f>Y21+Z21</f>
        <v>684</v>
      </c>
      <c r="AB21" s="18"/>
      <c r="AC21" s="17">
        <f>AA21+AB21</f>
        <v>684</v>
      </c>
      <c r="AD21" s="18"/>
      <c r="AE21" s="19">
        <f>AC21+AD21</f>
        <v>684</v>
      </c>
      <c r="AF21" s="67" t="str">
        <f>B21&amp;" "&amp;C21</f>
        <v>Carmen Batt</v>
      </c>
      <c r="AG21" s="67" t="str">
        <f>D21&amp;" "</f>
        <v xml:space="preserve">Nethermoss Archers </v>
      </c>
      <c r="AH21" s="32">
        <v>104</v>
      </c>
      <c r="AI21" s="32">
        <v>31</v>
      </c>
      <c r="AJ21" s="32"/>
      <c r="AK21" s="42">
        <f>AE21</f>
        <v>684</v>
      </c>
    </row>
    <row r="22" spans="1:37" ht="21.95" hidden="1" customHeight="1">
      <c r="A22" s="21">
        <v>13</v>
      </c>
      <c r="B22" s="3" t="s">
        <v>108</v>
      </c>
      <c r="C22" s="3" t="s">
        <v>108</v>
      </c>
      <c r="D22" s="3"/>
      <c r="E22" s="14"/>
      <c r="F22" s="9"/>
      <c r="G22" s="25" t="s">
        <v>87</v>
      </c>
      <c r="H22" s="18"/>
      <c r="I22" s="17">
        <f>H22</f>
        <v>0</v>
      </c>
      <c r="J22" s="18"/>
      <c r="K22" s="17">
        <f>I22+J22</f>
        <v>0</v>
      </c>
      <c r="L22" s="18">
        <v>0</v>
      </c>
      <c r="M22" s="17">
        <f>K22+L22</f>
        <v>0</v>
      </c>
      <c r="N22" s="18"/>
      <c r="O22" s="17">
        <f>M22+N22</f>
        <v>0</v>
      </c>
      <c r="P22" s="18"/>
      <c r="Q22" s="17">
        <f>O22+P22</f>
        <v>0</v>
      </c>
      <c r="R22" s="18"/>
      <c r="S22" s="17">
        <f>Q22+R22</f>
        <v>0</v>
      </c>
      <c r="T22" s="18"/>
      <c r="U22" s="17">
        <f>S22+T22</f>
        <v>0</v>
      </c>
      <c r="V22" s="18"/>
      <c r="W22" s="17">
        <f>U22+V22</f>
        <v>0</v>
      </c>
      <c r="X22" s="18"/>
      <c r="Y22" s="17">
        <f>W22+X22</f>
        <v>0</v>
      </c>
      <c r="Z22" s="18"/>
      <c r="AA22" s="17">
        <f>Y22+Z22</f>
        <v>0</v>
      </c>
      <c r="AB22" s="18"/>
      <c r="AC22" s="17">
        <f>AA22+AB22</f>
        <v>0</v>
      </c>
      <c r="AD22" s="18"/>
      <c r="AE22" s="19">
        <f>AC22+AD22</f>
        <v>0</v>
      </c>
      <c r="AF22" s="67" t="str">
        <f>B22&amp;" "&amp;C22</f>
        <v>BLANK BLANK</v>
      </c>
      <c r="AG22" s="67" t="str">
        <f>D22&amp;" "</f>
        <v xml:space="preserve"> </v>
      </c>
      <c r="AH22" s="32"/>
      <c r="AI22" s="32"/>
      <c r="AJ22" s="32"/>
      <c r="AK22" s="42">
        <f>AE22</f>
        <v>0</v>
      </c>
    </row>
    <row r="23" spans="1:37" ht="21.95" hidden="1" customHeight="1">
      <c r="A23" s="21">
        <v>36</v>
      </c>
      <c r="B23" s="3" t="s">
        <v>102</v>
      </c>
      <c r="C23" s="3" t="s">
        <v>162</v>
      </c>
      <c r="D23" s="3" t="s">
        <v>121</v>
      </c>
      <c r="E23" s="14" t="s">
        <v>9</v>
      </c>
      <c r="F23" s="9" t="s">
        <v>21</v>
      </c>
      <c r="G23" s="25" t="s">
        <v>87</v>
      </c>
      <c r="H23" s="18">
        <v>100</v>
      </c>
      <c r="I23" s="17">
        <f>H23</f>
        <v>100</v>
      </c>
      <c r="J23" s="18">
        <v>94</v>
      </c>
      <c r="K23" s="17">
        <f>I23+J23</f>
        <v>194</v>
      </c>
      <c r="L23" s="18">
        <v>94</v>
      </c>
      <c r="M23" s="17">
        <f>K23+L23</f>
        <v>288</v>
      </c>
      <c r="N23" s="18">
        <v>100</v>
      </c>
      <c r="O23" s="17">
        <f>M23+N23</f>
        <v>388</v>
      </c>
      <c r="P23" s="18">
        <v>92</v>
      </c>
      <c r="Q23" s="17">
        <f>O23+P23</f>
        <v>480</v>
      </c>
      <c r="R23" s="18">
        <v>106</v>
      </c>
      <c r="S23" s="17">
        <f>Q23+R23</f>
        <v>586</v>
      </c>
      <c r="T23" s="18">
        <v>106</v>
      </c>
      <c r="U23" s="17">
        <f>S23+T23</f>
        <v>692</v>
      </c>
      <c r="V23" s="18">
        <v>106</v>
      </c>
      <c r="W23" s="17">
        <f>U23+V23</f>
        <v>798</v>
      </c>
      <c r="X23" s="18">
        <v>106</v>
      </c>
      <c r="Y23" s="17">
        <f>W23+X23</f>
        <v>904</v>
      </c>
      <c r="Z23" s="18"/>
      <c r="AA23" s="17">
        <f>Y23+Z23</f>
        <v>904</v>
      </c>
      <c r="AB23" s="18"/>
      <c r="AC23" s="17">
        <f>AA23+AB23</f>
        <v>904</v>
      </c>
      <c r="AD23" s="18"/>
      <c r="AE23" s="19">
        <f>AC23+AD23</f>
        <v>904</v>
      </c>
      <c r="AF23" s="67" t="str">
        <f>B23&amp;" "&amp;C23</f>
        <v>John Holmes</v>
      </c>
      <c r="AG23" s="67" t="str">
        <f>D23&amp;" "</f>
        <v xml:space="preserve">Pendle &amp; Samlesbury </v>
      </c>
      <c r="AH23" s="32">
        <v>108</v>
      </c>
      <c r="AI23" s="32">
        <v>75</v>
      </c>
      <c r="AJ23" s="32"/>
      <c r="AK23" s="42">
        <f>AE23</f>
        <v>904</v>
      </c>
    </row>
    <row r="24" spans="1:37" ht="21.95" hidden="1" customHeight="1">
      <c r="A24" s="21">
        <v>34</v>
      </c>
      <c r="B24" s="3" t="s">
        <v>140</v>
      </c>
      <c r="C24" s="3" t="s">
        <v>71</v>
      </c>
      <c r="D24" s="3" t="s">
        <v>106</v>
      </c>
      <c r="E24" s="14" t="s">
        <v>9</v>
      </c>
      <c r="F24" s="9" t="s">
        <v>12</v>
      </c>
      <c r="G24" s="25" t="s">
        <v>87</v>
      </c>
      <c r="H24" s="18">
        <v>78</v>
      </c>
      <c r="I24" s="17">
        <f>H24</f>
        <v>78</v>
      </c>
      <c r="J24" s="18">
        <v>96</v>
      </c>
      <c r="K24" s="17">
        <f>I24+J24</f>
        <v>174</v>
      </c>
      <c r="L24" s="18">
        <v>88</v>
      </c>
      <c r="M24" s="17">
        <f>K24+L24</f>
        <v>262</v>
      </c>
      <c r="N24" s="18">
        <v>102</v>
      </c>
      <c r="O24" s="17">
        <f>M24+N24</f>
        <v>364</v>
      </c>
      <c r="P24" s="18">
        <v>96</v>
      </c>
      <c r="Q24" s="17">
        <f>O24+P24</f>
        <v>460</v>
      </c>
      <c r="R24" s="18">
        <v>98</v>
      </c>
      <c r="S24" s="17">
        <f>Q24+R24</f>
        <v>558</v>
      </c>
      <c r="T24" s="18">
        <v>106</v>
      </c>
      <c r="U24" s="17">
        <f>S24+T24</f>
        <v>664</v>
      </c>
      <c r="V24" s="18">
        <v>102</v>
      </c>
      <c r="W24" s="17">
        <f>U24+V24</f>
        <v>766</v>
      </c>
      <c r="X24" s="18">
        <v>104</v>
      </c>
      <c r="Y24" s="17">
        <f>W24+X24</f>
        <v>870</v>
      </c>
      <c r="Z24" s="18"/>
      <c r="AA24" s="17">
        <f>Y24+Z24</f>
        <v>870</v>
      </c>
      <c r="AB24" s="18"/>
      <c r="AC24" s="17">
        <f>AA24+AB24</f>
        <v>870</v>
      </c>
      <c r="AD24" s="18"/>
      <c r="AE24" s="19">
        <f>AC24+AD24</f>
        <v>870</v>
      </c>
      <c r="AF24" s="67" t="str">
        <f>B24&amp;" "&amp;C24</f>
        <v>Eileen Izzat</v>
      </c>
      <c r="AG24" s="67" t="str">
        <f>D24&amp;" "</f>
        <v xml:space="preserve">Chorley Bowmen </v>
      </c>
      <c r="AH24" s="32">
        <v>107</v>
      </c>
      <c r="AI24" s="32">
        <v>69</v>
      </c>
      <c r="AJ24" s="32"/>
      <c r="AK24" s="42">
        <f>AE24</f>
        <v>870</v>
      </c>
    </row>
    <row r="25" spans="1:37" ht="21.95" hidden="1" customHeight="1">
      <c r="A25" s="21">
        <v>31</v>
      </c>
      <c r="B25" s="3" t="s">
        <v>134</v>
      </c>
      <c r="C25" s="3" t="s">
        <v>135</v>
      </c>
      <c r="D25" s="3" t="s">
        <v>131</v>
      </c>
      <c r="E25" s="14" t="s">
        <v>8</v>
      </c>
      <c r="F25" s="9" t="s">
        <v>12</v>
      </c>
      <c r="G25" s="25" t="s">
        <v>87</v>
      </c>
      <c r="H25" s="18">
        <v>31</v>
      </c>
      <c r="I25" s="17">
        <f>H25</f>
        <v>31</v>
      </c>
      <c r="J25" s="18">
        <v>51</v>
      </c>
      <c r="K25" s="17">
        <f>I25+J25</f>
        <v>82</v>
      </c>
      <c r="L25" s="18">
        <v>48</v>
      </c>
      <c r="M25" s="17">
        <f>K25+L25</f>
        <v>130</v>
      </c>
      <c r="N25" s="18">
        <v>68</v>
      </c>
      <c r="O25" s="17">
        <f>M25+N25</f>
        <v>198</v>
      </c>
      <c r="P25" s="18">
        <v>78</v>
      </c>
      <c r="Q25" s="17">
        <f>O25+P25</f>
        <v>276</v>
      </c>
      <c r="R25" s="18">
        <v>61</v>
      </c>
      <c r="S25" s="17">
        <f>Q25+R25</f>
        <v>337</v>
      </c>
      <c r="T25" s="18">
        <v>88</v>
      </c>
      <c r="U25" s="17">
        <f>S25+T25</f>
        <v>425</v>
      </c>
      <c r="V25" s="18">
        <v>82</v>
      </c>
      <c r="W25" s="17">
        <f>U25+V25</f>
        <v>507</v>
      </c>
      <c r="X25" s="18">
        <v>86</v>
      </c>
      <c r="Y25" s="17">
        <f>W25+X25</f>
        <v>593</v>
      </c>
      <c r="Z25" s="18"/>
      <c r="AA25" s="17">
        <f>Y25+Z25</f>
        <v>593</v>
      </c>
      <c r="AB25" s="18"/>
      <c r="AC25" s="17">
        <f>AA25+AB25</f>
        <v>593</v>
      </c>
      <c r="AD25" s="18"/>
      <c r="AE25" s="19">
        <f>AC25+AD25</f>
        <v>593</v>
      </c>
      <c r="AF25" s="67" t="str">
        <f>B25&amp;" "&amp;C25</f>
        <v>Audrey Buckley</v>
      </c>
      <c r="AG25" s="67" t="str">
        <f>D25&amp;" "</f>
        <v xml:space="preserve">Eccles </v>
      </c>
      <c r="AH25" s="32">
        <v>102</v>
      </c>
      <c r="AI25" s="32">
        <v>17</v>
      </c>
      <c r="AJ25" s="32"/>
      <c r="AK25" s="42">
        <f>AE25</f>
        <v>593</v>
      </c>
    </row>
    <row r="26" spans="1:37" ht="21.95" hidden="1" customHeight="1">
      <c r="A26" s="21">
        <v>29</v>
      </c>
      <c r="B26" s="3" t="s">
        <v>108</v>
      </c>
      <c r="C26" s="3" t="s">
        <v>108</v>
      </c>
      <c r="D26" s="3"/>
      <c r="E26" s="14"/>
      <c r="F26" s="9"/>
      <c r="G26" s="25"/>
      <c r="H26" s="18"/>
      <c r="I26" s="17">
        <f>H26</f>
        <v>0</v>
      </c>
      <c r="J26" s="18"/>
      <c r="K26" s="17">
        <f>I26+J26</f>
        <v>0</v>
      </c>
      <c r="L26" s="18"/>
      <c r="M26" s="17">
        <f>K26+L26</f>
        <v>0</v>
      </c>
      <c r="N26" s="18"/>
      <c r="O26" s="17">
        <f>M26+N26</f>
        <v>0</v>
      </c>
      <c r="P26" s="18"/>
      <c r="Q26" s="17">
        <f>O26+P26</f>
        <v>0</v>
      </c>
      <c r="R26" s="18"/>
      <c r="S26" s="17">
        <f>Q26+R26</f>
        <v>0</v>
      </c>
      <c r="T26" s="18"/>
      <c r="U26" s="17">
        <f>S26+T26</f>
        <v>0</v>
      </c>
      <c r="V26" s="18"/>
      <c r="W26" s="17">
        <f>U26+V26</f>
        <v>0</v>
      </c>
      <c r="X26" s="18"/>
      <c r="Y26" s="17">
        <f>W26+X26</f>
        <v>0</v>
      </c>
      <c r="Z26" s="18"/>
      <c r="AA26" s="17">
        <f>Y26+Z26</f>
        <v>0</v>
      </c>
      <c r="AB26" s="18"/>
      <c r="AC26" s="17">
        <f>AA26+AB26</f>
        <v>0</v>
      </c>
      <c r="AD26" s="18"/>
      <c r="AE26" s="19">
        <f>AC26+AD26</f>
        <v>0</v>
      </c>
      <c r="AF26" s="67" t="str">
        <f>B26&amp;" "&amp;C26</f>
        <v>BLANK BLANK</v>
      </c>
      <c r="AG26" s="67" t="str">
        <f>D26&amp;" "</f>
        <v xml:space="preserve"> </v>
      </c>
      <c r="AH26" s="32"/>
      <c r="AI26" s="32"/>
      <c r="AJ26" s="32"/>
      <c r="AK26" s="42">
        <f>AE26</f>
        <v>0</v>
      </c>
    </row>
    <row r="27" spans="1:37" ht="21.95" hidden="1" customHeight="1">
      <c r="A27" s="21">
        <v>26</v>
      </c>
      <c r="B27" s="3" t="s">
        <v>132</v>
      </c>
      <c r="C27" s="3" t="s">
        <v>133</v>
      </c>
      <c r="D27" s="3" t="s">
        <v>131</v>
      </c>
      <c r="E27" s="14" t="s">
        <v>8</v>
      </c>
      <c r="F27" s="9" t="s">
        <v>21</v>
      </c>
      <c r="G27" s="25" t="s">
        <v>87</v>
      </c>
      <c r="H27" s="18">
        <v>90</v>
      </c>
      <c r="I27" s="17">
        <f>H27</f>
        <v>90</v>
      </c>
      <c r="J27" s="18">
        <v>86</v>
      </c>
      <c r="K27" s="17">
        <f>I27+J27</f>
        <v>176</v>
      </c>
      <c r="L27" s="18">
        <v>80</v>
      </c>
      <c r="M27" s="17">
        <f>K27+L27</f>
        <v>256</v>
      </c>
      <c r="N27" s="18">
        <v>83</v>
      </c>
      <c r="O27" s="17">
        <f>M27+N27</f>
        <v>339</v>
      </c>
      <c r="P27" s="18">
        <v>96</v>
      </c>
      <c r="Q27" s="17">
        <f>O27+P27</f>
        <v>435</v>
      </c>
      <c r="R27" s="18">
        <v>96</v>
      </c>
      <c r="S27" s="17">
        <f>Q27+R27</f>
        <v>531</v>
      </c>
      <c r="T27" s="18">
        <v>92</v>
      </c>
      <c r="U27" s="17">
        <f>S27+T27</f>
        <v>623</v>
      </c>
      <c r="V27" s="18">
        <v>96</v>
      </c>
      <c r="W27" s="17">
        <f>U27+V27</f>
        <v>719</v>
      </c>
      <c r="X27" s="18">
        <v>96</v>
      </c>
      <c r="Y27" s="17">
        <f>W27+X27</f>
        <v>815</v>
      </c>
      <c r="Z27" s="18"/>
      <c r="AA27" s="17">
        <f>Y27+Z27</f>
        <v>815</v>
      </c>
      <c r="AB27" s="18"/>
      <c r="AC27" s="17">
        <f>AA27+AB27</f>
        <v>815</v>
      </c>
      <c r="AD27" s="18"/>
      <c r="AE27" s="19">
        <f>AC27+AD27</f>
        <v>815</v>
      </c>
      <c r="AF27" s="67" t="str">
        <f>B27&amp;" "&amp;C27</f>
        <v>Mark  Leach</v>
      </c>
      <c r="AG27" s="67" t="str">
        <f>D27&amp;" "</f>
        <v xml:space="preserve">Eccles </v>
      </c>
      <c r="AH27" s="32">
        <v>107</v>
      </c>
      <c r="AI27" s="32">
        <v>49</v>
      </c>
      <c r="AJ27" s="32"/>
      <c r="AK27" s="42">
        <f>AE27</f>
        <v>815</v>
      </c>
    </row>
    <row r="28" spans="1:37" ht="21.95" hidden="1" customHeight="1">
      <c r="A28" s="21">
        <v>58</v>
      </c>
      <c r="B28" s="3" t="s">
        <v>102</v>
      </c>
      <c r="C28" s="3" t="s">
        <v>239</v>
      </c>
      <c r="D28" s="3" t="s">
        <v>101</v>
      </c>
      <c r="E28" s="14" t="s">
        <v>8</v>
      </c>
      <c r="F28" s="9" t="s">
        <v>21</v>
      </c>
      <c r="G28" s="25" t="s">
        <v>87</v>
      </c>
      <c r="H28" s="18">
        <v>76</v>
      </c>
      <c r="I28" s="17">
        <f>H28</f>
        <v>76</v>
      </c>
      <c r="J28" s="18">
        <v>90</v>
      </c>
      <c r="K28" s="17">
        <f>I28+J28</f>
        <v>166</v>
      </c>
      <c r="L28" s="18">
        <v>84</v>
      </c>
      <c r="M28" s="17">
        <f>K28+L28</f>
        <v>250</v>
      </c>
      <c r="N28" s="18">
        <v>82</v>
      </c>
      <c r="O28" s="17">
        <f>M28+N28</f>
        <v>332</v>
      </c>
      <c r="P28" s="18">
        <v>88</v>
      </c>
      <c r="Q28" s="17">
        <f>O28+P28</f>
        <v>420</v>
      </c>
      <c r="R28" s="18">
        <v>98</v>
      </c>
      <c r="S28" s="17">
        <f>Q28+R28</f>
        <v>518</v>
      </c>
      <c r="T28" s="18">
        <v>94</v>
      </c>
      <c r="U28" s="17">
        <f>S28+T28</f>
        <v>612</v>
      </c>
      <c r="V28" s="18">
        <v>104</v>
      </c>
      <c r="W28" s="17">
        <f>U28+V28</f>
        <v>716</v>
      </c>
      <c r="X28" s="18">
        <v>96</v>
      </c>
      <c r="Y28" s="17">
        <f>W28+X28</f>
        <v>812</v>
      </c>
      <c r="Z28" s="18"/>
      <c r="AA28" s="17">
        <f>Y28+Z28</f>
        <v>812</v>
      </c>
      <c r="AB28" s="18"/>
      <c r="AC28" s="17">
        <f>AA28+AB28</f>
        <v>812</v>
      </c>
      <c r="AD28" s="18"/>
      <c r="AE28" s="19">
        <f>AC28+AD28</f>
        <v>812</v>
      </c>
      <c r="AF28" s="67" t="str">
        <f>B28&amp;" "&amp;C28</f>
        <v>John Cunliffe</v>
      </c>
      <c r="AG28" s="67" t="str">
        <f>D28&amp;" "</f>
        <v xml:space="preserve">Assheton Bowmen </v>
      </c>
      <c r="AH28" s="32">
        <v>108</v>
      </c>
      <c r="AI28" s="32">
        <v>46</v>
      </c>
      <c r="AJ28" s="32"/>
      <c r="AK28" s="42">
        <f>AE28</f>
        <v>812</v>
      </c>
    </row>
    <row r="29" spans="1:37" ht="21.95" hidden="1" customHeight="1">
      <c r="A29" s="21">
        <v>73</v>
      </c>
      <c r="B29" s="3" t="s">
        <v>141</v>
      </c>
      <c r="C29" s="3" t="s">
        <v>227</v>
      </c>
      <c r="D29" s="3" t="s">
        <v>228</v>
      </c>
      <c r="E29" s="14" t="s">
        <v>8</v>
      </c>
      <c r="F29" s="9" t="s">
        <v>21</v>
      </c>
      <c r="G29" s="25" t="s">
        <v>87</v>
      </c>
      <c r="H29" s="18">
        <v>67</v>
      </c>
      <c r="I29" s="17">
        <f>H29</f>
        <v>67</v>
      </c>
      <c r="J29" s="18">
        <v>88</v>
      </c>
      <c r="K29" s="17">
        <f>I29+J29</f>
        <v>155</v>
      </c>
      <c r="L29" s="18">
        <v>76</v>
      </c>
      <c r="M29" s="17">
        <f>K29+L29</f>
        <v>231</v>
      </c>
      <c r="N29" s="18">
        <v>81</v>
      </c>
      <c r="O29" s="17">
        <f>M29+N29</f>
        <v>312</v>
      </c>
      <c r="P29" s="18">
        <v>96</v>
      </c>
      <c r="Q29" s="17">
        <f>O29+P29</f>
        <v>408</v>
      </c>
      <c r="R29" s="18">
        <v>96</v>
      </c>
      <c r="S29" s="17">
        <f>Q29+R29</f>
        <v>504</v>
      </c>
      <c r="T29" s="18">
        <v>100</v>
      </c>
      <c r="U29" s="17">
        <f>S29+T29</f>
        <v>604</v>
      </c>
      <c r="V29" s="18">
        <v>94</v>
      </c>
      <c r="W29" s="17">
        <f>U29+V29</f>
        <v>698</v>
      </c>
      <c r="X29" s="18">
        <v>102</v>
      </c>
      <c r="Y29" s="17">
        <f>W29+X29</f>
        <v>800</v>
      </c>
      <c r="Z29" s="18"/>
      <c r="AA29" s="17">
        <f>Y29+Z29</f>
        <v>800</v>
      </c>
      <c r="AB29" s="18"/>
      <c r="AC29" s="17">
        <f>AA29+AB29</f>
        <v>800</v>
      </c>
      <c r="AD29" s="18"/>
      <c r="AE29" s="19">
        <f>AC29+AD29</f>
        <v>800</v>
      </c>
      <c r="AF29" s="67" t="str">
        <f>B29&amp;" "&amp;C29</f>
        <v>Paul Sutton</v>
      </c>
      <c r="AG29" s="67" t="str">
        <f>D29&amp;" "</f>
        <v xml:space="preserve">Wigan &amp; Orrel Archers </v>
      </c>
      <c r="AH29" s="32">
        <v>106</v>
      </c>
      <c r="AI29" s="32">
        <v>51</v>
      </c>
      <c r="AJ29" s="32"/>
      <c r="AK29" s="42">
        <f>AE29</f>
        <v>800</v>
      </c>
    </row>
    <row r="30" spans="1:37" ht="21.95" hidden="1" customHeight="1">
      <c r="A30" s="21">
        <v>21</v>
      </c>
      <c r="B30" s="3" t="s">
        <v>85</v>
      </c>
      <c r="C30" s="3" t="s">
        <v>71</v>
      </c>
      <c r="D30" s="3" t="s">
        <v>106</v>
      </c>
      <c r="E30" s="14" t="s">
        <v>9</v>
      </c>
      <c r="F30" s="9" t="s">
        <v>21</v>
      </c>
      <c r="G30" s="25" t="s">
        <v>87</v>
      </c>
      <c r="H30" s="18">
        <v>92</v>
      </c>
      <c r="I30" s="17">
        <f>H30</f>
        <v>92</v>
      </c>
      <c r="J30" s="18">
        <v>90</v>
      </c>
      <c r="K30" s="17">
        <f>I30+J30</f>
        <v>182</v>
      </c>
      <c r="L30" s="18">
        <v>92</v>
      </c>
      <c r="M30" s="17">
        <f>K30+L30</f>
        <v>274</v>
      </c>
      <c r="N30" s="18">
        <v>104</v>
      </c>
      <c r="O30" s="17">
        <f>M30+N30</f>
        <v>378</v>
      </c>
      <c r="P30" s="18">
        <v>102</v>
      </c>
      <c r="Q30" s="17">
        <f>O30+P30</f>
        <v>480</v>
      </c>
      <c r="R30" s="18">
        <v>102</v>
      </c>
      <c r="S30" s="17">
        <f>Q30+R30</f>
        <v>582</v>
      </c>
      <c r="T30" s="18">
        <v>102</v>
      </c>
      <c r="U30" s="17">
        <f>S30+T30</f>
        <v>684</v>
      </c>
      <c r="V30" s="18">
        <v>104</v>
      </c>
      <c r="W30" s="17">
        <f>U30+V30</f>
        <v>788</v>
      </c>
      <c r="X30" s="18">
        <v>100</v>
      </c>
      <c r="Y30" s="17">
        <f>W30+X30</f>
        <v>888</v>
      </c>
      <c r="Z30" s="18"/>
      <c r="AA30" s="17">
        <f>Y30+Z30</f>
        <v>888</v>
      </c>
      <c r="AB30" s="18"/>
      <c r="AC30" s="17">
        <f>AA30+AB30</f>
        <v>888</v>
      </c>
      <c r="AD30" s="18"/>
      <c r="AE30" s="19">
        <f>AC30+AD30</f>
        <v>888</v>
      </c>
      <c r="AF30" s="67" t="str">
        <f>B30&amp;" "&amp;C30</f>
        <v>Steve Izzat</v>
      </c>
      <c r="AG30" s="67" t="str">
        <f>D30&amp;" "</f>
        <v xml:space="preserve">Chorley Bowmen </v>
      </c>
      <c r="AH30" s="32">
        <v>108</v>
      </c>
      <c r="AI30" s="32">
        <v>71</v>
      </c>
      <c r="AJ30" s="32"/>
      <c r="AK30" s="42">
        <f>AE30</f>
        <v>888</v>
      </c>
    </row>
    <row r="31" spans="1:37" ht="21.95" hidden="1" customHeight="1">
      <c r="A31" s="21">
        <v>68</v>
      </c>
      <c r="B31" s="3" t="s">
        <v>219</v>
      </c>
      <c r="C31" s="3" t="s">
        <v>222</v>
      </c>
      <c r="D31" s="3" t="s">
        <v>101</v>
      </c>
      <c r="E31" s="14" t="s">
        <v>8</v>
      </c>
      <c r="F31" s="9" t="s">
        <v>21</v>
      </c>
      <c r="G31" s="25" t="s">
        <v>87</v>
      </c>
      <c r="H31" s="18">
        <v>68</v>
      </c>
      <c r="I31" s="17">
        <f>H31</f>
        <v>68</v>
      </c>
      <c r="J31" s="18">
        <v>86</v>
      </c>
      <c r="K31" s="17">
        <f>I31+J31</f>
        <v>154</v>
      </c>
      <c r="L31" s="18">
        <v>86</v>
      </c>
      <c r="M31" s="17">
        <f>K31+L31</f>
        <v>240</v>
      </c>
      <c r="N31" s="18">
        <v>88</v>
      </c>
      <c r="O31" s="17">
        <f>M31+N31</f>
        <v>328</v>
      </c>
      <c r="P31" s="18">
        <v>76</v>
      </c>
      <c r="Q31" s="17">
        <f>O31+P31</f>
        <v>404</v>
      </c>
      <c r="R31" s="18">
        <v>94</v>
      </c>
      <c r="S31" s="17">
        <f>Q31+R31</f>
        <v>498</v>
      </c>
      <c r="T31" s="18">
        <v>94</v>
      </c>
      <c r="U31" s="17">
        <f>S31+T31</f>
        <v>592</v>
      </c>
      <c r="V31" s="18">
        <v>98</v>
      </c>
      <c r="W31" s="17">
        <f>U31+V31</f>
        <v>690</v>
      </c>
      <c r="X31" s="18">
        <v>84</v>
      </c>
      <c r="Y31" s="17">
        <f>W31+X31</f>
        <v>774</v>
      </c>
      <c r="Z31" s="18"/>
      <c r="AA31" s="17">
        <f>Y31+Z31</f>
        <v>774</v>
      </c>
      <c r="AB31" s="18"/>
      <c r="AC31" s="17">
        <f>AA31+AB31</f>
        <v>774</v>
      </c>
      <c r="AD31" s="18"/>
      <c r="AE31" s="19">
        <f>AC31+AD31</f>
        <v>774</v>
      </c>
      <c r="AF31" s="67" t="str">
        <f>B31&amp;" "&amp;C31</f>
        <v>Dave Hunter</v>
      </c>
      <c r="AG31" s="67" t="str">
        <f>D31&amp;" "</f>
        <v xml:space="preserve">Assheton Bowmen </v>
      </c>
      <c r="AH31" s="32">
        <v>106</v>
      </c>
      <c r="AI31" s="32">
        <v>41</v>
      </c>
      <c r="AJ31" s="32"/>
      <c r="AK31" s="42">
        <f>AE31</f>
        <v>774</v>
      </c>
    </row>
    <row r="32" spans="1:37" ht="21.95" hidden="1" customHeight="1">
      <c r="A32" s="21">
        <v>20</v>
      </c>
      <c r="B32" s="3" t="s">
        <v>145</v>
      </c>
      <c r="C32" s="3" t="s">
        <v>146</v>
      </c>
      <c r="D32" s="3" t="s">
        <v>106</v>
      </c>
      <c r="E32" s="14" t="s">
        <v>9</v>
      </c>
      <c r="F32" s="9" t="s">
        <v>21</v>
      </c>
      <c r="G32" s="25" t="s">
        <v>87</v>
      </c>
      <c r="H32" s="18">
        <v>72</v>
      </c>
      <c r="I32" s="17">
        <f>H32</f>
        <v>72</v>
      </c>
      <c r="J32" s="18">
        <v>76</v>
      </c>
      <c r="K32" s="17">
        <f>I32+J32</f>
        <v>148</v>
      </c>
      <c r="L32" s="18">
        <v>88</v>
      </c>
      <c r="M32" s="17">
        <f>K32+L32</f>
        <v>236</v>
      </c>
      <c r="N32" s="18">
        <v>85</v>
      </c>
      <c r="O32" s="17">
        <f>M32+N32</f>
        <v>321</v>
      </c>
      <c r="P32" s="18">
        <v>100</v>
      </c>
      <c r="Q32" s="17">
        <f>O32+P32</f>
        <v>421</v>
      </c>
      <c r="R32" s="18">
        <v>100</v>
      </c>
      <c r="S32" s="17">
        <f>Q32+R32</f>
        <v>521</v>
      </c>
      <c r="T32" s="18">
        <v>83</v>
      </c>
      <c r="U32" s="17">
        <f>S32+T32</f>
        <v>604</v>
      </c>
      <c r="V32" s="18">
        <v>100</v>
      </c>
      <c r="W32" s="17">
        <f>U32+V32</f>
        <v>704</v>
      </c>
      <c r="X32" s="18">
        <v>91</v>
      </c>
      <c r="Y32" s="17">
        <f>W32+X32</f>
        <v>795</v>
      </c>
      <c r="Z32" s="18"/>
      <c r="AA32" s="17">
        <f>Y32+Z32</f>
        <v>795</v>
      </c>
      <c r="AB32" s="18"/>
      <c r="AC32" s="17">
        <f>AA32+AB32</f>
        <v>795</v>
      </c>
      <c r="AD32" s="18"/>
      <c r="AE32" s="19">
        <f>AC32+AD32</f>
        <v>795</v>
      </c>
      <c r="AF32" s="67" t="str">
        <f>B32&amp;" "&amp;C32</f>
        <v>Stephen Saxson</v>
      </c>
      <c r="AG32" s="67" t="str">
        <f>D32&amp;" "</f>
        <v xml:space="preserve">Chorley Bowmen </v>
      </c>
      <c r="AH32" s="32">
        <v>105</v>
      </c>
      <c r="AI32" s="32">
        <v>51</v>
      </c>
      <c r="AJ32" s="32"/>
      <c r="AK32" s="42">
        <f>AE32</f>
        <v>795</v>
      </c>
    </row>
    <row r="33" spans="1:38" ht="21.95" customHeight="1">
      <c r="A33" s="21">
        <v>50</v>
      </c>
      <c r="B33" s="3" t="s">
        <v>187</v>
      </c>
      <c r="C33" s="3" t="s">
        <v>188</v>
      </c>
      <c r="D33" s="3" t="s">
        <v>176</v>
      </c>
      <c r="E33" s="14" t="s">
        <v>8</v>
      </c>
      <c r="F33" s="9" t="s">
        <v>21</v>
      </c>
      <c r="G33" s="25" t="s">
        <v>87</v>
      </c>
      <c r="H33" s="18">
        <v>76</v>
      </c>
      <c r="I33" s="17">
        <f>H33</f>
        <v>76</v>
      </c>
      <c r="J33" s="18">
        <v>90</v>
      </c>
      <c r="K33" s="17">
        <f>I33+J33</f>
        <v>166</v>
      </c>
      <c r="L33" s="18">
        <v>68</v>
      </c>
      <c r="M33" s="17">
        <f>K33+L33</f>
        <v>234</v>
      </c>
      <c r="N33" s="18">
        <v>90</v>
      </c>
      <c r="O33" s="17">
        <f>M33+N33</f>
        <v>324</v>
      </c>
      <c r="P33" s="18">
        <v>82</v>
      </c>
      <c r="Q33" s="17">
        <f>O33+P33</f>
        <v>406</v>
      </c>
      <c r="R33" s="18">
        <v>78</v>
      </c>
      <c r="S33" s="17">
        <f>Q33+R33</f>
        <v>484</v>
      </c>
      <c r="T33" s="18">
        <v>88</v>
      </c>
      <c r="U33" s="17">
        <f>S33+T33</f>
        <v>572</v>
      </c>
      <c r="V33" s="18">
        <v>90</v>
      </c>
      <c r="W33" s="17">
        <f>U33+V33</f>
        <v>662</v>
      </c>
      <c r="X33" s="18">
        <v>90</v>
      </c>
      <c r="Y33" s="17">
        <f>W33+X33</f>
        <v>752</v>
      </c>
      <c r="Z33" s="18"/>
      <c r="AA33" s="17">
        <f>Y33+Z33</f>
        <v>752</v>
      </c>
      <c r="AB33" s="18"/>
      <c r="AC33" s="17">
        <f>AA33+AB33</f>
        <v>752</v>
      </c>
      <c r="AD33" s="18"/>
      <c r="AE33" s="19">
        <f>AC33+AD33</f>
        <v>752</v>
      </c>
      <c r="AF33" s="67" t="str">
        <f>B33&amp;" "&amp;C33</f>
        <v>Rick  Chaisty</v>
      </c>
      <c r="AG33" s="67" t="str">
        <f>D33&amp;" "</f>
        <v xml:space="preserve">Goldcrest Archers </v>
      </c>
      <c r="AH33" s="32">
        <v>108</v>
      </c>
      <c r="AI33" s="32">
        <v>45</v>
      </c>
      <c r="AJ33" s="32"/>
      <c r="AK33" s="42">
        <f>AE33</f>
        <v>752</v>
      </c>
      <c r="AL33" s="73" t="s">
        <v>257</v>
      </c>
    </row>
    <row r="34" spans="1:38" ht="21.95" hidden="1" customHeight="1">
      <c r="A34" s="21">
        <v>63</v>
      </c>
      <c r="B34" s="3" t="s">
        <v>209</v>
      </c>
      <c r="C34" s="3" t="s">
        <v>210</v>
      </c>
      <c r="D34" s="3" t="s">
        <v>213</v>
      </c>
      <c r="E34" s="14" t="s">
        <v>8</v>
      </c>
      <c r="F34" s="9" t="s">
        <v>21</v>
      </c>
      <c r="G34" s="25" t="s">
        <v>88</v>
      </c>
      <c r="H34" s="18">
        <v>76</v>
      </c>
      <c r="I34" s="17">
        <f>H34</f>
        <v>76</v>
      </c>
      <c r="J34" s="18">
        <v>72</v>
      </c>
      <c r="K34" s="17">
        <f>I34+J34</f>
        <v>148</v>
      </c>
      <c r="L34" s="18">
        <v>81</v>
      </c>
      <c r="M34" s="17">
        <f>K34+L34</f>
        <v>229</v>
      </c>
      <c r="N34" s="18">
        <v>82</v>
      </c>
      <c r="O34" s="17">
        <f>M34+N34</f>
        <v>311</v>
      </c>
      <c r="P34" s="18">
        <v>88</v>
      </c>
      <c r="Q34" s="17">
        <f>O34+P34</f>
        <v>399</v>
      </c>
      <c r="R34" s="18">
        <v>84</v>
      </c>
      <c r="S34" s="17">
        <f>Q34+R34</f>
        <v>483</v>
      </c>
      <c r="T34" s="18">
        <v>94</v>
      </c>
      <c r="U34" s="17">
        <f>S34+T34</f>
        <v>577</v>
      </c>
      <c r="V34" s="18">
        <v>84</v>
      </c>
      <c r="W34" s="17">
        <f>U34+V34</f>
        <v>661</v>
      </c>
      <c r="X34" s="18">
        <v>84</v>
      </c>
      <c r="Y34" s="17">
        <f>W34+X34</f>
        <v>745</v>
      </c>
      <c r="Z34" s="18"/>
      <c r="AA34" s="17">
        <f>Y34+Z34</f>
        <v>745</v>
      </c>
      <c r="AB34" s="18"/>
      <c r="AC34" s="17">
        <f>AA34+AB34</f>
        <v>745</v>
      </c>
      <c r="AD34" s="18"/>
      <c r="AE34" s="19">
        <f>AC34+AD34</f>
        <v>745</v>
      </c>
      <c r="AF34" s="67" t="str">
        <f>B34&amp;" "&amp;C34</f>
        <v>Keith Eustace</v>
      </c>
      <c r="AG34" s="67" t="str">
        <f>D34&amp;" "</f>
        <v xml:space="preserve">St Helens Archers </v>
      </c>
      <c r="AH34" s="32">
        <v>108</v>
      </c>
      <c r="AI34" s="32">
        <v>28</v>
      </c>
      <c r="AJ34" s="32"/>
      <c r="AK34" s="42">
        <f>AE34</f>
        <v>745</v>
      </c>
      <c r="AL34" s="71"/>
    </row>
    <row r="35" spans="1:38" ht="21.95" hidden="1" customHeight="1">
      <c r="A35" s="21">
        <v>9</v>
      </c>
      <c r="B35" s="3" t="s">
        <v>105</v>
      </c>
      <c r="C35" s="3" t="s">
        <v>103</v>
      </c>
      <c r="D35" s="3" t="s">
        <v>104</v>
      </c>
      <c r="E35" s="14" t="s">
        <v>10</v>
      </c>
      <c r="F35" s="9" t="s">
        <v>12</v>
      </c>
      <c r="G35" s="25" t="s">
        <v>87</v>
      </c>
      <c r="H35" s="18">
        <v>16</v>
      </c>
      <c r="I35" s="17">
        <f>H35</f>
        <v>16</v>
      </c>
      <c r="J35" s="18">
        <v>11</v>
      </c>
      <c r="K35" s="17">
        <f>I35+J35</f>
        <v>27</v>
      </c>
      <c r="L35" s="18">
        <v>22</v>
      </c>
      <c r="M35" s="17">
        <f>K35+L35</f>
        <v>49</v>
      </c>
      <c r="N35" s="18">
        <v>15</v>
      </c>
      <c r="O35" s="17">
        <f>M35+N35</f>
        <v>64</v>
      </c>
      <c r="P35" s="18">
        <v>28</v>
      </c>
      <c r="Q35" s="17">
        <f>O35+P35</f>
        <v>92</v>
      </c>
      <c r="R35" s="18">
        <v>39</v>
      </c>
      <c r="S35" s="17">
        <f>Q35+R35</f>
        <v>131</v>
      </c>
      <c r="T35" s="18">
        <v>37</v>
      </c>
      <c r="U35" s="17">
        <f>S35+T35</f>
        <v>168</v>
      </c>
      <c r="V35" s="18">
        <v>35</v>
      </c>
      <c r="W35" s="17">
        <f>U35+V35</f>
        <v>203</v>
      </c>
      <c r="X35" s="18">
        <v>41</v>
      </c>
      <c r="Y35" s="17">
        <f>W35+X35</f>
        <v>244</v>
      </c>
      <c r="Z35" s="18"/>
      <c r="AA35" s="17">
        <f>Y35+Z35</f>
        <v>244</v>
      </c>
      <c r="AB35" s="18"/>
      <c r="AC35" s="17">
        <f>AA35+AB35</f>
        <v>244</v>
      </c>
      <c r="AD35" s="18"/>
      <c r="AE35" s="19">
        <f>AC35+AD35</f>
        <v>244</v>
      </c>
      <c r="AF35" s="67" t="str">
        <f>B35&amp;" "&amp;C35</f>
        <v>Sarah Davnall</v>
      </c>
      <c r="AG35" s="67" t="str">
        <f>D35&amp;" "</f>
        <v xml:space="preserve">Bowmen of Bruntwood </v>
      </c>
      <c r="AH35" s="32">
        <v>64</v>
      </c>
      <c r="AI35" s="32">
        <v>7</v>
      </c>
      <c r="AJ35" s="32"/>
      <c r="AK35" s="42">
        <f>AE35</f>
        <v>244</v>
      </c>
      <c r="AL35" s="71"/>
    </row>
    <row r="36" spans="1:38" ht="21.95" hidden="1" customHeight="1">
      <c r="A36" s="21">
        <v>10</v>
      </c>
      <c r="B36" s="3" t="s">
        <v>111</v>
      </c>
      <c r="C36" s="3" t="s">
        <v>109</v>
      </c>
      <c r="D36" s="3" t="s">
        <v>110</v>
      </c>
      <c r="E36" s="14" t="s">
        <v>10</v>
      </c>
      <c r="F36" s="9" t="s">
        <v>21</v>
      </c>
      <c r="G36" s="25" t="s">
        <v>87</v>
      </c>
      <c r="H36" s="18">
        <v>34</v>
      </c>
      <c r="I36" s="17">
        <f>H36</f>
        <v>34</v>
      </c>
      <c r="J36" s="18">
        <v>34</v>
      </c>
      <c r="K36" s="17">
        <f>I36+J36</f>
        <v>68</v>
      </c>
      <c r="L36" s="18">
        <v>23</v>
      </c>
      <c r="M36" s="17">
        <f>K36+L36</f>
        <v>91</v>
      </c>
      <c r="N36" s="18">
        <v>46</v>
      </c>
      <c r="O36" s="17">
        <f>M36+N36</f>
        <v>137</v>
      </c>
      <c r="P36" s="18">
        <v>61</v>
      </c>
      <c r="Q36" s="17">
        <f>O36+P36</f>
        <v>198</v>
      </c>
      <c r="R36" s="18">
        <v>53</v>
      </c>
      <c r="S36" s="17">
        <f>Q36+R36</f>
        <v>251</v>
      </c>
      <c r="T36" s="18">
        <v>43</v>
      </c>
      <c r="U36" s="17">
        <f>S36+T36</f>
        <v>294</v>
      </c>
      <c r="V36" s="18">
        <v>50</v>
      </c>
      <c r="W36" s="17">
        <f>U36+V36</f>
        <v>344</v>
      </c>
      <c r="X36" s="18">
        <v>64</v>
      </c>
      <c r="Y36" s="17">
        <f>W36+X36</f>
        <v>408</v>
      </c>
      <c r="Z36" s="18"/>
      <c r="AA36" s="17">
        <f>Y36+Z36</f>
        <v>408</v>
      </c>
      <c r="AB36" s="18"/>
      <c r="AC36" s="17">
        <f>AA36+AB36</f>
        <v>408</v>
      </c>
      <c r="AD36" s="18"/>
      <c r="AE36" s="19">
        <f>AC36+AD36</f>
        <v>408</v>
      </c>
      <c r="AF36" s="67" t="str">
        <f>B36&amp;" "&amp;C36</f>
        <v>M.S. Christison</v>
      </c>
      <c r="AG36" s="67" t="str">
        <f>D36&amp;" "</f>
        <v xml:space="preserve">The Longbow Club </v>
      </c>
      <c r="AH36" s="32">
        <v>88</v>
      </c>
      <c r="AI36" s="32">
        <v>9</v>
      </c>
      <c r="AJ36" s="32"/>
      <c r="AK36" s="42">
        <f>AE36</f>
        <v>408</v>
      </c>
      <c r="AL36" s="71"/>
    </row>
    <row r="37" spans="1:38" ht="21.95" hidden="1" customHeight="1">
      <c r="A37" s="21">
        <v>41</v>
      </c>
      <c r="B37" s="3" t="s">
        <v>170</v>
      </c>
      <c r="C37" s="3" t="s">
        <v>171</v>
      </c>
      <c r="D37" s="3" t="s">
        <v>172</v>
      </c>
      <c r="E37" s="14" t="s">
        <v>10</v>
      </c>
      <c r="F37" s="9" t="s">
        <v>21</v>
      </c>
      <c r="G37" s="25" t="s">
        <v>87</v>
      </c>
      <c r="H37" s="18">
        <v>5</v>
      </c>
      <c r="I37" s="17">
        <f>H37</f>
        <v>5</v>
      </c>
      <c r="J37" s="18">
        <v>7</v>
      </c>
      <c r="K37" s="17">
        <f>I37+J37</f>
        <v>12</v>
      </c>
      <c r="L37" s="18">
        <v>9</v>
      </c>
      <c r="M37" s="17">
        <f>K37+L37</f>
        <v>21</v>
      </c>
      <c r="N37" s="18">
        <v>8</v>
      </c>
      <c r="O37" s="17">
        <f>M37+N37</f>
        <v>29</v>
      </c>
      <c r="P37" s="18">
        <v>19</v>
      </c>
      <c r="Q37" s="17">
        <f>O37+P37</f>
        <v>48</v>
      </c>
      <c r="R37" s="18">
        <v>19</v>
      </c>
      <c r="S37" s="17">
        <f>Q37+R37</f>
        <v>67</v>
      </c>
      <c r="T37" s="18">
        <v>20</v>
      </c>
      <c r="U37" s="17">
        <f>S37+T37</f>
        <v>87</v>
      </c>
      <c r="V37" s="18">
        <v>19</v>
      </c>
      <c r="W37" s="17">
        <f>U37+V37</f>
        <v>106</v>
      </c>
      <c r="X37" s="18">
        <v>27</v>
      </c>
      <c r="Y37" s="17">
        <f>W37+X37</f>
        <v>133</v>
      </c>
      <c r="Z37" s="18"/>
      <c r="AA37" s="17">
        <f>Y37+Z37</f>
        <v>133</v>
      </c>
      <c r="AB37" s="18"/>
      <c r="AC37" s="17">
        <f>AA37+AB37</f>
        <v>133</v>
      </c>
      <c r="AD37" s="18"/>
      <c r="AE37" s="19">
        <f>AC37+AD37</f>
        <v>133</v>
      </c>
      <c r="AF37" s="67" t="str">
        <f>B37&amp;" "&amp;C37</f>
        <v>Hugh Foster</v>
      </c>
      <c r="AG37" s="67" t="str">
        <f>D37&amp;" "</f>
        <v xml:space="preserve">North Cheshire Bowmen </v>
      </c>
      <c r="AH37" s="32">
        <v>43</v>
      </c>
      <c r="AI37" s="32">
        <v>0</v>
      </c>
      <c r="AJ37" s="32"/>
      <c r="AK37" s="42">
        <f>AE37</f>
        <v>133</v>
      </c>
      <c r="AL37" s="71"/>
    </row>
    <row r="38" spans="1:38" ht="21.95" hidden="1" customHeight="1">
      <c r="A38" s="21">
        <v>7</v>
      </c>
      <c r="B38" s="3" t="s">
        <v>102</v>
      </c>
      <c r="C38" s="3" t="s">
        <v>103</v>
      </c>
      <c r="D38" s="3" t="s">
        <v>104</v>
      </c>
      <c r="E38" s="14" t="s">
        <v>10</v>
      </c>
      <c r="F38" s="9" t="s">
        <v>21</v>
      </c>
      <c r="G38" s="25" t="s">
        <v>87</v>
      </c>
      <c r="H38" s="18">
        <v>4</v>
      </c>
      <c r="I38" s="17">
        <f>H38</f>
        <v>4</v>
      </c>
      <c r="J38" s="18">
        <v>14</v>
      </c>
      <c r="K38" s="17">
        <f>I38+J38</f>
        <v>18</v>
      </c>
      <c r="L38" s="18">
        <v>3</v>
      </c>
      <c r="M38" s="17">
        <f>K38+L38</f>
        <v>21</v>
      </c>
      <c r="N38" s="18">
        <v>25</v>
      </c>
      <c r="O38" s="17">
        <f>M38+N38</f>
        <v>46</v>
      </c>
      <c r="P38" s="18">
        <v>26</v>
      </c>
      <c r="Q38" s="17">
        <f>O38+P38</f>
        <v>72</v>
      </c>
      <c r="R38" s="18">
        <v>22</v>
      </c>
      <c r="S38" s="17">
        <f>Q38+R38</f>
        <v>94</v>
      </c>
      <c r="T38" s="18">
        <v>25</v>
      </c>
      <c r="U38" s="17">
        <f>S38+T38</f>
        <v>119</v>
      </c>
      <c r="V38" s="18">
        <v>34</v>
      </c>
      <c r="W38" s="17">
        <f>U38+V38</f>
        <v>153</v>
      </c>
      <c r="X38" s="18">
        <v>20</v>
      </c>
      <c r="Y38" s="17">
        <f>W38+X38</f>
        <v>173</v>
      </c>
      <c r="Z38" s="18"/>
      <c r="AA38" s="17">
        <f>Y38+Z38</f>
        <v>173</v>
      </c>
      <c r="AB38" s="18"/>
      <c r="AC38" s="17">
        <f>AA38+AB38</f>
        <v>173</v>
      </c>
      <c r="AD38" s="18"/>
      <c r="AE38" s="19">
        <f>AC38+AD38</f>
        <v>173</v>
      </c>
      <c r="AF38" s="67" t="str">
        <f>B38&amp;" "&amp;C38</f>
        <v>John Davnall</v>
      </c>
      <c r="AG38" s="67" t="str">
        <f>D38&amp;" "</f>
        <v xml:space="preserve">Bowmen of Bruntwood </v>
      </c>
      <c r="AH38" s="32">
        <v>43</v>
      </c>
      <c r="AI38" s="32">
        <v>3</v>
      </c>
      <c r="AJ38" s="32"/>
      <c r="AK38" s="42">
        <f>AE38</f>
        <v>173</v>
      </c>
      <c r="AL38" s="71"/>
    </row>
    <row r="39" spans="1:38" ht="21.95" hidden="1" customHeight="1">
      <c r="A39" s="21">
        <v>42</v>
      </c>
      <c r="B39" s="3" t="s">
        <v>85</v>
      </c>
      <c r="C39" s="3" t="s">
        <v>173</v>
      </c>
      <c r="D39" s="3" t="s">
        <v>172</v>
      </c>
      <c r="E39" s="14" t="s">
        <v>10</v>
      </c>
      <c r="F39" s="9" t="s">
        <v>21</v>
      </c>
      <c r="G39" s="25" t="s">
        <v>87</v>
      </c>
      <c r="H39" s="18">
        <v>32</v>
      </c>
      <c r="I39" s="17">
        <f>H39</f>
        <v>32</v>
      </c>
      <c r="J39" s="18">
        <v>10</v>
      </c>
      <c r="K39" s="17">
        <f>I39+J39</f>
        <v>42</v>
      </c>
      <c r="L39" s="18">
        <v>22</v>
      </c>
      <c r="M39" s="17">
        <f>K39+L39</f>
        <v>64</v>
      </c>
      <c r="N39" s="18">
        <v>25</v>
      </c>
      <c r="O39" s="17">
        <f>M39+N39</f>
        <v>89</v>
      </c>
      <c r="P39" s="18">
        <v>43</v>
      </c>
      <c r="Q39" s="17">
        <f>O39+P39</f>
        <v>132</v>
      </c>
      <c r="R39" s="18">
        <v>39</v>
      </c>
      <c r="S39" s="17">
        <f>Q39+R39</f>
        <v>171</v>
      </c>
      <c r="T39" s="18">
        <v>42</v>
      </c>
      <c r="U39" s="17">
        <f>S39+T39</f>
        <v>213</v>
      </c>
      <c r="V39" s="18">
        <v>18</v>
      </c>
      <c r="W39" s="17">
        <f>U39+V39</f>
        <v>231</v>
      </c>
      <c r="X39" s="18">
        <v>25</v>
      </c>
      <c r="Y39" s="17">
        <f>W39+X39</f>
        <v>256</v>
      </c>
      <c r="Z39" s="18"/>
      <c r="AA39" s="17">
        <f>Y39+Z39</f>
        <v>256</v>
      </c>
      <c r="AB39" s="18"/>
      <c r="AC39" s="17">
        <f>AA39+AB39</f>
        <v>256</v>
      </c>
      <c r="AD39" s="18"/>
      <c r="AE39" s="19">
        <f>AC39+AD39</f>
        <v>256</v>
      </c>
      <c r="AF39" s="67" t="str">
        <f>B39&amp;" "&amp;C39</f>
        <v>Steve Mudd</v>
      </c>
      <c r="AG39" s="67" t="str">
        <f>D39&amp;" "</f>
        <v xml:space="preserve">North Cheshire Bowmen </v>
      </c>
      <c r="AH39" s="32">
        <v>68</v>
      </c>
      <c r="AI39" s="32">
        <v>5</v>
      </c>
      <c r="AJ39" s="32"/>
      <c r="AK39" s="42">
        <f>AE39</f>
        <v>256</v>
      </c>
      <c r="AL39" s="71"/>
    </row>
    <row r="40" spans="1:38" ht="21.95" hidden="1" customHeight="1">
      <c r="A40" s="21">
        <v>75</v>
      </c>
      <c r="B40" s="3" t="s">
        <v>230</v>
      </c>
      <c r="C40" s="3" t="s">
        <v>231</v>
      </c>
      <c r="D40" s="3" t="s">
        <v>101</v>
      </c>
      <c r="E40" s="14" t="s">
        <v>10</v>
      </c>
      <c r="F40" s="9" t="s">
        <v>21</v>
      </c>
      <c r="G40" s="25" t="s">
        <v>87</v>
      </c>
      <c r="H40" s="18">
        <v>39</v>
      </c>
      <c r="I40" s="17">
        <f>H40</f>
        <v>39</v>
      </c>
      <c r="J40" s="18">
        <v>46</v>
      </c>
      <c r="K40" s="17">
        <f>I40+J40</f>
        <v>85</v>
      </c>
      <c r="L40" s="18">
        <v>29</v>
      </c>
      <c r="M40" s="17">
        <f>K40+L40</f>
        <v>114</v>
      </c>
      <c r="N40" s="18">
        <v>59</v>
      </c>
      <c r="O40" s="17">
        <f>M40+N40</f>
        <v>173</v>
      </c>
      <c r="P40" s="18">
        <v>63</v>
      </c>
      <c r="Q40" s="17">
        <f>O40+P40</f>
        <v>236</v>
      </c>
      <c r="R40" s="18">
        <v>54</v>
      </c>
      <c r="S40" s="17">
        <f>Q40+R40</f>
        <v>290</v>
      </c>
      <c r="T40" s="18">
        <v>71</v>
      </c>
      <c r="U40" s="17">
        <f>S40+T40</f>
        <v>361</v>
      </c>
      <c r="V40" s="18">
        <v>80</v>
      </c>
      <c r="W40" s="17">
        <f>U40+V40</f>
        <v>441</v>
      </c>
      <c r="X40" s="18">
        <v>65</v>
      </c>
      <c r="Y40" s="17">
        <f>W40+X40</f>
        <v>506</v>
      </c>
      <c r="Z40" s="18"/>
      <c r="AA40" s="17">
        <f>Y40+Z40</f>
        <v>506</v>
      </c>
      <c r="AB40" s="18"/>
      <c r="AC40" s="17">
        <f>AA40+AB40</f>
        <v>506</v>
      </c>
      <c r="AD40" s="18"/>
      <c r="AE40" s="19">
        <f>AC40+AD40</f>
        <v>506</v>
      </c>
      <c r="AF40" s="67" t="str">
        <f>B40&amp;" "&amp;C40</f>
        <v>Dale Message</v>
      </c>
      <c r="AG40" s="67" t="str">
        <f>D40&amp;" "</f>
        <v xml:space="preserve">Assheton Bowmen </v>
      </c>
      <c r="AH40" s="32">
        <v>92</v>
      </c>
      <c r="AI40" s="32">
        <v>7</v>
      </c>
      <c r="AJ40" s="32"/>
      <c r="AK40" s="42">
        <f>AE40</f>
        <v>506</v>
      </c>
      <c r="AL40" s="71"/>
    </row>
    <row r="41" spans="1:38" ht="21.95" hidden="1" customHeight="1">
      <c r="A41" s="21">
        <v>79</v>
      </c>
      <c r="B41" s="3" t="s">
        <v>237</v>
      </c>
      <c r="C41" s="3" t="s">
        <v>238</v>
      </c>
      <c r="D41" s="3" t="s">
        <v>101</v>
      </c>
      <c r="E41" s="14" t="s">
        <v>8</v>
      </c>
      <c r="F41" s="9" t="s">
        <v>12</v>
      </c>
      <c r="G41" s="25" t="s">
        <v>87</v>
      </c>
      <c r="H41" s="18">
        <v>60</v>
      </c>
      <c r="I41" s="17">
        <f>H41</f>
        <v>60</v>
      </c>
      <c r="J41" s="18">
        <v>59</v>
      </c>
      <c r="K41" s="17">
        <f>I41+J41</f>
        <v>119</v>
      </c>
      <c r="L41" s="18">
        <v>65</v>
      </c>
      <c r="M41" s="17">
        <f>K41+L41</f>
        <v>184</v>
      </c>
      <c r="N41" s="18">
        <v>86</v>
      </c>
      <c r="O41" s="17">
        <f>M41+N41</f>
        <v>270</v>
      </c>
      <c r="P41" s="18">
        <v>80</v>
      </c>
      <c r="Q41" s="17">
        <f>O41+P41</f>
        <v>350</v>
      </c>
      <c r="R41" s="18">
        <v>82</v>
      </c>
      <c r="S41" s="17">
        <f>Q41+R41</f>
        <v>432</v>
      </c>
      <c r="T41" s="18">
        <v>73</v>
      </c>
      <c r="U41" s="17">
        <f>S41+T41</f>
        <v>505</v>
      </c>
      <c r="V41" s="18">
        <v>92</v>
      </c>
      <c r="W41" s="17">
        <f>U41+V41</f>
        <v>597</v>
      </c>
      <c r="X41" s="18">
        <v>85</v>
      </c>
      <c r="Y41" s="17">
        <f>W41+X41</f>
        <v>682</v>
      </c>
      <c r="Z41" s="18"/>
      <c r="AA41" s="17">
        <f>Y41+Z41</f>
        <v>682</v>
      </c>
      <c r="AB41" s="18"/>
      <c r="AC41" s="17">
        <f>AA41+AB41</f>
        <v>682</v>
      </c>
      <c r="AD41" s="18"/>
      <c r="AE41" s="19">
        <f>AC41+AD41</f>
        <v>682</v>
      </c>
      <c r="AF41" s="67" t="str">
        <f>B41&amp;" "&amp;C41</f>
        <v>Sue  Macsorley</v>
      </c>
      <c r="AG41" s="67" t="str">
        <f>D41&amp;" "</f>
        <v xml:space="preserve">Assheton Bowmen </v>
      </c>
      <c r="AH41" s="32">
        <v>105</v>
      </c>
      <c r="AI41" s="32">
        <v>28</v>
      </c>
      <c r="AJ41" s="32"/>
      <c r="AK41" s="42">
        <f>AE41</f>
        <v>682</v>
      </c>
      <c r="AL41" s="71"/>
    </row>
    <row r="42" spans="1:38" ht="21.95" hidden="1" customHeight="1">
      <c r="A42" s="21">
        <v>8</v>
      </c>
      <c r="B42" s="3" t="s">
        <v>85</v>
      </c>
      <c r="C42" s="3" t="s">
        <v>86</v>
      </c>
      <c r="D42" s="3" t="s">
        <v>217</v>
      </c>
      <c r="E42" s="14" t="s">
        <v>11</v>
      </c>
      <c r="F42" s="9" t="s">
        <v>21</v>
      </c>
      <c r="G42" s="25" t="s">
        <v>87</v>
      </c>
      <c r="H42" s="18">
        <v>59</v>
      </c>
      <c r="I42" s="17">
        <f>H42</f>
        <v>59</v>
      </c>
      <c r="J42" s="18">
        <v>66</v>
      </c>
      <c r="K42" s="17">
        <f>I42+J42</f>
        <v>125</v>
      </c>
      <c r="L42" s="18">
        <v>73</v>
      </c>
      <c r="M42" s="17">
        <f>K42+L42</f>
        <v>198</v>
      </c>
      <c r="N42" s="18">
        <v>78</v>
      </c>
      <c r="O42" s="17">
        <f>M42+N42</f>
        <v>276</v>
      </c>
      <c r="P42" s="18">
        <v>70</v>
      </c>
      <c r="Q42" s="17">
        <f>O42+P42</f>
        <v>346</v>
      </c>
      <c r="R42" s="18">
        <v>82</v>
      </c>
      <c r="S42" s="17">
        <f>Q42+R42</f>
        <v>428</v>
      </c>
      <c r="T42" s="18">
        <v>94</v>
      </c>
      <c r="U42" s="17">
        <f>S42+T42</f>
        <v>522</v>
      </c>
      <c r="V42" s="18">
        <v>76</v>
      </c>
      <c r="W42" s="17">
        <f>U42+V42</f>
        <v>598</v>
      </c>
      <c r="X42" s="18">
        <v>86</v>
      </c>
      <c r="Y42" s="17">
        <f>W42+X42</f>
        <v>684</v>
      </c>
      <c r="Z42" s="18"/>
      <c r="AA42" s="17">
        <f>Y42+Z42</f>
        <v>684</v>
      </c>
      <c r="AB42" s="18"/>
      <c r="AC42" s="17">
        <f>AA42+AB42</f>
        <v>684</v>
      </c>
      <c r="AD42" s="18"/>
      <c r="AE42" s="19">
        <f>AC42+AD42</f>
        <v>684</v>
      </c>
      <c r="AF42" s="67" t="str">
        <f>B42&amp;" "&amp;C42</f>
        <v>Steve Newton</v>
      </c>
      <c r="AG42" s="67" t="str">
        <f>D42&amp;" "</f>
        <v xml:space="preserve">New Century Bowmen </v>
      </c>
      <c r="AH42" s="32">
        <v>106</v>
      </c>
      <c r="AI42" s="32">
        <v>24</v>
      </c>
      <c r="AJ42" s="32"/>
      <c r="AK42" s="42">
        <f>AE42</f>
        <v>684</v>
      </c>
      <c r="AL42" s="71"/>
    </row>
    <row r="43" spans="1:38" ht="21.95" hidden="1" customHeight="1">
      <c r="A43" s="21">
        <v>4</v>
      </c>
      <c r="B43" s="3" t="s">
        <v>147</v>
      </c>
      <c r="C43" s="3" t="s">
        <v>148</v>
      </c>
      <c r="D43" s="3" t="s">
        <v>114</v>
      </c>
      <c r="E43" s="14" t="s">
        <v>11</v>
      </c>
      <c r="F43" s="9" t="s">
        <v>12</v>
      </c>
      <c r="G43" s="25" t="s">
        <v>87</v>
      </c>
      <c r="H43" s="18">
        <v>40</v>
      </c>
      <c r="I43" s="17">
        <f>H43</f>
        <v>40</v>
      </c>
      <c r="J43" s="18">
        <v>41</v>
      </c>
      <c r="K43" s="17">
        <f>I43+J43</f>
        <v>81</v>
      </c>
      <c r="L43" s="18">
        <v>40</v>
      </c>
      <c r="M43" s="17">
        <f>K43+L43</f>
        <v>121</v>
      </c>
      <c r="N43" s="18">
        <v>77</v>
      </c>
      <c r="O43" s="17">
        <f>M43+N43</f>
        <v>198</v>
      </c>
      <c r="P43" s="18">
        <v>65</v>
      </c>
      <c r="Q43" s="17">
        <f>O43+P43</f>
        <v>263</v>
      </c>
      <c r="R43" s="18">
        <v>63</v>
      </c>
      <c r="S43" s="17">
        <f>Q43+R43</f>
        <v>326</v>
      </c>
      <c r="T43" s="18">
        <v>72</v>
      </c>
      <c r="U43" s="17">
        <f>S43+T43</f>
        <v>398</v>
      </c>
      <c r="V43" s="18">
        <v>80</v>
      </c>
      <c r="W43" s="17">
        <f>U43+V43</f>
        <v>478</v>
      </c>
      <c r="X43" s="18">
        <v>86</v>
      </c>
      <c r="Y43" s="17">
        <f>W43+X43</f>
        <v>564</v>
      </c>
      <c r="Z43" s="18"/>
      <c r="AA43" s="17">
        <f>Y43+Z43</f>
        <v>564</v>
      </c>
      <c r="AB43" s="18"/>
      <c r="AC43" s="17">
        <f>AA43+AB43</f>
        <v>564</v>
      </c>
      <c r="AD43" s="18"/>
      <c r="AE43" s="19">
        <f>AC43+AD43</f>
        <v>564</v>
      </c>
      <c r="AF43" s="67" t="str">
        <f>B43&amp;" "&amp;C43</f>
        <v>Samantha Clare</v>
      </c>
      <c r="AG43" s="67" t="str">
        <f>D43&amp;" "</f>
        <v xml:space="preserve">Rochdale Co. Archers </v>
      </c>
      <c r="AH43" s="32">
        <v>96</v>
      </c>
      <c r="AI43" s="32">
        <v>20</v>
      </c>
      <c r="AJ43" s="32"/>
      <c r="AK43" s="42">
        <f>AE43</f>
        <v>564</v>
      </c>
      <c r="AL43" s="71"/>
    </row>
    <row r="44" spans="1:38" ht="21.95" hidden="1" customHeight="1">
      <c r="A44" s="21">
        <v>55</v>
      </c>
      <c r="B44" s="3" t="s">
        <v>195</v>
      </c>
      <c r="C44" s="3" t="s">
        <v>196</v>
      </c>
      <c r="D44" s="3" t="s">
        <v>197</v>
      </c>
      <c r="E44" s="14" t="s">
        <v>11</v>
      </c>
      <c r="F44" s="9" t="s">
        <v>12</v>
      </c>
      <c r="G44" s="25" t="s">
        <v>87</v>
      </c>
      <c r="H44" s="18" t="s">
        <v>240</v>
      </c>
      <c r="I44" s="17" t="str">
        <f>H44</f>
        <v>DNS</v>
      </c>
      <c r="J44" s="18"/>
      <c r="K44" s="17" t="e">
        <f>I44+J44</f>
        <v>#VALUE!</v>
      </c>
      <c r="L44" s="18"/>
      <c r="M44" s="17" t="e">
        <f>K44+L44</f>
        <v>#VALUE!</v>
      </c>
      <c r="N44" s="18"/>
      <c r="O44" s="17" t="e">
        <f>M44+N44</f>
        <v>#VALUE!</v>
      </c>
      <c r="P44" s="18"/>
      <c r="Q44" s="17" t="e">
        <f>O44+P44</f>
        <v>#VALUE!</v>
      </c>
      <c r="R44" s="18"/>
      <c r="S44" s="17" t="e">
        <f>Q44+R44</f>
        <v>#VALUE!</v>
      </c>
      <c r="T44" s="18"/>
      <c r="U44" s="17" t="e">
        <f>S44+T44</f>
        <v>#VALUE!</v>
      </c>
      <c r="V44" s="18"/>
      <c r="W44" s="17" t="e">
        <f>U44+V44</f>
        <v>#VALUE!</v>
      </c>
      <c r="X44" s="18"/>
      <c r="Y44" s="17" t="e">
        <f>W44+X44</f>
        <v>#VALUE!</v>
      </c>
      <c r="Z44" s="18"/>
      <c r="AA44" s="17" t="e">
        <f>Y44+Z44</f>
        <v>#VALUE!</v>
      </c>
      <c r="AB44" s="18"/>
      <c r="AC44" s="17" t="e">
        <f>AA44+AB44</f>
        <v>#VALUE!</v>
      </c>
      <c r="AD44" s="18"/>
      <c r="AE44" s="19" t="e">
        <f>AC44+AD44</f>
        <v>#VALUE!</v>
      </c>
      <c r="AF44" s="67" t="str">
        <f>B44&amp;" "&amp;C44</f>
        <v>Alison Williams</v>
      </c>
      <c r="AG44" s="67" t="str">
        <f>D44&amp;" "</f>
        <v xml:space="preserve">Wirral Archers </v>
      </c>
      <c r="AH44" s="32"/>
      <c r="AI44" s="32"/>
      <c r="AJ44" s="32"/>
      <c r="AK44" s="42" t="e">
        <f>AE44</f>
        <v>#VALUE!</v>
      </c>
      <c r="AL44" s="71"/>
    </row>
    <row r="45" spans="1:38" ht="21.95" hidden="1" customHeight="1">
      <c r="A45" s="21">
        <v>72</v>
      </c>
      <c r="B45" s="3" t="s">
        <v>225</v>
      </c>
      <c r="C45" s="3" t="s">
        <v>226</v>
      </c>
      <c r="D45" s="3" t="s">
        <v>101</v>
      </c>
      <c r="E45" s="14" t="s">
        <v>11</v>
      </c>
      <c r="F45" s="9" t="s">
        <v>21</v>
      </c>
      <c r="G45" s="25" t="s">
        <v>87</v>
      </c>
      <c r="H45" s="18">
        <v>5</v>
      </c>
      <c r="I45" s="17">
        <f>H45</f>
        <v>5</v>
      </c>
      <c r="J45" s="18">
        <v>15</v>
      </c>
      <c r="K45" s="17">
        <f>I45+J45</f>
        <v>20</v>
      </c>
      <c r="L45" s="18">
        <v>24</v>
      </c>
      <c r="M45" s="17">
        <f>K45+L45</f>
        <v>44</v>
      </c>
      <c r="N45" s="18">
        <v>61</v>
      </c>
      <c r="O45" s="17">
        <f>M45+N45</f>
        <v>105</v>
      </c>
      <c r="P45" s="18">
        <v>40</v>
      </c>
      <c r="Q45" s="17">
        <f>O45+P45</f>
        <v>145</v>
      </c>
      <c r="R45" s="18">
        <v>15</v>
      </c>
      <c r="S45" s="17">
        <f>Q45+R45</f>
        <v>160</v>
      </c>
      <c r="T45" s="18">
        <v>34</v>
      </c>
      <c r="U45" s="17">
        <f>S45+T45</f>
        <v>194</v>
      </c>
      <c r="V45" s="18">
        <v>22</v>
      </c>
      <c r="W45" s="17">
        <f>U45+V45</f>
        <v>216</v>
      </c>
      <c r="X45" s="18">
        <v>1</v>
      </c>
      <c r="Y45" s="17">
        <f>W45+X45</f>
        <v>217</v>
      </c>
      <c r="Z45" s="18"/>
      <c r="AA45" s="17">
        <f>Y45+Z45</f>
        <v>217</v>
      </c>
      <c r="AB45" s="18"/>
      <c r="AC45" s="17">
        <f>AA45+AB45</f>
        <v>217</v>
      </c>
      <c r="AD45" s="18"/>
      <c r="AE45" s="19">
        <f>AC45+AD45</f>
        <v>217</v>
      </c>
      <c r="AF45" s="67" t="str">
        <f>B45&amp;" "&amp;C45</f>
        <v>Ken Mills</v>
      </c>
      <c r="AG45" s="67" t="str">
        <f>D45&amp;" "</f>
        <v xml:space="preserve">Assheton Bowmen </v>
      </c>
      <c r="AH45" s="32">
        <v>58</v>
      </c>
      <c r="AI45" s="32">
        <v>2</v>
      </c>
      <c r="AJ45" s="32"/>
      <c r="AK45" s="42">
        <f>AE45</f>
        <v>217</v>
      </c>
      <c r="AL45" s="71"/>
    </row>
    <row r="46" spans="1:38" ht="21.95" customHeight="1">
      <c r="A46" s="21">
        <v>49</v>
      </c>
      <c r="B46" s="3" t="s">
        <v>183</v>
      </c>
      <c r="C46" s="3" t="s">
        <v>184</v>
      </c>
      <c r="D46" s="3" t="s">
        <v>176</v>
      </c>
      <c r="E46" s="14" t="s">
        <v>8</v>
      </c>
      <c r="F46" s="9" t="s">
        <v>21</v>
      </c>
      <c r="G46" s="25" t="s">
        <v>87</v>
      </c>
      <c r="H46" s="18">
        <v>68</v>
      </c>
      <c r="I46" s="17">
        <f>H46</f>
        <v>68</v>
      </c>
      <c r="J46" s="18">
        <v>75</v>
      </c>
      <c r="K46" s="17">
        <f>I46+J46</f>
        <v>143</v>
      </c>
      <c r="L46" s="18">
        <v>73</v>
      </c>
      <c r="M46" s="17">
        <f>K46+L46</f>
        <v>216</v>
      </c>
      <c r="N46" s="18">
        <v>79</v>
      </c>
      <c r="O46" s="17">
        <f>M46+N46</f>
        <v>295</v>
      </c>
      <c r="P46" s="18">
        <v>82</v>
      </c>
      <c r="Q46" s="17">
        <f>O46+P46</f>
        <v>377</v>
      </c>
      <c r="R46" s="18">
        <v>86</v>
      </c>
      <c r="S46" s="17">
        <f>Q46+R46</f>
        <v>463</v>
      </c>
      <c r="T46" s="18">
        <v>88</v>
      </c>
      <c r="U46" s="17">
        <f>S46+T46</f>
        <v>551</v>
      </c>
      <c r="V46" s="18">
        <v>88</v>
      </c>
      <c r="W46" s="17">
        <f>U46+V46</f>
        <v>639</v>
      </c>
      <c r="X46" s="18">
        <v>88</v>
      </c>
      <c r="Y46" s="17">
        <f>W46+X46</f>
        <v>727</v>
      </c>
      <c r="Z46" s="18"/>
      <c r="AA46" s="17">
        <f>Y46+Z46</f>
        <v>727</v>
      </c>
      <c r="AB46" s="18"/>
      <c r="AC46" s="17">
        <f>AA46+AB46</f>
        <v>727</v>
      </c>
      <c r="AD46" s="18"/>
      <c r="AE46" s="19">
        <f>AC46+AD46</f>
        <v>727</v>
      </c>
      <c r="AF46" s="67" t="str">
        <f>B46&amp;" "&amp;C46</f>
        <v>Peter Gregory</v>
      </c>
      <c r="AG46" s="67" t="str">
        <f>D46&amp;" "</f>
        <v xml:space="preserve">Goldcrest Archers </v>
      </c>
      <c r="AH46" s="32">
        <v>105</v>
      </c>
      <c r="AI46" s="32">
        <v>28</v>
      </c>
      <c r="AJ46" s="32"/>
      <c r="AK46" s="42">
        <f>AE46</f>
        <v>727</v>
      </c>
      <c r="AL46" s="73"/>
    </row>
    <row r="47" spans="1:38" ht="21.95" hidden="1" customHeight="1">
      <c r="A47" s="21">
        <v>46</v>
      </c>
      <c r="B47" s="3" t="s">
        <v>141</v>
      </c>
      <c r="C47" s="3" t="s">
        <v>179</v>
      </c>
      <c r="D47" s="3" t="s">
        <v>176</v>
      </c>
      <c r="E47" s="14" t="s">
        <v>8</v>
      </c>
      <c r="F47" s="9" t="s">
        <v>21</v>
      </c>
      <c r="G47" s="25" t="s">
        <v>89</v>
      </c>
      <c r="H47" s="18">
        <v>60</v>
      </c>
      <c r="I47" s="17">
        <f>H47</f>
        <v>60</v>
      </c>
      <c r="J47" s="18">
        <v>84</v>
      </c>
      <c r="K47" s="17">
        <f>I47+J47</f>
        <v>144</v>
      </c>
      <c r="L47" s="18">
        <v>68</v>
      </c>
      <c r="M47" s="17">
        <f>K47+L47</f>
        <v>212</v>
      </c>
      <c r="N47" s="18">
        <v>78</v>
      </c>
      <c r="O47" s="17">
        <f>M47+N47</f>
        <v>290</v>
      </c>
      <c r="P47" s="18">
        <v>80</v>
      </c>
      <c r="Q47" s="17">
        <f>O47+P47</f>
        <v>370</v>
      </c>
      <c r="R47" s="18">
        <v>74</v>
      </c>
      <c r="S47" s="17">
        <f>Q47+R47</f>
        <v>444</v>
      </c>
      <c r="T47" s="18">
        <v>88</v>
      </c>
      <c r="U47" s="17">
        <f>S47+T47</f>
        <v>532</v>
      </c>
      <c r="V47" s="18">
        <v>100</v>
      </c>
      <c r="W47" s="17">
        <f>U47+V47</f>
        <v>632</v>
      </c>
      <c r="X47" s="18">
        <v>94</v>
      </c>
      <c r="Y47" s="17">
        <f>W47+X47</f>
        <v>726</v>
      </c>
      <c r="Z47" s="18"/>
      <c r="AA47" s="17">
        <f>Y47+Z47</f>
        <v>726</v>
      </c>
      <c r="AB47" s="18"/>
      <c r="AC47" s="17">
        <f>AA47+AB47</f>
        <v>726</v>
      </c>
      <c r="AD47" s="18"/>
      <c r="AE47" s="19">
        <f>AC47+AD47</f>
        <v>726</v>
      </c>
      <c r="AF47" s="67" t="str">
        <f>B47&amp;" "&amp;C47</f>
        <v>Paul Susca</v>
      </c>
      <c r="AG47" s="67" t="str">
        <f>D47&amp;" "</f>
        <v xml:space="preserve">Goldcrest Archers </v>
      </c>
      <c r="AH47" s="32">
        <v>108</v>
      </c>
      <c r="AI47" s="32">
        <v>35</v>
      </c>
      <c r="AJ47" s="32"/>
      <c r="AK47" s="42">
        <f>AE47</f>
        <v>726</v>
      </c>
    </row>
    <row r="48" spans="1:38" ht="21.95" hidden="1" customHeight="1">
      <c r="A48" s="21">
        <v>33</v>
      </c>
      <c r="B48" s="3" t="s">
        <v>115</v>
      </c>
      <c r="C48" s="3" t="s">
        <v>116</v>
      </c>
      <c r="D48" s="3" t="s">
        <v>114</v>
      </c>
      <c r="E48" s="14" t="s">
        <v>8</v>
      </c>
      <c r="F48" s="9" t="s">
        <v>21</v>
      </c>
      <c r="G48" s="25" t="s">
        <v>87</v>
      </c>
      <c r="H48" s="18">
        <v>79</v>
      </c>
      <c r="I48" s="17">
        <f>H48</f>
        <v>79</v>
      </c>
      <c r="J48" s="18">
        <v>64</v>
      </c>
      <c r="K48" s="17">
        <f>I48+J48</f>
        <v>143</v>
      </c>
      <c r="L48" s="18">
        <v>74</v>
      </c>
      <c r="M48" s="17">
        <f>K48+L48</f>
        <v>217</v>
      </c>
      <c r="N48" s="18">
        <v>84</v>
      </c>
      <c r="O48" s="17">
        <f>M48+N48</f>
        <v>301</v>
      </c>
      <c r="P48" s="18">
        <v>70</v>
      </c>
      <c r="Q48" s="17">
        <f>O48+P48</f>
        <v>371</v>
      </c>
      <c r="R48" s="18">
        <v>88</v>
      </c>
      <c r="S48" s="17">
        <f>Q48+R48</f>
        <v>459</v>
      </c>
      <c r="T48" s="18">
        <v>92</v>
      </c>
      <c r="U48" s="17">
        <f>S48+T48</f>
        <v>551</v>
      </c>
      <c r="V48" s="18">
        <v>88</v>
      </c>
      <c r="W48" s="17">
        <f>U48+V48</f>
        <v>639</v>
      </c>
      <c r="X48" s="18">
        <v>76</v>
      </c>
      <c r="Y48" s="17">
        <f>W48+X48</f>
        <v>715</v>
      </c>
      <c r="Z48" s="18"/>
      <c r="AA48" s="17">
        <f>Y48+Z48</f>
        <v>715</v>
      </c>
      <c r="AB48" s="18"/>
      <c r="AC48" s="17">
        <f>AA48+AB48</f>
        <v>715</v>
      </c>
      <c r="AD48" s="18"/>
      <c r="AE48" s="19">
        <f>AC48+AD48</f>
        <v>715</v>
      </c>
      <c r="AF48" s="67" t="str">
        <f>B48&amp;" "&amp;C48</f>
        <v>Richard Kearns</v>
      </c>
      <c r="AG48" s="67" t="str">
        <f>D48&amp;" "</f>
        <v xml:space="preserve">Rochdale Co. Archers </v>
      </c>
      <c r="AH48" s="32">
        <v>107</v>
      </c>
      <c r="AI48" s="32">
        <v>23</v>
      </c>
      <c r="AJ48" s="32"/>
      <c r="AK48" s="42">
        <f>AE48</f>
        <v>715</v>
      </c>
    </row>
    <row r="49" spans="1:38" ht="21.95" hidden="1" customHeight="1">
      <c r="A49" s="21">
        <v>78</v>
      </c>
      <c r="B49" s="3" t="s">
        <v>163</v>
      </c>
      <c r="C49" s="3" t="s">
        <v>236</v>
      </c>
      <c r="D49" s="3" t="s">
        <v>101</v>
      </c>
      <c r="E49" s="14" t="s">
        <v>9</v>
      </c>
      <c r="F49" s="9" t="s">
        <v>21</v>
      </c>
      <c r="G49" s="25" t="s">
        <v>87</v>
      </c>
      <c r="H49" s="18">
        <v>100</v>
      </c>
      <c r="I49" s="17">
        <f>H49</f>
        <v>100</v>
      </c>
      <c r="J49" s="18">
        <v>102</v>
      </c>
      <c r="K49" s="17">
        <f>I49+J49</f>
        <v>202</v>
      </c>
      <c r="L49" s="18">
        <v>96</v>
      </c>
      <c r="M49" s="17">
        <f>K49+L49</f>
        <v>298</v>
      </c>
      <c r="N49" s="18">
        <v>94</v>
      </c>
      <c r="O49" s="17">
        <f>M49+N49</f>
        <v>392</v>
      </c>
      <c r="P49" s="18">
        <v>100</v>
      </c>
      <c r="Q49" s="17">
        <f>O49+P49</f>
        <v>492</v>
      </c>
      <c r="R49" s="18">
        <v>108</v>
      </c>
      <c r="S49" s="17">
        <f>Q49+R49</f>
        <v>600</v>
      </c>
      <c r="T49" s="18">
        <v>104</v>
      </c>
      <c r="U49" s="17">
        <f>S49+T49</f>
        <v>704</v>
      </c>
      <c r="V49" s="18">
        <v>102</v>
      </c>
      <c r="W49" s="17">
        <f>U49+V49</f>
        <v>806</v>
      </c>
      <c r="X49" s="18">
        <v>108</v>
      </c>
      <c r="Y49" s="17">
        <f>W49+X49</f>
        <v>914</v>
      </c>
      <c r="Z49" s="18"/>
      <c r="AA49" s="17">
        <f>Y49+Z49</f>
        <v>914</v>
      </c>
      <c r="AB49" s="18"/>
      <c r="AC49" s="17">
        <f>AA49+AB49</f>
        <v>914</v>
      </c>
      <c r="AD49" s="18"/>
      <c r="AE49" s="19">
        <f>AC49+AD49</f>
        <v>914</v>
      </c>
      <c r="AF49" s="67" t="str">
        <f>B49&amp;" "&amp;C49</f>
        <v>David Bateson</v>
      </c>
      <c r="AG49" s="67" t="str">
        <f>D49&amp;" "</f>
        <v xml:space="preserve">Assheton Bowmen </v>
      </c>
      <c r="AH49" s="32">
        <v>108</v>
      </c>
      <c r="AI49" s="32">
        <v>79</v>
      </c>
      <c r="AJ49" s="32"/>
      <c r="AK49" s="42">
        <f>AE49</f>
        <v>914</v>
      </c>
    </row>
    <row r="50" spans="1:38" ht="21.95" hidden="1" customHeight="1">
      <c r="A50" s="21">
        <v>45</v>
      </c>
      <c r="B50" s="3" t="s">
        <v>185</v>
      </c>
      <c r="C50" s="3" t="s">
        <v>186</v>
      </c>
      <c r="D50" s="3" t="s">
        <v>176</v>
      </c>
      <c r="E50" s="14" t="s">
        <v>8</v>
      </c>
      <c r="F50" s="9" t="s">
        <v>21</v>
      </c>
      <c r="G50" s="25" t="s">
        <v>89</v>
      </c>
      <c r="H50" s="18">
        <v>70</v>
      </c>
      <c r="I50" s="17">
        <f>H50</f>
        <v>70</v>
      </c>
      <c r="J50" s="18">
        <v>61</v>
      </c>
      <c r="K50" s="17">
        <f>I50+J50</f>
        <v>131</v>
      </c>
      <c r="L50" s="18">
        <v>72</v>
      </c>
      <c r="M50" s="17">
        <f>K50+L50</f>
        <v>203</v>
      </c>
      <c r="N50" s="18">
        <v>78</v>
      </c>
      <c r="O50" s="17">
        <f>M50+N50</f>
        <v>281</v>
      </c>
      <c r="P50" s="18">
        <v>90</v>
      </c>
      <c r="Q50" s="17">
        <f>O50+P50</f>
        <v>371</v>
      </c>
      <c r="R50" s="18">
        <v>75</v>
      </c>
      <c r="S50" s="17">
        <f>Q50+R50</f>
        <v>446</v>
      </c>
      <c r="T50" s="18">
        <v>79</v>
      </c>
      <c r="U50" s="17">
        <f>S50+T50</f>
        <v>525</v>
      </c>
      <c r="V50" s="18">
        <v>94</v>
      </c>
      <c r="W50" s="17">
        <f>U50+V50</f>
        <v>619</v>
      </c>
      <c r="X50" s="18">
        <v>82</v>
      </c>
      <c r="Y50" s="17">
        <f>W50+X50</f>
        <v>701</v>
      </c>
      <c r="Z50" s="18"/>
      <c r="AA50" s="17">
        <f>Y50+Z50</f>
        <v>701</v>
      </c>
      <c r="AB50" s="18"/>
      <c r="AC50" s="17">
        <f>AA50+AB50</f>
        <v>701</v>
      </c>
      <c r="AD50" s="18"/>
      <c r="AE50" s="19">
        <f>AC50+AD50</f>
        <v>701</v>
      </c>
      <c r="AF50" s="67" t="str">
        <f>B50&amp;" "&amp;C50</f>
        <v>Khervin Oomajee</v>
      </c>
      <c r="AG50" s="67" t="str">
        <f>D50&amp;" "</f>
        <v xml:space="preserve">Goldcrest Archers </v>
      </c>
      <c r="AH50" s="32">
        <v>105</v>
      </c>
      <c r="AI50" s="32">
        <v>27</v>
      </c>
      <c r="AJ50" s="32"/>
      <c r="AK50" s="42">
        <f>AE50</f>
        <v>701</v>
      </c>
    </row>
    <row r="51" spans="1:38" ht="21.95" hidden="1" customHeight="1">
      <c r="A51" s="21">
        <v>66</v>
      </c>
      <c r="B51" s="3" t="s">
        <v>215</v>
      </c>
      <c r="C51" s="3" t="s">
        <v>216</v>
      </c>
      <c r="D51" s="3" t="s">
        <v>121</v>
      </c>
      <c r="E51" s="14" t="s">
        <v>9</v>
      </c>
      <c r="F51" s="9" t="s">
        <v>21</v>
      </c>
      <c r="G51" s="25" t="s">
        <v>87</v>
      </c>
      <c r="H51" s="18">
        <v>96</v>
      </c>
      <c r="I51" s="17">
        <f>H51</f>
        <v>96</v>
      </c>
      <c r="J51" s="18">
        <v>100</v>
      </c>
      <c r="K51" s="17">
        <f>I51+J51</f>
        <v>196</v>
      </c>
      <c r="L51" s="18">
        <v>96</v>
      </c>
      <c r="M51" s="17">
        <f>K51+L51</f>
        <v>292</v>
      </c>
      <c r="N51" s="18">
        <v>98</v>
      </c>
      <c r="O51" s="17">
        <f>M51+N51</f>
        <v>390</v>
      </c>
      <c r="P51" s="18">
        <v>98</v>
      </c>
      <c r="Q51" s="17">
        <f>O51+P51</f>
        <v>488</v>
      </c>
      <c r="R51" s="18">
        <v>102</v>
      </c>
      <c r="S51" s="17">
        <f>Q51+R51</f>
        <v>590</v>
      </c>
      <c r="T51" s="18">
        <v>104</v>
      </c>
      <c r="U51" s="17">
        <f>S51+T51</f>
        <v>694</v>
      </c>
      <c r="V51" s="18">
        <v>96</v>
      </c>
      <c r="W51" s="17">
        <f>U51+V51</f>
        <v>790</v>
      </c>
      <c r="X51" s="18">
        <v>104</v>
      </c>
      <c r="Y51" s="17">
        <f>W51+X51</f>
        <v>894</v>
      </c>
      <c r="Z51" s="18"/>
      <c r="AA51" s="17">
        <f>Y51+Z51</f>
        <v>894</v>
      </c>
      <c r="AB51" s="18"/>
      <c r="AC51" s="17">
        <f>AA51+AB51</f>
        <v>894</v>
      </c>
      <c r="AD51" s="18"/>
      <c r="AE51" s="19">
        <f>AC51+AD51</f>
        <v>894</v>
      </c>
      <c r="AF51" s="67" t="str">
        <f>B51&amp;" "&amp;C51</f>
        <v>Michael Aubrey</v>
      </c>
      <c r="AG51" s="67" t="str">
        <f>D51&amp;" "</f>
        <v xml:space="preserve">Pendle &amp; Samlesbury </v>
      </c>
      <c r="AH51" s="32">
        <v>108</v>
      </c>
      <c r="AI51" s="32">
        <v>75</v>
      </c>
      <c r="AJ51" s="32"/>
      <c r="AK51" s="42">
        <f>AE51</f>
        <v>894</v>
      </c>
    </row>
    <row r="52" spans="1:38" ht="21.95" hidden="1" customHeight="1">
      <c r="A52" s="21">
        <v>61</v>
      </c>
      <c r="B52" s="3" t="s">
        <v>205</v>
      </c>
      <c r="C52" s="3" t="s">
        <v>206</v>
      </c>
      <c r="D52" s="3" t="s">
        <v>213</v>
      </c>
      <c r="E52" s="14" t="s">
        <v>8</v>
      </c>
      <c r="F52" s="9" t="s">
        <v>21</v>
      </c>
      <c r="G52" s="25" t="s">
        <v>87</v>
      </c>
      <c r="H52" s="18">
        <v>74</v>
      </c>
      <c r="I52" s="17">
        <f>H52</f>
        <v>74</v>
      </c>
      <c r="J52" s="18">
        <v>70</v>
      </c>
      <c r="K52" s="17">
        <f>I52+J52</f>
        <v>144</v>
      </c>
      <c r="L52" s="18">
        <v>55</v>
      </c>
      <c r="M52" s="17">
        <f>K52+L52</f>
        <v>199</v>
      </c>
      <c r="N52" s="18">
        <v>78</v>
      </c>
      <c r="O52" s="17">
        <f>M52+N52</f>
        <v>277</v>
      </c>
      <c r="P52" s="18">
        <v>82</v>
      </c>
      <c r="Q52" s="17">
        <f>O52+P52</f>
        <v>359</v>
      </c>
      <c r="R52" s="18">
        <v>86</v>
      </c>
      <c r="S52" s="17">
        <f>Q52+R52</f>
        <v>445</v>
      </c>
      <c r="T52" s="18">
        <v>88</v>
      </c>
      <c r="U52" s="17">
        <f>S52+T52</f>
        <v>533</v>
      </c>
      <c r="V52" s="18">
        <v>78</v>
      </c>
      <c r="W52" s="17">
        <f>U52+V52</f>
        <v>611</v>
      </c>
      <c r="X52" s="18">
        <v>86</v>
      </c>
      <c r="Y52" s="17">
        <f>W52+X52</f>
        <v>697</v>
      </c>
      <c r="Z52" s="18"/>
      <c r="AA52" s="17">
        <f>Y52+Z52</f>
        <v>697</v>
      </c>
      <c r="AB52" s="18"/>
      <c r="AC52" s="17">
        <f>AA52+AB52</f>
        <v>697</v>
      </c>
      <c r="AD52" s="18"/>
      <c r="AE52" s="19">
        <f>AC52+AD52</f>
        <v>697</v>
      </c>
      <c r="AF52" s="67" t="str">
        <f>B52&amp;" "&amp;C52</f>
        <v>Jason Longley</v>
      </c>
      <c r="AG52" s="67" t="str">
        <f>D52&amp;" "</f>
        <v xml:space="preserve">St Helens Archers </v>
      </c>
      <c r="AH52" s="32">
        <v>107</v>
      </c>
      <c r="AI52" s="32">
        <v>24</v>
      </c>
      <c r="AJ52" s="32"/>
      <c r="AK52" s="42">
        <f>AE52</f>
        <v>697</v>
      </c>
    </row>
    <row r="53" spans="1:38" ht="21.95" customHeight="1">
      <c r="A53" s="21">
        <v>44</v>
      </c>
      <c r="B53" s="3" t="s">
        <v>177</v>
      </c>
      <c r="C53" s="3" t="s">
        <v>178</v>
      </c>
      <c r="D53" s="3" t="s">
        <v>176</v>
      </c>
      <c r="E53" s="14" t="s">
        <v>8</v>
      </c>
      <c r="F53" s="9" t="s">
        <v>21</v>
      </c>
      <c r="G53" s="25" t="s">
        <v>87</v>
      </c>
      <c r="H53" s="18">
        <v>63</v>
      </c>
      <c r="I53" s="17">
        <f>H53</f>
        <v>63</v>
      </c>
      <c r="J53" s="18">
        <v>72</v>
      </c>
      <c r="K53" s="17">
        <f>I53+J53</f>
        <v>135</v>
      </c>
      <c r="L53" s="18">
        <v>62</v>
      </c>
      <c r="M53" s="17">
        <f>K53+L53</f>
        <v>197</v>
      </c>
      <c r="N53" s="18">
        <v>69</v>
      </c>
      <c r="O53" s="17">
        <f>M53+N53</f>
        <v>266</v>
      </c>
      <c r="P53" s="18">
        <v>86</v>
      </c>
      <c r="Q53" s="17">
        <f>O53+P53</f>
        <v>352</v>
      </c>
      <c r="R53" s="18">
        <v>92</v>
      </c>
      <c r="S53" s="17">
        <f>Q53+R53</f>
        <v>444</v>
      </c>
      <c r="T53" s="18">
        <v>88</v>
      </c>
      <c r="U53" s="17">
        <f>S53+T53</f>
        <v>532</v>
      </c>
      <c r="V53" s="18">
        <v>74</v>
      </c>
      <c r="W53" s="17">
        <f>U53+V53</f>
        <v>606</v>
      </c>
      <c r="X53" s="18">
        <v>86</v>
      </c>
      <c r="Y53" s="17">
        <f>W53+X53</f>
        <v>692</v>
      </c>
      <c r="Z53" s="18"/>
      <c r="AA53" s="17">
        <f>Y53+Z53</f>
        <v>692</v>
      </c>
      <c r="AB53" s="18"/>
      <c r="AC53" s="17">
        <f>AA53+AB53</f>
        <v>692</v>
      </c>
      <c r="AD53" s="18"/>
      <c r="AE53" s="19">
        <f>AC53+AD53</f>
        <v>692</v>
      </c>
      <c r="AF53" s="67" t="str">
        <f>B53&amp;" "&amp;C53</f>
        <v>Mick White</v>
      </c>
      <c r="AG53" s="67" t="str">
        <f>D53&amp;" "</f>
        <v xml:space="preserve">Goldcrest Archers </v>
      </c>
      <c r="AH53" s="32">
        <v>107</v>
      </c>
      <c r="AI53" s="32">
        <v>21</v>
      </c>
      <c r="AJ53" s="32"/>
      <c r="AK53" s="42">
        <f>AE53</f>
        <v>692</v>
      </c>
      <c r="AL53" s="75">
        <f>AK33+AK46+AK53</f>
        <v>2171</v>
      </c>
    </row>
    <row r="54" spans="1:38" ht="21.95" hidden="1" customHeight="1">
      <c r="A54" s="21">
        <v>71</v>
      </c>
      <c r="B54" s="3" t="s">
        <v>223</v>
      </c>
      <c r="C54" s="3" t="s">
        <v>224</v>
      </c>
      <c r="D54" s="3" t="s">
        <v>101</v>
      </c>
      <c r="E54" s="14" t="s">
        <v>8</v>
      </c>
      <c r="F54" s="9" t="s">
        <v>21</v>
      </c>
      <c r="G54" s="25" t="s">
        <v>88</v>
      </c>
      <c r="H54" s="18">
        <v>60</v>
      </c>
      <c r="I54" s="17">
        <f>H54</f>
        <v>60</v>
      </c>
      <c r="J54" s="18">
        <v>78</v>
      </c>
      <c r="K54" s="17">
        <f>I54+J54</f>
        <v>138</v>
      </c>
      <c r="L54" s="18">
        <v>60</v>
      </c>
      <c r="M54" s="17">
        <f>K54+L54</f>
        <v>198</v>
      </c>
      <c r="N54" s="18">
        <v>78</v>
      </c>
      <c r="O54" s="17">
        <f>M54+N54</f>
        <v>276</v>
      </c>
      <c r="P54" s="18">
        <v>72</v>
      </c>
      <c r="Q54" s="17">
        <f>O54+P54</f>
        <v>348</v>
      </c>
      <c r="R54" s="18">
        <v>81</v>
      </c>
      <c r="S54" s="17">
        <f>Q54+R54</f>
        <v>429</v>
      </c>
      <c r="T54" s="18">
        <v>90</v>
      </c>
      <c r="U54" s="17">
        <f>S54+T54</f>
        <v>519</v>
      </c>
      <c r="V54" s="18">
        <v>88</v>
      </c>
      <c r="W54" s="17">
        <f>U54+V54</f>
        <v>607</v>
      </c>
      <c r="X54" s="18">
        <v>84</v>
      </c>
      <c r="Y54" s="17">
        <f>W54+X54</f>
        <v>691</v>
      </c>
      <c r="Z54" s="18"/>
      <c r="AA54" s="17">
        <f>Y54+Z54</f>
        <v>691</v>
      </c>
      <c r="AB54" s="18"/>
      <c r="AC54" s="17">
        <f>AA54+AB54</f>
        <v>691</v>
      </c>
      <c r="AD54" s="18"/>
      <c r="AE54" s="19">
        <f>AC54+AD54</f>
        <v>691</v>
      </c>
      <c r="AF54" s="67" t="str">
        <f>B54&amp;" "&amp;C54</f>
        <v>Duncan Jessop</v>
      </c>
      <c r="AG54" s="67" t="str">
        <f>D54&amp;" "</f>
        <v xml:space="preserve">Assheton Bowmen </v>
      </c>
      <c r="AH54" s="32">
        <v>107</v>
      </c>
      <c r="AI54" s="32">
        <v>27</v>
      </c>
      <c r="AJ54" s="32"/>
      <c r="AK54" s="42">
        <f>AE54</f>
        <v>691</v>
      </c>
    </row>
    <row r="55" spans="1:38" ht="21.95" hidden="1" customHeight="1">
      <c r="A55" s="21">
        <v>3</v>
      </c>
      <c r="B55" s="3" t="s">
        <v>155</v>
      </c>
      <c r="C55" s="3" t="s">
        <v>156</v>
      </c>
      <c r="D55" s="3" t="s">
        <v>101</v>
      </c>
      <c r="E55" s="14" t="s">
        <v>8</v>
      </c>
      <c r="F55" s="9" t="s">
        <v>21</v>
      </c>
      <c r="G55" s="25" t="s">
        <v>87</v>
      </c>
      <c r="H55" s="18">
        <v>66</v>
      </c>
      <c r="I55" s="17">
        <f>H55</f>
        <v>66</v>
      </c>
      <c r="J55" s="18">
        <v>81</v>
      </c>
      <c r="K55" s="17">
        <f>I55+J55</f>
        <v>147</v>
      </c>
      <c r="L55" s="18">
        <v>52</v>
      </c>
      <c r="M55" s="17">
        <f>K55+L55</f>
        <v>199</v>
      </c>
      <c r="N55" s="18">
        <v>82</v>
      </c>
      <c r="O55" s="17">
        <f>M55+N55</f>
        <v>281</v>
      </c>
      <c r="P55" s="18">
        <v>82</v>
      </c>
      <c r="Q55" s="17">
        <f>O55+P55</f>
        <v>363</v>
      </c>
      <c r="R55" s="18">
        <v>78</v>
      </c>
      <c r="S55" s="17">
        <f>Q55+R55</f>
        <v>441</v>
      </c>
      <c r="T55" s="18">
        <v>82</v>
      </c>
      <c r="U55" s="17">
        <f>S55+T55</f>
        <v>523</v>
      </c>
      <c r="V55" s="18">
        <v>82</v>
      </c>
      <c r="W55" s="17">
        <f>U55+V55</f>
        <v>605</v>
      </c>
      <c r="X55" s="18">
        <v>82</v>
      </c>
      <c r="Y55" s="17">
        <f>W55+X55</f>
        <v>687</v>
      </c>
      <c r="Z55" s="18"/>
      <c r="AA55" s="17">
        <f>Y55+Z55</f>
        <v>687</v>
      </c>
      <c r="AB55" s="18"/>
      <c r="AC55" s="17">
        <f>AA55+AB55</f>
        <v>687</v>
      </c>
      <c r="AD55" s="18"/>
      <c r="AE55" s="19">
        <f>AC55+AD55</f>
        <v>687</v>
      </c>
      <c r="AF55" s="67" t="str">
        <f>B55&amp;" "&amp;C55</f>
        <v>Roy Ward</v>
      </c>
      <c r="AG55" s="67" t="str">
        <f>D55&amp;" "</f>
        <v xml:space="preserve">Assheton Bowmen </v>
      </c>
      <c r="AH55" s="32">
        <v>102</v>
      </c>
      <c r="AI55" s="32">
        <v>23</v>
      </c>
      <c r="AJ55" s="32"/>
      <c r="AK55" s="42">
        <f>AE55</f>
        <v>687</v>
      </c>
    </row>
    <row r="56" spans="1:38" ht="21.95" hidden="1" customHeight="1">
      <c r="A56" s="21">
        <v>67</v>
      </c>
      <c r="B56" s="3" t="s">
        <v>218</v>
      </c>
      <c r="C56" s="3" t="s">
        <v>221</v>
      </c>
      <c r="D56" s="3" t="s">
        <v>101</v>
      </c>
      <c r="E56" s="14" t="s">
        <v>9</v>
      </c>
      <c r="F56" s="9" t="s">
        <v>21</v>
      </c>
      <c r="G56" s="25" t="s">
        <v>87</v>
      </c>
      <c r="H56" s="18">
        <v>66</v>
      </c>
      <c r="I56" s="17">
        <f>H56</f>
        <v>66</v>
      </c>
      <c r="J56" s="18">
        <v>89</v>
      </c>
      <c r="K56" s="17">
        <f>I56+J56</f>
        <v>155</v>
      </c>
      <c r="L56" s="18">
        <v>92</v>
      </c>
      <c r="M56" s="17">
        <f>K56+L56</f>
        <v>247</v>
      </c>
      <c r="N56" s="18">
        <v>96</v>
      </c>
      <c r="O56" s="17">
        <f>M56+N56</f>
        <v>343</v>
      </c>
      <c r="P56" s="18">
        <v>98</v>
      </c>
      <c r="Q56" s="17">
        <f>O56+P56</f>
        <v>441</v>
      </c>
      <c r="R56" s="18">
        <v>88</v>
      </c>
      <c r="S56" s="17">
        <f>Q56+R56</f>
        <v>529</v>
      </c>
      <c r="T56" s="18">
        <v>90</v>
      </c>
      <c r="U56" s="17">
        <f>S56+T56</f>
        <v>619</v>
      </c>
      <c r="V56" s="18">
        <v>98</v>
      </c>
      <c r="W56" s="17">
        <f>U56+V56</f>
        <v>717</v>
      </c>
      <c r="X56" s="18">
        <v>100</v>
      </c>
      <c r="Y56" s="17">
        <f>W56+X56</f>
        <v>817</v>
      </c>
      <c r="Z56" s="18"/>
      <c r="AA56" s="17">
        <f>Y56+Z56</f>
        <v>817</v>
      </c>
      <c r="AB56" s="18"/>
      <c r="AC56" s="17">
        <f>AA56+AB56</f>
        <v>817</v>
      </c>
      <c r="AD56" s="18"/>
      <c r="AE56" s="19">
        <f>AC56+AD56</f>
        <v>817</v>
      </c>
      <c r="AF56" s="67" t="str">
        <f>B56&amp;" "&amp;C56</f>
        <v>Cliff Lewis</v>
      </c>
      <c r="AG56" s="67" t="str">
        <f>D56&amp;" "</f>
        <v xml:space="preserve">Assheton Bowmen </v>
      </c>
      <c r="AH56" s="32">
        <v>105</v>
      </c>
      <c r="AI56" s="32">
        <v>50</v>
      </c>
      <c r="AJ56" s="32"/>
      <c r="AK56" s="42">
        <f>AE56</f>
        <v>817</v>
      </c>
    </row>
    <row r="57" spans="1:38" ht="21.95" hidden="1" customHeight="1">
      <c r="A57" s="21">
        <v>40</v>
      </c>
      <c r="B57" s="3" t="s">
        <v>163</v>
      </c>
      <c r="C57" s="3" t="s">
        <v>168</v>
      </c>
      <c r="D57" s="3" t="s">
        <v>124</v>
      </c>
      <c r="E57" s="14" t="s">
        <v>8</v>
      </c>
      <c r="F57" s="9" t="s">
        <v>21</v>
      </c>
      <c r="G57" s="25" t="s">
        <v>87</v>
      </c>
      <c r="H57" s="18">
        <v>65</v>
      </c>
      <c r="I57" s="17">
        <f>H57</f>
        <v>65</v>
      </c>
      <c r="J57" s="18">
        <v>56</v>
      </c>
      <c r="K57" s="17">
        <f>I57+J57</f>
        <v>121</v>
      </c>
      <c r="L57" s="18">
        <v>57</v>
      </c>
      <c r="M57" s="17">
        <f>K57+L57</f>
        <v>178</v>
      </c>
      <c r="N57" s="18">
        <v>80</v>
      </c>
      <c r="O57" s="17">
        <f>M57+N57</f>
        <v>258</v>
      </c>
      <c r="P57" s="18">
        <v>84</v>
      </c>
      <c r="Q57" s="17">
        <f>O57+P57</f>
        <v>342</v>
      </c>
      <c r="R57" s="18">
        <v>92</v>
      </c>
      <c r="S57" s="17">
        <f>Q57+R57</f>
        <v>434</v>
      </c>
      <c r="T57" s="18">
        <v>78</v>
      </c>
      <c r="U57" s="17">
        <f>S57+T57</f>
        <v>512</v>
      </c>
      <c r="V57" s="18">
        <v>88</v>
      </c>
      <c r="W57" s="17">
        <f>U57+V57</f>
        <v>600</v>
      </c>
      <c r="X57" s="18">
        <v>84</v>
      </c>
      <c r="Y57" s="17">
        <f>W57+X57</f>
        <v>684</v>
      </c>
      <c r="Z57" s="18"/>
      <c r="AA57" s="17">
        <f>Y57+Z57</f>
        <v>684</v>
      </c>
      <c r="AB57" s="18"/>
      <c r="AC57" s="17">
        <f>AA57+AB57</f>
        <v>684</v>
      </c>
      <c r="AD57" s="18"/>
      <c r="AE57" s="19">
        <f>AC57+AD57</f>
        <v>684</v>
      </c>
      <c r="AF57" s="67" t="str">
        <f>B57&amp;" "&amp;C57</f>
        <v>David Littlejohn</v>
      </c>
      <c r="AG57" s="67" t="str">
        <f>D57&amp;" "</f>
        <v xml:space="preserve">Stalybridge </v>
      </c>
      <c r="AH57" s="32">
        <v>106</v>
      </c>
      <c r="AI57" s="32">
        <v>26</v>
      </c>
      <c r="AJ57" s="32"/>
      <c r="AK57" s="42">
        <f>AE57</f>
        <v>684</v>
      </c>
    </row>
    <row r="58" spans="1:38" ht="21.95" hidden="1" customHeight="1">
      <c r="A58" s="21">
        <v>12</v>
      </c>
      <c r="B58" s="3" t="s">
        <v>163</v>
      </c>
      <c r="C58" s="3" t="s">
        <v>164</v>
      </c>
      <c r="D58" s="3" t="s">
        <v>121</v>
      </c>
      <c r="E58" s="14" t="s">
        <v>8</v>
      </c>
      <c r="F58" s="9" t="s">
        <v>21</v>
      </c>
      <c r="G58" s="25" t="s">
        <v>87</v>
      </c>
      <c r="H58" s="18">
        <v>76</v>
      </c>
      <c r="I58" s="17">
        <f>H58</f>
        <v>76</v>
      </c>
      <c r="J58" s="18">
        <v>53</v>
      </c>
      <c r="K58" s="17">
        <f>I58+J58</f>
        <v>129</v>
      </c>
      <c r="L58" s="18">
        <v>72</v>
      </c>
      <c r="M58" s="17">
        <f>K58+L58</f>
        <v>201</v>
      </c>
      <c r="N58" s="18">
        <v>69</v>
      </c>
      <c r="O58" s="17">
        <f>M58+N58</f>
        <v>270</v>
      </c>
      <c r="P58" s="18">
        <v>78</v>
      </c>
      <c r="Q58" s="17">
        <f>O58+P58</f>
        <v>348</v>
      </c>
      <c r="R58" s="18">
        <v>74</v>
      </c>
      <c r="S58" s="17">
        <f>Q58+R58</f>
        <v>422</v>
      </c>
      <c r="T58" s="18">
        <v>92</v>
      </c>
      <c r="U58" s="17">
        <f>S58+T58</f>
        <v>514</v>
      </c>
      <c r="V58" s="18">
        <v>80</v>
      </c>
      <c r="W58" s="17">
        <f>U58+V58</f>
        <v>594</v>
      </c>
      <c r="X58" s="18">
        <v>84</v>
      </c>
      <c r="Y58" s="17">
        <f>W58+X58</f>
        <v>678</v>
      </c>
      <c r="Z58" s="18"/>
      <c r="AA58" s="17">
        <f>Y58+Z58</f>
        <v>678</v>
      </c>
      <c r="AB58" s="18"/>
      <c r="AC58" s="17">
        <f>AA58+AB58</f>
        <v>678</v>
      </c>
      <c r="AD58" s="18"/>
      <c r="AE58" s="19">
        <f>AC58+AD58</f>
        <v>678</v>
      </c>
      <c r="AF58" s="67" t="str">
        <f>B58&amp;" "&amp;C58</f>
        <v>David Worden</v>
      </c>
      <c r="AG58" s="67" t="str">
        <f>D58&amp;" "</f>
        <v xml:space="preserve">Pendle &amp; Samlesbury </v>
      </c>
      <c r="AH58" s="32">
        <v>104</v>
      </c>
      <c r="AI58" s="32">
        <v>24</v>
      </c>
      <c r="AJ58" s="32"/>
      <c r="AK58" s="42">
        <f>AE58</f>
        <v>678</v>
      </c>
    </row>
    <row r="59" spans="1:38" ht="21.95" hidden="1" customHeight="1">
      <c r="A59" s="21">
        <v>16</v>
      </c>
      <c r="B59" s="3" t="s">
        <v>102</v>
      </c>
      <c r="C59" s="3" t="s">
        <v>138</v>
      </c>
      <c r="D59" s="3" t="s">
        <v>139</v>
      </c>
      <c r="E59" s="14" t="s">
        <v>8</v>
      </c>
      <c r="F59" s="9" t="s">
        <v>21</v>
      </c>
      <c r="G59" s="25" t="s">
        <v>87</v>
      </c>
      <c r="H59" s="18">
        <v>72</v>
      </c>
      <c r="I59" s="17">
        <f>H59</f>
        <v>72</v>
      </c>
      <c r="J59" s="18">
        <v>52</v>
      </c>
      <c r="K59" s="17">
        <f>I59+J59</f>
        <v>124</v>
      </c>
      <c r="L59" s="18">
        <v>57</v>
      </c>
      <c r="M59" s="17">
        <f>K59+L59</f>
        <v>181</v>
      </c>
      <c r="N59" s="18">
        <v>76</v>
      </c>
      <c r="O59" s="17">
        <f>M59+N59</f>
        <v>257</v>
      </c>
      <c r="P59" s="18">
        <v>82</v>
      </c>
      <c r="Q59" s="17">
        <f>O59+P59</f>
        <v>339</v>
      </c>
      <c r="R59" s="18">
        <v>61</v>
      </c>
      <c r="S59" s="17">
        <f>Q59+R59</f>
        <v>400</v>
      </c>
      <c r="T59" s="18">
        <v>78</v>
      </c>
      <c r="U59" s="17">
        <f>S59+T59</f>
        <v>478</v>
      </c>
      <c r="V59" s="18">
        <v>82</v>
      </c>
      <c r="W59" s="17">
        <f>U59+V59</f>
        <v>560</v>
      </c>
      <c r="X59" s="18">
        <v>86</v>
      </c>
      <c r="Y59" s="17">
        <f>W59+X59</f>
        <v>646</v>
      </c>
      <c r="Z59" s="18"/>
      <c r="AA59" s="17">
        <f>Y59+Z59</f>
        <v>646</v>
      </c>
      <c r="AB59" s="18"/>
      <c r="AC59" s="17">
        <f>AA59+AB59</f>
        <v>646</v>
      </c>
      <c r="AD59" s="18"/>
      <c r="AE59" s="19">
        <f>AC59+AD59</f>
        <v>646</v>
      </c>
      <c r="AF59" s="67" t="str">
        <f>B59&amp;" "&amp;C59</f>
        <v>John Proctor</v>
      </c>
      <c r="AG59" s="67" t="str">
        <f>D59&amp;" "</f>
        <v xml:space="preserve">Blackpool Bowmen </v>
      </c>
      <c r="AH59" s="32">
        <v>106</v>
      </c>
      <c r="AI59" s="32">
        <v>22</v>
      </c>
      <c r="AJ59" s="32"/>
      <c r="AK59" s="42">
        <f>AE59</f>
        <v>646</v>
      </c>
    </row>
    <row r="60" spans="1:38" ht="21.95" hidden="1" customHeight="1">
      <c r="A60" s="21">
        <v>6</v>
      </c>
      <c r="B60" s="3" t="s">
        <v>153</v>
      </c>
      <c r="C60" s="3" t="s">
        <v>154</v>
      </c>
      <c r="D60" s="3" t="s">
        <v>114</v>
      </c>
      <c r="E60" s="14" t="s">
        <v>8</v>
      </c>
      <c r="F60" s="9" t="s">
        <v>21</v>
      </c>
      <c r="G60" s="25" t="s">
        <v>87</v>
      </c>
      <c r="H60" s="18">
        <v>70</v>
      </c>
      <c r="I60" s="17">
        <f>H60</f>
        <v>70</v>
      </c>
      <c r="J60" s="18">
        <v>62</v>
      </c>
      <c r="K60" s="17">
        <f>I60+J60</f>
        <v>132</v>
      </c>
      <c r="L60" s="18">
        <v>58</v>
      </c>
      <c r="M60" s="17">
        <f>K60+L60</f>
        <v>190</v>
      </c>
      <c r="N60" s="18">
        <v>84</v>
      </c>
      <c r="O60" s="17">
        <f>M60+N60</f>
        <v>274</v>
      </c>
      <c r="P60" s="18">
        <v>72</v>
      </c>
      <c r="Q60" s="17">
        <f>O60+P60</f>
        <v>346</v>
      </c>
      <c r="R60" s="18">
        <v>68</v>
      </c>
      <c r="S60" s="17">
        <f>Q60+R60</f>
        <v>414</v>
      </c>
      <c r="T60" s="18">
        <v>62</v>
      </c>
      <c r="U60" s="17">
        <f>S60+T60</f>
        <v>476</v>
      </c>
      <c r="V60" s="18">
        <v>74</v>
      </c>
      <c r="W60" s="17">
        <f>U60+V60</f>
        <v>550</v>
      </c>
      <c r="X60" s="18">
        <v>88</v>
      </c>
      <c r="Y60" s="17">
        <f>W60+X60</f>
        <v>638</v>
      </c>
      <c r="Z60" s="18"/>
      <c r="AA60" s="17">
        <f>Y60+Z60</f>
        <v>638</v>
      </c>
      <c r="AB60" s="18"/>
      <c r="AC60" s="17">
        <f>AA60+AB60</f>
        <v>638</v>
      </c>
      <c r="AD60" s="18"/>
      <c r="AE60" s="19">
        <f>AC60+AD60</f>
        <v>638</v>
      </c>
      <c r="AF60" s="67" t="str">
        <f>B60&amp;" "&amp;C60</f>
        <v>Alex Dixon</v>
      </c>
      <c r="AG60" s="67" t="str">
        <f>D60&amp;" "</f>
        <v xml:space="preserve">Rochdale Co. Archers </v>
      </c>
      <c r="AH60" s="32">
        <v>106</v>
      </c>
      <c r="AI60" s="32">
        <v>21</v>
      </c>
      <c r="AJ60" s="32"/>
      <c r="AK60" s="42">
        <f>AE60</f>
        <v>638</v>
      </c>
    </row>
    <row r="61" spans="1:38" ht="21.95" hidden="1" customHeight="1">
      <c r="A61" s="21">
        <v>38</v>
      </c>
      <c r="B61" s="3" t="s">
        <v>166</v>
      </c>
      <c r="C61" s="3" t="s">
        <v>165</v>
      </c>
      <c r="D61" s="3" t="s">
        <v>124</v>
      </c>
      <c r="E61" s="14" t="s">
        <v>9</v>
      </c>
      <c r="F61" s="9" t="s">
        <v>12</v>
      </c>
      <c r="G61" s="25" t="s">
        <v>87</v>
      </c>
      <c r="H61" s="18">
        <v>86</v>
      </c>
      <c r="I61" s="17">
        <f>H61</f>
        <v>86</v>
      </c>
      <c r="J61" s="18">
        <v>84</v>
      </c>
      <c r="K61" s="17">
        <f>I61+J61</f>
        <v>170</v>
      </c>
      <c r="L61" s="18">
        <v>74</v>
      </c>
      <c r="M61" s="17">
        <f>K61+L61</f>
        <v>244</v>
      </c>
      <c r="N61" s="18">
        <v>82</v>
      </c>
      <c r="O61" s="17">
        <f>M61+N61</f>
        <v>326</v>
      </c>
      <c r="P61" s="18">
        <v>88</v>
      </c>
      <c r="Q61" s="17">
        <f>O61+P61</f>
        <v>414</v>
      </c>
      <c r="R61" s="18">
        <v>92</v>
      </c>
      <c r="S61" s="17">
        <f>Q61+R61</f>
        <v>506</v>
      </c>
      <c r="T61" s="18">
        <v>88</v>
      </c>
      <c r="U61" s="17">
        <f>S61+T61</f>
        <v>594</v>
      </c>
      <c r="V61" s="18">
        <v>86</v>
      </c>
      <c r="W61" s="17">
        <f>U61+V61</f>
        <v>680</v>
      </c>
      <c r="X61" s="18">
        <v>96</v>
      </c>
      <c r="Y61" s="17">
        <f>W61+X61</f>
        <v>776</v>
      </c>
      <c r="Z61" s="18"/>
      <c r="AA61" s="17">
        <f>Y61+Z61</f>
        <v>776</v>
      </c>
      <c r="AB61" s="18"/>
      <c r="AC61" s="17">
        <f>AA61+AB61</f>
        <v>776</v>
      </c>
      <c r="AD61" s="18"/>
      <c r="AE61" s="19">
        <f>AC61+AD61</f>
        <v>776</v>
      </c>
      <c r="AF61" s="67" t="str">
        <f>B61&amp;" "&amp;C61</f>
        <v>Victoria Conduit</v>
      </c>
      <c r="AG61" s="67" t="str">
        <f>D61&amp;" "</f>
        <v xml:space="preserve">Stalybridge </v>
      </c>
      <c r="AH61" s="32">
        <v>108</v>
      </c>
      <c r="AI61" s="32">
        <v>37</v>
      </c>
      <c r="AJ61" s="32"/>
      <c r="AK61" s="42">
        <f>AE61</f>
        <v>776</v>
      </c>
    </row>
    <row r="62" spans="1:38" ht="21.95" hidden="1" customHeight="1">
      <c r="A62" s="21">
        <v>25</v>
      </c>
      <c r="B62" s="3" t="s">
        <v>122</v>
      </c>
      <c r="C62" s="3" t="s">
        <v>123</v>
      </c>
      <c r="D62" s="3" t="s">
        <v>124</v>
      </c>
      <c r="E62" s="14" t="s">
        <v>9</v>
      </c>
      <c r="F62" s="9" t="s">
        <v>21</v>
      </c>
      <c r="G62" s="25" t="s">
        <v>87</v>
      </c>
      <c r="H62" s="18">
        <v>86</v>
      </c>
      <c r="I62" s="17">
        <f>H62</f>
        <v>86</v>
      </c>
      <c r="J62" s="18">
        <v>82</v>
      </c>
      <c r="K62" s="17">
        <f>I62+J62</f>
        <v>168</v>
      </c>
      <c r="L62" s="18">
        <v>82</v>
      </c>
      <c r="M62" s="17">
        <f>K62+L62</f>
        <v>250</v>
      </c>
      <c r="N62" s="18">
        <v>94</v>
      </c>
      <c r="O62" s="17">
        <f>M62+N62</f>
        <v>344</v>
      </c>
      <c r="P62" s="18">
        <v>92</v>
      </c>
      <c r="Q62" s="17">
        <f>O62+P62</f>
        <v>436</v>
      </c>
      <c r="R62" s="18">
        <v>90</v>
      </c>
      <c r="S62" s="17">
        <f>Q62+R62</f>
        <v>526</v>
      </c>
      <c r="T62" s="18">
        <v>96</v>
      </c>
      <c r="U62" s="17">
        <f>S62+T62</f>
        <v>622</v>
      </c>
      <c r="V62" s="18">
        <v>94</v>
      </c>
      <c r="W62" s="17">
        <f>U62+V62</f>
        <v>716</v>
      </c>
      <c r="X62" s="18">
        <v>98</v>
      </c>
      <c r="Y62" s="17">
        <f>W62+X62</f>
        <v>814</v>
      </c>
      <c r="Z62" s="18"/>
      <c r="AA62" s="17">
        <f>Y62+Z62</f>
        <v>814</v>
      </c>
      <c r="AB62" s="18"/>
      <c r="AC62" s="17">
        <f>AA62+AB62</f>
        <v>814</v>
      </c>
      <c r="AD62" s="18"/>
      <c r="AE62" s="19">
        <f>AC62+AD62</f>
        <v>814</v>
      </c>
      <c r="AF62" s="67" t="str">
        <f>B62&amp;" "&amp;C62</f>
        <v>Andy Wardle</v>
      </c>
      <c r="AG62" s="67" t="str">
        <f>D62&amp;" "</f>
        <v xml:space="preserve">Stalybridge </v>
      </c>
      <c r="AH62" s="32">
        <v>108</v>
      </c>
      <c r="AI62" s="32">
        <v>43</v>
      </c>
      <c r="AJ62" s="32"/>
      <c r="AK62" s="42">
        <f>AE62</f>
        <v>814</v>
      </c>
    </row>
    <row r="63" spans="1:38" ht="21.95" customHeight="1">
      <c r="A63" s="21">
        <v>48</v>
      </c>
      <c r="B63" s="3" t="s">
        <v>181</v>
      </c>
      <c r="C63" s="3" t="s">
        <v>182</v>
      </c>
      <c r="D63" s="3" t="s">
        <v>176</v>
      </c>
      <c r="E63" s="14" t="s">
        <v>8</v>
      </c>
      <c r="F63" s="9" t="s">
        <v>12</v>
      </c>
      <c r="G63" s="25" t="s">
        <v>87</v>
      </c>
      <c r="H63" s="18">
        <v>62</v>
      </c>
      <c r="I63" s="17">
        <f>H63</f>
        <v>62</v>
      </c>
      <c r="J63" s="18">
        <v>84</v>
      </c>
      <c r="K63" s="17">
        <f>I63+J63</f>
        <v>146</v>
      </c>
      <c r="L63" s="18">
        <v>53</v>
      </c>
      <c r="M63" s="17">
        <f>K63+L63</f>
        <v>199</v>
      </c>
      <c r="N63" s="18">
        <v>62</v>
      </c>
      <c r="O63" s="17">
        <f>M63+N63</f>
        <v>261</v>
      </c>
      <c r="P63" s="18">
        <v>71</v>
      </c>
      <c r="Q63" s="17">
        <f>O63+P63</f>
        <v>332</v>
      </c>
      <c r="R63" s="18">
        <v>83</v>
      </c>
      <c r="S63" s="17">
        <f>Q63+R63</f>
        <v>415</v>
      </c>
      <c r="T63" s="18">
        <v>64</v>
      </c>
      <c r="U63" s="17">
        <f>S63+T63</f>
        <v>479</v>
      </c>
      <c r="V63" s="18">
        <v>55</v>
      </c>
      <c r="W63" s="17">
        <f>U63+V63</f>
        <v>534</v>
      </c>
      <c r="X63" s="18">
        <v>84</v>
      </c>
      <c r="Y63" s="17">
        <f>W63+X63</f>
        <v>618</v>
      </c>
      <c r="Z63" s="18"/>
      <c r="AA63" s="17">
        <f>Y63+Z63</f>
        <v>618</v>
      </c>
      <c r="AB63" s="18"/>
      <c r="AC63" s="17">
        <f>AA63+AB63</f>
        <v>618</v>
      </c>
      <c r="AD63" s="18"/>
      <c r="AE63" s="19">
        <f>AC63+AD63</f>
        <v>618</v>
      </c>
      <c r="AF63" s="67" t="str">
        <f>B63&amp;" "&amp;C63</f>
        <v>Tracy  Cross</v>
      </c>
      <c r="AG63" s="67" t="str">
        <f>D63&amp;" "</f>
        <v xml:space="preserve">Goldcrest Archers </v>
      </c>
      <c r="AH63" s="32">
        <v>105</v>
      </c>
      <c r="AI63" s="32">
        <v>14</v>
      </c>
      <c r="AJ63" s="32"/>
      <c r="AK63" s="42">
        <f>AE63</f>
        <v>618</v>
      </c>
      <c r="AL63" s="74">
        <f>AK33+AK46+AK53+AK63</f>
        <v>2789</v>
      </c>
    </row>
    <row r="64" spans="1:38" ht="21.95" hidden="1" customHeight="1">
      <c r="A64" s="21">
        <v>69</v>
      </c>
      <c r="B64" s="3" t="s">
        <v>220</v>
      </c>
      <c r="C64" s="3" t="s">
        <v>118</v>
      </c>
      <c r="D64" s="3" t="s">
        <v>101</v>
      </c>
      <c r="E64" s="14" t="s">
        <v>8</v>
      </c>
      <c r="F64" s="9" t="s">
        <v>21</v>
      </c>
      <c r="G64" s="25" t="s">
        <v>87</v>
      </c>
      <c r="H64" s="18">
        <v>51</v>
      </c>
      <c r="I64" s="17">
        <f>H64</f>
        <v>51</v>
      </c>
      <c r="J64" s="18">
        <v>54</v>
      </c>
      <c r="K64" s="17">
        <f>I64+J64</f>
        <v>105</v>
      </c>
      <c r="L64" s="18">
        <v>46</v>
      </c>
      <c r="M64" s="17">
        <f>K64+L64</f>
        <v>151</v>
      </c>
      <c r="N64" s="18">
        <v>62</v>
      </c>
      <c r="O64" s="17">
        <f>M64+N64</f>
        <v>213</v>
      </c>
      <c r="P64" s="18">
        <v>70</v>
      </c>
      <c r="Q64" s="17">
        <f>O64+P64</f>
        <v>283</v>
      </c>
      <c r="R64" s="18">
        <v>86</v>
      </c>
      <c r="S64" s="17">
        <f>Q64+R64</f>
        <v>369</v>
      </c>
      <c r="T64" s="18">
        <v>81</v>
      </c>
      <c r="U64" s="17">
        <f>S64+T64</f>
        <v>450</v>
      </c>
      <c r="V64" s="18">
        <v>92</v>
      </c>
      <c r="W64" s="17">
        <f>U64+V64</f>
        <v>542</v>
      </c>
      <c r="X64" s="18">
        <v>94</v>
      </c>
      <c r="Y64" s="17">
        <f>W64+X64</f>
        <v>636</v>
      </c>
      <c r="Z64" s="18"/>
      <c r="AA64" s="17">
        <f>Y64+Z64</f>
        <v>636</v>
      </c>
      <c r="AB64" s="18"/>
      <c r="AC64" s="17">
        <f>AA64+AB64</f>
        <v>636</v>
      </c>
      <c r="AD64" s="18"/>
      <c r="AE64" s="19">
        <f>AC64+AD64</f>
        <v>636</v>
      </c>
      <c r="AF64" s="67" t="str">
        <f>B64&amp;" "&amp;C64</f>
        <v>Bill Campbell</v>
      </c>
      <c r="AG64" s="67" t="str">
        <f>D64&amp;" "</f>
        <v xml:space="preserve">Assheton Bowmen </v>
      </c>
      <c r="AH64" s="32">
        <v>105</v>
      </c>
      <c r="AI64" s="32">
        <v>26</v>
      </c>
      <c r="AJ64" s="32"/>
      <c r="AK64" s="42">
        <f>AE64</f>
        <v>636</v>
      </c>
    </row>
    <row r="65" spans="1:37" ht="21.95" hidden="1" customHeight="1">
      <c r="A65" s="21">
        <v>74</v>
      </c>
      <c r="B65" s="3" t="s">
        <v>163</v>
      </c>
      <c r="C65" s="3" t="s">
        <v>229</v>
      </c>
      <c r="D65" s="3" t="s">
        <v>228</v>
      </c>
      <c r="E65" s="14" t="s">
        <v>9</v>
      </c>
      <c r="F65" s="9" t="s">
        <v>21</v>
      </c>
      <c r="G65" s="25" t="s">
        <v>87</v>
      </c>
      <c r="H65" s="18">
        <v>92</v>
      </c>
      <c r="I65" s="17">
        <f>H65</f>
        <v>92</v>
      </c>
      <c r="J65" s="18">
        <v>104</v>
      </c>
      <c r="K65" s="17">
        <f>I65+J65</f>
        <v>196</v>
      </c>
      <c r="L65" s="18">
        <v>90</v>
      </c>
      <c r="M65" s="17">
        <f>K65+L65</f>
        <v>286</v>
      </c>
      <c r="N65" s="18">
        <v>91</v>
      </c>
      <c r="O65" s="17">
        <f>M65+N65</f>
        <v>377</v>
      </c>
      <c r="P65" s="18">
        <v>102</v>
      </c>
      <c r="Q65" s="17">
        <f>O65+P65</f>
        <v>479</v>
      </c>
      <c r="R65" s="18">
        <v>104</v>
      </c>
      <c r="S65" s="17">
        <f>Q65+R65</f>
        <v>583</v>
      </c>
      <c r="T65" s="18">
        <v>106</v>
      </c>
      <c r="U65" s="17">
        <f>S65+T65</f>
        <v>689</v>
      </c>
      <c r="V65" s="18">
        <v>102</v>
      </c>
      <c r="W65" s="17">
        <f>U65+V65</f>
        <v>791</v>
      </c>
      <c r="X65" s="18">
        <v>102</v>
      </c>
      <c r="Y65" s="17">
        <f>W65+X65</f>
        <v>893</v>
      </c>
      <c r="Z65" s="18"/>
      <c r="AA65" s="17">
        <f>Y65+Z65</f>
        <v>893</v>
      </c>
      <c r="AB65" s="18"/>
      <c r="AC65" s="17">
        <f>AA65+AB65</f>
        <v>893</v>
      </c>
      <c r="AD65" s="18"/>
      <c r="AE65" s="19">
        <f>AC65+AD65</f>
        <v>893</v>
      </c>
      <c r="AF65" s="67" t="str">
        <f>B65&amp;" "&amp;C65</f>
        <v>David Clayton</v>
      </c>
      <c r="AG65" s="67" t="str">
        <f>D65&amp;" "</f>
        <v xml:space="preserve">Wigan &amp; Orrel Archers </v>
      </c>
      <c r="AH65" s="32">
        <v>107</v>
      </c>
      <c r="AI65" s="32">
        <v>72</v>
      </c>
      <c r="AJ65" s="32"/>
      <c r="AK65" s="42">
        <f>AE65</f>
        <v>893</v>
      </c>
    </row>
    <row r="66" spans="1:37" ht="21.95" hidden="1" customHeight="1">
      <c r="A66" s="21">
        <v>62</v>
      </c>
      <c r="B66" s="3" t="s">
        <v>207</v>
      </c>
      <c r="C66" s="3" t="s">
        <v>208</v>
      </c>
      <c r="D66" s="3" t="s">
        <v>213</v>
      </c>
      <c r="E66" s="14" t="s">
        <v>8</v>
      </c>
      <c r="F66" s="9" t="s">
        <v>21</v>
      </c>
      <c r="G66" s="25" t="s">
        <v>87</v>
      </c>
      <c r="H66" s="18">
        <v>50</v>
      </c>
      <c r="I66" s="17">
        <f>H66</f>
        <v>50</v>
      </c>
      <c r="J66" s="18">
        <v>74</v>
      </c>
      <c r="K66" s="17">
        <f>I66+J66</f>
        <v>124</v>
      </c>
      <c r="L66" s="18">
        <v>56</v>
      </c>
      <c r="M66" s="17">
        <f>K66+L66</f>
        <v>180</v>
      </c>
      <c r="N66" s="18">
        <v>92</v>
      </c>
      <c r="O66" s="17">
        <f>M66+N66</f>
        <v>272</v>
      </c>
      <c r="P66" s="18">
        <v>70</v>
      </c>
      <c r="Q66" s="17">
        <f>O66+P66</f>
        <v>342</v>
      </c>
      <c r="R66" s="18">
        <v>82</v>
      </c>
      <c r="S66" s="17">
        <f>Q66+R66</f>
        <v>424</v>
      </c>
      <c r="T66" s="18">
        <v>63</v>
      </c>
      <c r="U66" s="17">
        <f>S66+T66</f>
        <v>487</v>
      </c>
      <c r="V66" s="18">
        <v>74</v>
      </c>
      <c r="W66" s="17">
        <f>U66+V66</f>
        <v>561</v>
      </c>
      <c r="X66" s="18">
        <v>74</v>
      </c>
      <c r="Y66" s="17">
        <f>W66+X66</f>
        <v>635</v>
      </c>
      <c r="Z66" s="18"/>
      <c r="AA66" s="17">
        <f>Y66+Z66</f>
        <v>635</v>
      </c>
      <c r="AB66" s="18"/>
      <c r="AC66" s="17">
        <f>AA66+AB66</f>
        <v>635</v>
      </c>
      <c r="AD66" s="18"/>
      <c r="AE66" s="19">
        <f>AC66+AD66</f>
        <v>635</v>
      </c>
      <c r="AF66" s="67" t="str">
        <f>B66&amp;" "&amp;C66</f>
        <v>Grahame Roberts</v>
      </c>
      <c r="AG66" s="67" t="str">
        <f>D66&amp;" "</f>
        <v xml:space="preserve">St Helens Archers </v>
      </c>
      <c r="AH66" s="32">
        <v>105</v>
      </c>
      <c r="AI66" s="32">
        <v>19</v>
      </c>
      <c r="AJ66" s="32"/>
      <c r="AK66" s="42">
        <f>AE66</f>
        <v>635</v>
      </c>
    </row>
    <row r="67" spans="1:37" ht="21.95" hidden="1" customHeight="1">
      <c r="A67" s="21">
        <v>37</v>
      </c>
      <c r="B67" s="3" t="s">
        <v>149</v>
      </c>
      <c r="C67" s="3" t="s">
        <v>165</v>
      </c>
      <c r="D67" s="3" t="s">
        <v>124</v>
      </c>
      <c r="E67" s="14" t="s">
        <v>8</v>
      </c>
      <c r="F67" s="9" t="s">
        <v>21</v>
      </c>
      <c r="G67" s="25" t="s">
        <v>87</v>
      </c>
      <c r="H67" s="18">
        <v>52</v>
      </c>
      <c r="I67" s="17">
        <f>H67</f>
        <v>52</v>
      </c>
      <c r="J67" s="18">
        <v>55</v>
      </c>
      <c r="K67" s="17">
        <f>I67+J67</f>
        <v>107</v>
      </c>
      <c r="L67" s="18">
        <v>49</v>
      </c>
      <c r="M67" s="17">
        <f>K67+L67</f>
        <v>156</v>
      </c>
      <c r="N67" s="18">
        <v>74</v>
      </c>
      <c r="O67" s="17">
        <f>M67+N67</f>
        <v>230</v>
      </c>
      <c r="P67" s="18">
        <v>82</v>
      </c>
      <c r="Q67" s="17">
        <f>O67+P67</f>
        <v>312</v>
      </c>
      <c r="R67" s="18">
        <v>64</v>
      </c>
      <c r="S67" s="17">
        <f>Q67+R67</f>
        <v>376</v>
      </c>
      <c r="T67" s="18">
        <v>80</v>
      </c>
      <c r="U67" s="17">
        <f>S67+T67</f>
        <v>456</v>
      </c>
      <c r="V67" s="18">
        <v>75</v>
      </c>
      <c r="W67" s="17">
        <f>U67+V67</f>
        <v>531</v>
      </c>
      <c r="X67" s="18">
        <v>90</v>
      </c>
      <c r="Y67" s="17">
        <f>W67+X67</f>
        <v>621</v>
      </c>
      <c r="Z67" s="18"/>
      <c r="AA67" s="17">
        <f>Y67+Z67</f>
        <v>621</v>
      </c>
      <c r="AB67" s="18"/>
      <c r="AC67" s="17">
        <f>AA67+AB67</f>
        <v>621</v>
      </c>
      <c r="AD67" s="18"/>
      <c r="AE67" s="19">
        <f>AC67+AD67</f>
        <v>621</v>
      </c>
      <c r="AF67" s="67" t="str">
        <f>B67&amp;" "&amp;C67</f>
        <v>Russell Conduit</v>
      </c>
      <c r="AG67" s="67" t="str">
        <f>D67&amp;" "</f>
        <v xml:space="preserve">Stalybridge </v>
      </c>
      <c r="AH67" s="32">
        <v>106</v>
      </c>
      <c r="AI67" s="32">
        <v>17</v>
      </c>
      <c r="AJ67" s="32"/>
      <c r="AK67" s="42">
        <f>AE67</f>
        <v>621</v>
      </c>
    </row>
    <row r="68" spans="1:37" ht="21.95" hidden="1" customHeight="1">
      <c r="A68" s="21">
        <v>15</v>
      </c>
      <c r="B68" s="3" t="s">
        <v>119</v>
      </c>
      <c r="C68" s="3" t="s">
        <v>120</v>
      </c>
      <c r="D68" s="3" t="s">
        <v>121</v>
      </c>
      <c r="E68" s="14" t="s">
        <v>8</v>
      </c>
      <c r="F68" s="9" t="s">
        <v>21</v>
      </c>
      <c r="G68" s="25" t="s">
        <v>87</v>
      </c>
      <c r="H68" s="18">
        <v>56</v>
      </c>
      <c r="I68" s="17">
        <f>H68</f>
        <v>56</v>
      </c>
      <c r="J68" s="18">
        <v>54</v>
      </c>
      <c r="K68" s="17">
        <f>I68+J68</f>
        <v>110</v>
      </c>
      <c r="L68" s="18">
        <v>37</v>
      </c>
      <c r="M68" s="17">
        <f>K68+L68</f>
        <v>147</v>
      </c>
      <c r="N68" s="18">
        <v>55</v>
      </c>
      <c r="O68" s="17">
        <f>M68+N68</f>
        <v>202</v>
      </c>
      <c r="P68" s="18">
        <v>74</v>
      </c>
      <c r="Q68" s="17">
        <f>O68+P68</f>
        <v>276</v>
      </c>
      <c r="R68" s="18">
        <v>63</v>
      </c>
      <c r="S68" s="17">
        <f>Q68+R68</f>
        <v>339</v>
      </c>
      <c r="T68" s="18">
        <v>72</v>
      </c>
      <c r="U68" s="17">
        <f>S68+T68</f>
        <v>411</v>
      </c>
      <c r="V68" s="18">
        <v>82</v>
      </c>
      <c r="W68" s="17">
        <f>U68+V68</f>
        <v>493</v>
      </c>
      <c r="X68" s="18">
        <v>86</v>
      </c>
      <c r="Y68" s="17">
        <f>W68+X68</f>
        <v>579</v>
      </c>
      <c r="Z68" s="18"/>
      <c r="AA68" s="17">
        <f>Y68+Z68</f>
        <v>579</v>
      </c>
      <c r="AB68" s="18"/>
      <c r="AC68" s="17">
        <f>AA68+AB68</f>
        <v>579</v>
      </c>
      <c r="AD68" s="18"/>
      <c r="AE68" s="19">
        <f>AC68+AD68</f>
        <v>579</v>
      </c>
      <c r="AF68" s="67" t="str">
        <f>B68&amp;" "&amp;C68</f>
        <v>Phil Morris</v>
      </c>
      <c r="AG68" s="67" t="str">
        <f>D68&amp;" "</f>
        <v xml:space="preserve">Pendle &amp; Samlesbury </v>
      </c>
      <c r="AH68" s="32">
        <v>101</v>
      </c>
      <c r="AI68" s="32">
        <v>22</v>
      </c>
      <c r="AJ68" s="32"/>
      <c r="AK68" s="42">
        <f>AE68</f>
        <v>579</v>
      </c>
    </row>
    <row r="69" spans="1:37" ht="21.95" hidden="1" customHeight="1">
      <c r="A69" s="21">
        <v>56</v>
      </c>
      <c r="B69" s="3" t="s">
        <v>198</v>
      </c>
      <c r="C69" s="3" t="s">
        <v>199</v>
      </c>
      <c r="D69" s="3" t="s">
        <v>176</v>
      </c>
      <c r="E69" s="14" t="s">
        <v>8</v>
      </c>
      <c r="F69" s="9" t="s">
        <v>21</v>
      </c>
      <c r="G69" s="25" t="s">
        <v>88</v>
      </c>
      <c r="H69" s="18">
        <v>44</v>
      </c>
      <c r="I69" s="17">
        <f>H69</f>
        <v>44</v>
      </c>
      <c r="J69" s="18">
        <v>59</v>
      </c>
      <c r="K69" s="17">
        <f>I69+J69</f>
        <v>103</v>
      </c>
      <c r="L69" s="18">
        <v>64</v>
      </c>
      <c r="M69" s="17">
        <f>K69+L69</f>
        <v>167</v>
      </c>
      <c r="N69" s="18">
        <v>37</v>
      </c>
      <c r="O69" s="17">
        <f>M69+N69</f>
        <v>204</v>
      </c>
      <c r="P69" s="18">
        <v>67</v>
      </c>
      <c r="Q69" s="17">
        <f>O69+P69</f>
        <v>271</v>
      </c>
      <c r="R69" s="18">
        <v>49</v>
      </c>
      <c r="S69" s="17">
        <f>Q69+R69</f>
        <v>320</v>
      </c>
      <c r="T69" s="18">
        <v>70</v>
      </c>
      <c r="U69" s="17">
        <f>S69+T69</f>
        <v>390</v>
      </c>
      <c r="V69" s="18">
        <v>76</v>
      </c>
      <c r="W69" s="17">
        <f>U69+V69</f>
        <v>466</v>
      </c>
      <c r="X69" s="18">
        <v>68</v>
      </c>
      <c r="Y69" s="17">
        <f>W69+X69</f>
        <v>534</v>
      </c>
      <c r="Z69" s="18"/>
      <c r="AA69" s="17">
        <f>Y69+Z69</f>
        <v>534</v>
      </c>
      <c r="AB69" s="18"/>
      <c r="AC69" s="17">
        <f>AA69+AB69</f>
        <v>534</v>
      </c>
      <c r="AD69" s="18"/>
      <c r="AE69" s="19">
        <f>AC69+AD69</f>
        <v>534</v>
      </c>
      <c r="AF69" s="67" t="str">
        <f>B69&amp;" "&amp;C69</f>
        <v>Steven  MacNamara</v>
      </c>
      <c r="AG69" s="67" t="str">
        <f>D69&amp;" "</f>
        <v xml:space="preserve">Goldcrest Archers </v>
      </c>
      <c r="AH69" s="32">
        <v>100</v>
      </c>
      <c r="AI69" s="32">
        <v>12</v>
      </c>
      <c r="AJ69" s="32"/>
      <c r="AK69" s="42">
        <f>AE69</f>
        <v>534</v>
      </c>
    </row>
    <row r="70" spans="1:37" ht="21.95" hidden="1" customHeight="1">
      <c r="A70" s="21">
        <v>11</v>
      </c>
      <c r="B70" s="3" t="s">
        <v>117</v>
      </c>
      <c r="C70" s="3" t="s">
        <v>118</v>
      </c>
      <c r="D70" s="3" t="s">
        <v>114</v>
      </c>
      <c r="E70" s="14" t="s">
        <v>8</v>
      </c>
      <c r="F70" s="9" t="s">
        <v>12</v>
      </c>
      <c r="G70" s="25" t="s">
        <v>88</v>
      </c>
      <c r="H70" s="18">
        <v>60</v>
      </c>
      <c r="I70" s="17">
        <f>H70</f>
        <v>60</v>
      </c>
      <c r="J70" s="18">
        <v>70</v>
      </c>
      <c r="K70" s="17">
        <f>I70+J70</f>
        <v>130</v>
      </c>
      <c r="L70" s="18">
        <v>57</v>
      </c>
      <c r="M70" s="17">
        <f>K70+L70</f>
        <v>187</v>
      </c>
      <c r="N70" s="18">
        <v>67</v>
      </c>
      <c r="O70" s="17">
        <f>M70+N70</f>
        <v>254</v>
      </c>
      <c r="P70" s="18">
        <v>57</v>
      </c>
      <c r="Q70" s="17">
        <f>O70+P70</f>
        <v>311</v>
      </c>
      <c r="R70" s="18">
        <v>71</v>
      </c>
      <c r="S70" s="17">
        <f>Q70+R70</f>
        <v>382</v>
      </c>
      <c r="T70" s="18">
        <v>62</v>
      </c>
      <c r="U70" s="17">
        <f>S70+T70</f>
        <v>444</v>
      </c>
      <c r="V70" s="18">
        <v>71</v>
      </c>
      <c r="W70" s="17">
        <f>U70+V70</f>
        <v>515</v>
      </c>
      <c r="X70" s="18">
        <v>85</v>
      </c>
      <c r="Y70" s="17">
        <f>W70+X70</f>
        <v>600</v>
      </c>
      <c r="Z70" s="18"/>
      <c r="AA70" s="17">
        <f>Y70+Z70</f>
        <v>600</v>
      </c>
      <c r="AB70" s="18"/>
      <c r="AC70" s="17">
        <f>AA70+AB70</f>
        <v>600</v>
      </c>
      <c r="AD70" s="18"/>
      <c r="AE70" s="19">
        <f>AC70+AD70</f>
        <v>600</v>
      </c>
      <c r="AF70" s="67" t="str">
        <f>B70&amp;" "&amp;C70</f>
        <v>Lesley Campbell</v>
      </c>
      <c r="AG70" s="67" t="str">
        <f>D70&amp;" "</f>
        <v xml:space="preserve">Rochdale Co. Archers </v>
      </c>
      <c r="AH70" s="32">
        <v>102</v>
      </c>
      <c r="AI70" s="32">
        <v>14</v>
      </c>
      <c r="AJ70" s="32"/>
      <c r="AK70" s="42">
        <f>AE70</f>
        <v>600</v>
      </c>
    </row>
    <row r="71" spans="1:37" ht="21.95" hidden="1" customHeight="1">
      <c r="A71" s="21">
        <v>60</v>
      </c>
      <c r="B71" s="3" t="s">
        <v>203</v>
      </c>
      <c r="C71" s="3" t="s">
        <v>204</v>
      </c>
      <c r="D71" s="3" t="s">
        <v>101</v>
      </c>
      <c r="E71" s="14"/>
      <c r="F71" s="9" t="s">
        <v>12</v>
      </c>
      <c r="G71" s="25" t="s">
        <v>88</v>
      </c>
      <c r="H71" s="18">
        <v>60</v>
      </c>
      <c r="I71" s="17">
        <f>H71</f>
        <v>60</v>
      </c>
      <c r="J71" s="18">
        <v>76</v>
      </c>
      <c r="K71" s="17">
        <f>I71+J71</f>
        <v>136</v>
      </c>
      <c r="L71" s="18">
        <v>78</v>
      </c>
      <c r="M71" s="17">
        <f>K71+L71</f>
        <v>214</v>
      </c>
      <c r="N71" s="18">
        <v>62</v>
      </c>
      <c r="O71" s="17">
        <f>M71+N71</f>
        <v>276</v>
      </c>
      <c r="P71" s="18">
        <v>62</v>
      </c>
      <c r="Q71" s="17">
        <f>O71+P71</f>
        <v>338</v>
      </c>
      <c r="R71" s="18">
        <v>78</v>
      </c>
      <c r="S71" s="17">
        <f>Q71+R71</f>
        <v>416</v>
      </c>
      <c r="T71" s="18">
        <v>90</v>
      </c>
      <c r="U71" s="17">
        <f>S71+T71</f>
        <v>506</v>
      </c>
      <c r="V71" s="18">
        <v>94</v>
      </c>
      <c r="W71" s="17">
        <f>U71+V71</f>
        <v>600</v>
      </c>
      <c r="X71" s="18">
        <v>74</v>
      </c>
      <c r="Y71" s="17">
        <f>W71+X71</f>
        <v>674</v>
      </c>
      <c r="Z71" s="18"/>
      <c r="AA71" s="17">
        <f>Y71+Z71</f>
        <v>674</v>
      </c>
      <c r="AB71" s="18"/>
      <c r="AC71" s="17">
        <f>AA71+AB71</f>
        <v>674</v>
      </c>
      <c r="AD71" s="18"/>
      <c r="AE71" s="19">
        <f>AC71+AD71</f>
        <v>674</v>
      </c>
      <c r="AF71" s="67" t="str">
        <f>B71&amp;" "&amp;C71</f>
        <v>Nicola Holt</v>
      </c>
      <c r="AG71" s="67" t="str">
        <f>D71&amp;" "</f>
        <v xml:space="preserve">Assheton Bowmen </v>
      </c>
      <c r="AH71" s="32">
        <v>108</v>
      </c>
      <c r="AI71" s="32">
        <v>28</v>
      </c>
      <c r="AJ71" s="32"/>
      <c r="AK71" s="42">
        <f>AE71</f>
        <v>674</v>
      </c>
    </row>
    <row r="72" spans="1:37" ht="21.95" hidden="1" customHeight="1">
      <c r="A72" s="21">
        <v>51</v>
      </c>
      <c r="B72" s="3" t="s">
        <v>141</v>
      </c>
      <c r="C72" s="3" t="s">
        <v>189</v>
      </c>
      <c r="D72" s="3" t="s">
        <v>101</v>
      </c>
      <c r="E72" s="14" t="s">
        <v>8</v>
      </c>
      <c r="F72" s="9" t="s">
        <v>21</v>
      </c>
      <c r="G72" s="25" t="s">
        <v>88</v>
      </c>
      <c r="H72" s="18">
        <v>35</v>
      </c>
      <c r="I72" s="17">
        <f>H72</f>
        <v>35</v>
      </c>
      <c r="J72" s="18">
        <v>38</v>
      </c>
      <c r="K72" s="17">
        <f>I72+J72</f>
        <v>73</v>
      </c>
      <c r="L72" s="18">
        <v>47</v>
      </c>
      <c r="M72" s="17">
        <f>K72+L72</f>
        <v>120</v>
      </c>
      <c r="N72" s="18">
        <v>56</v>
      </c>
      <c r="O72" s="17">
        <f>M72+N72</f>
        <v>176</v>
      </c>
      <c r="P72" s="18">
        <v>54</v>
      </c>
      <c r="Q72" s="17">
        <f>O72+P72</f>
        <v>230</v>
      </c>
      <c r="R72" s="18">
        <v>61</v>
      </c>
      <c r="S72" s="17">
        <f>Q72+R72</f>
        <v>291</v>
      </c>
      <c r="T72" s="18">
        <v>70</v>
      </c>
      <c r="U72" s="17">
        <f>S72+T72</f>
        <v>361</v>
      </c>
      <c r="V72" s="18">
        <v>82</v>
      </c>
      <c r="W72" s="17">
        <f>U72+V72</f>
        <v>443</v>
      </c>
      <c r="X72" s="18">
        <v>72</v>
      </c>
      <c r="Y72" s="17">
        <f>W72+X72</f>
        <v>515</v>
      </c>
      <c r="Z72" s="18"/>
      <c r="AA72" s="17">
        <f>Y72+Z72</f>
        <v>515</v>
      </c>
      <c r="AB72" s="18"/>
      <c r="AC72" s="17">
        <f>AA72+AB72</f>
        <v>515</v>
      </c>
      <c r="AD72" s="18"/>
      <c r="AE72" s="19">
        <f>AC72+AD72</f>
        <v>515</v>
      </c>
      <c r="AF72" s="67" t="str">
        <f>B72&amp;" "&amp;C72</f>
        <v>Paul Stanley</v>
      </c>
      <c r="AG72" s="67" t="str">
        <f>D72&amp;" "</f>
        <v xml:space="preserve">Assheton Bowmen </v>
      </c>
      <c r="AH72" s="32">
        <v>95</v>
      </c>
      <c r="AI72" s="32">
        <v>13</v>
      </c>
      <c r="AJ72" s="32"/>
      <c r="AK72" s="42">
        <f>AE72</f>
        <v>515</v>
      </c>
    </row>
    <row r="73" spans="1:37" ht="21.95" hidden="1" customHeight="1">
      <c r="A73" s="21">
        <v>24</v>
      </c>
      <c r="B73" s="3" t="s">
        <v>129</v>
      </c>
      <c r="C73" s="3" t="s">
        <v>130</v>
      </c>
      <c r="D73" s="3" t="s">
        <v>131</v>
      </c>
      <c r="E73" s="14" t="s">
        <v>10</v>
      </c>
      <c r="F73" s="9" t="s">
        <v>12</v>
      </c>
      <c r="G73" s="25" t="s">
        <v>88</v>
      </c>
      <c r="H73" s="18">
        <v>43</v>
      </c>
      <c r="I73" s="17">
        <f>H73</f>
        <v>43</v>
      </c>
      <c r="J73" s="18">
        <v>52</v>
      </c>
      <c r="K73" s="17">
        <f>I73+J73</f>
        <v>95</v>
      </c>
      <c r="L73" s="18">
        <v>24</v>
      </c>
      <c r="M73" s="17">
        <f>K73+L73</f>
        <v>119</v>
      </c>
      <c r="N73" s="18">
        <v>49</v>
      </c>
      <c r="O73" s="17">
        <f>M73+N73</f>
        <v>168</v>
      </c>
      <c r="P73" s="18">
        <v>53</v>
      </c>
      <c r="Q73" s="17">
        <f>O73+P73</f>
        <v>221</v>
      </c>
      <c r="R73" s="18">
        <v>16</v>
      </c>
      <c r="S73" s="17">
        <f>Q73+R73</f>
        <v>237</v>
      </c>
      <c r="T73" s="18">
        <v>59</v>
      </c>
      <c r="U73" s="17">
        <f>S73+T73</f>
        <v>296</v>
      </c>
      <c r="V73" s="18">
        <v>62</v>
      </c>
      <c r="W73" s="17">
        <f>U73+V73</f>
        <v>358</v>
      </c>
      <c r="X73" s="18">
        <v>34</v>
      </c>
      <c r="Y73" s="17">
        <f>W73+X73</f>
        <v>392</v>
      </c>
      <c r="Z73" s="18"/>
      <c r="AA73" s="17">
        <f>Y73+Z73</f>
        <v>392</v>
      </c>
      <c r="AB73" s="18"/>
      <c r="AC73" s="17">
        <f>AA73+AB73</f>
        <v>392</v>
      </c>
      <c r="AD73" s="18"/>
      <c r="AE73" s="19">
        <f>AC73+AD73</f>
        <v>392</v>
      </c>
      <c r="AF73" s="67" t="str">
        <f>B73&amp;" "&amp;C73</f>
        <v>Jude Lane</v>
      </c>
      <c r="AG73" s="67" t="str">
        <f>D73&amp;" "</f>
        <v xml:space="preserve">Eccles </v>
      </c>
      <c r="AH73" s="32">
        <v>82</v>
      </c>
      <c r="AI73" s="32">
        <v>5</v>
      </c>
      <c r="AJ73" s="32"/>
      <c r="AK73" s="42">
        <f>AE73</f>
        <v>392</v>
      </c>
    </row>
    <row r="74" spans="1:37" ht="21.95" hidden="1" customHeight="1">
      <c r="A74" s="21">
        <v>64</v>
      </c>
      <c r="B74" s="3" t="s">
        <v>211</v>
      </c>
      <c r="C74" s="3" t="s">
        <v>212</v>
      </c>
      <c r="D74" s="3" t="s">
        <v>213</v>
      </c>
      <c r="E74" s="14" t="s">
        <v>8</v>
      </c>
      <c r="F74" s="9" t="s">
        <v>21</v>
      </c>
      <c r="G74" s="25" t="s">
        <v>87</v>
      </c>
      <c r="H74" s="18">
        <v>3</v>
      </c>
      <c r="I74" s="17">
        <f>H74</f>
        <v>3</v>
      </c>
      <c r="J74" s="18">
        <v>1</v>
      </c>
      <c r="K74" s="17">
        <f>I74+J74</f>
        <v>4</v>
      </c>
      <c r="L74" s="18">
        <v>4</v>
      </c>
      <c r="M74" s="17">
        <f>K74+L74</f>
        <v>8</v>
      </c>
      <c r="N74" s="18">
        <v>55</v>
      </c>
      <c r="O74" s="17">
        <f>M74+N74</f>
        <v>63</v>
      </c>
      <c r="P74" s="18">
        <v>86</v>
      </c>
      <c r="Q74" s="17">
        <f>O74+P74</f>
        <v>149</v>
      </c>
      <c r="R74" s="18">
        <v>80</v>
      </c>
      <c r="S74" s="17">
        <f>Q74+R74</f>
        <v>229</v>
      </c>
      <c r="T74" s="18">
        <v>94</v>
      </c>
      <c r="U74" s="17">
        <f>S74+T74</f>
        <v>323</v>
      </c>
      <c r="V74" s="18">
        <v>84</v>
      </c>
      <c r="W74" s="17">
        <f>U74+V74</f>
        <v>407</v>
      </c>
      <c r="X74" s="18">
        <v>90</v>
      </c>
      <c r="Y74" s="17">
        <f>W74+X74</f>
        <v>497</v>
      </c>
      <c r="Z74" s="18"/>
      <c r="AA74" s="17">
        <f>Y74+Z74</f>
        <v>497</v>
      </c>
      <c r="AB74" s="18"/>
      <c r="AC74" s="17">
        <f>AA74+AB74</f>
        <v>497</v>
      </c>
      <c r="AD74" s="18"/>
      <c r="AE74" s="19">
        <f>AC74+AD74</f>
        <v>497</v>
      </c>
      <c r="AF74" s="67" t="str">
        <f>B74&amp;" "&amp;C74</f>
        <v>Wei Lee</v>
      </c>
      <c r="AG74" s="67" t="str">
        <f>D74&amp;" "</f>
        <v xml:space="preserve">St Helens Archers </v>
      </c>
      <c r="AH74" s="32">
        <v>76</v>
      </c>
      <c r="AI74" s="32">
        <v>21</v>
      </c>
      <c r="AJ74" s="32"/>
      <c r="AK74" s="42">
        <f>AE74</f>
        <v>497</v>
      </c>
    </row>
    <row r="75" spans="1:37" ht="21.95" hidden="1" customHeight="1">
      <c r="A75" s="21">
        <v>59</v>
      </c>
      <c r="B75" s="3" t="s">
        <v>201</v>
      </c>
      <c r="C75" s="3" t="s">
        <v>202</v>
      </c>
      <c r="D75" s="3" t="s">
        <v>101</v>
      </c>
      <c r="E75" s="14" t="s">
        <v>8</v>
      </c>
      <c r="F75" s="9" t="s">
        <v>12</v>
      </c>
      <c r="G75" s="25" t="s">
        <v>88</v>
      </c>
      <c r="H75" s="18" t="s">
        <v>240</v>
      </c>
      <c r="I75" s="17" t="str">
        <f>H75</f>
        <v>DNS</v>
      </c>
      <c r="J75" s="18"/>
      <c r="K75" s="17" t="e">
        <f>I75+J75</f>
        <v>#VALUE!</v>
      </c>
      <c r="L75" s="18"/>
      <c r="M75" s="17" t="e">
        <f>K75+L75</f>
        <v>#VALUE!</v>
      </c>
      <c r="N75" s="18"/>
      <c r="O75" s="17" t="e">
        <f>M75+N75</f>
        <v>#VALUE!</v>
      </c>
      <c r="P75" s="18"/>
      <c r="Q75" s="17" t="e">
        <f>O75+P75</f>
        <v>#VALUE!</v>
      </c>
      <c r="R75" s="18"/>
      <c r="S75" s="17" t="e">
        <f>Q75+R75</f>
        <v>#VALUE!</v>
      </c>
      <c r="T75" s="18"/>
      <c r="U75" s="17" t="e">
        <f>S75+T75</f>
        <v>#VALUE!</v>
      </c>
      <c r="V75" s="18"/>
      <c r="W75" s="17" t="e">
        <f>U75+V75</f>
        <v>#VALUE!</v>
      </c>
      <c r="X75" s="18"/>
      <c r="Y75" s="17" t="e">
        <f>W75+X75</f>
        <v>#VALUE!</v>
      </c>
      <c r="Z75" s="18"/>
      <c r="AA75" s="17" t="e">
        <f>Y75+Z75</f>
        <v>#VALUE!</v>
      </c>
      <c r="AB75" s="18"/>
      <c r="AC75" s="17" t="e">
        <f>AA75+AB75</f>
        <v>#VALUE!</v>
      </c>
      <c r="AD75" s="18"/>
      <c r="AE75" s="19" t="e">
        <f>AC75+AD75</f>
        <v>#VALUE!</v>
      </c>
      <c r="AF75" s="67" t="str">
        <f>B75&amp;" "&amp;C75</f>
        <v>Elizabeth Webster</v>
      </c>
      <c r="AG75" s="67" t="str">
        <f>D75&amp;" "</f>
        <v xml:space="preserve">Assheton Bowmen </v>
      </c>
      <c r="AH75" s="32"/>
      <c r="AI75" s="32"/>
      <c r="AJ75" s="32"/>
      <c r="AK75" s="42" t="e">
        <f>AE75</f>
        <v>#VALUE!</v>
      </c>
    </row>
    <row r="76" spans="1:37" ht="21.95" hidden="1" customHeight="1">
      <c r="A76" s="21">
        <v>30</v>
      </c>
      <c r="B76" s="3" t="s">
        <v>125</v>
      </c>
      <c r="C76" s="3" t="s">
        <v>127</v>
      </c>
      <c r="D76" s="3" t="s">
        <v>124</v>
      </c>
      <c r="E76" s="14" t="s">
        <v>9</v>
      </c>
      <c r="F76" s="9" t="s">
        <v>50</v>
      </c>
      <c r="G76" s="25" t="s">
        <v>89</v>
      </c>
      <c r="H76" s="18">
        <v>82</v>
      </c>
      <c r="I76" s="17">
        <f>H76</f>
        <v>82</v>
      </c>
      <c r="J76" s="18">
        <v>74</v>
      </c>
      <c r="K76" s="17">
        <f>I76+J76</f>
        <v>156</v>
      </c>
      <c r="L76" s="18">
        <v>74</v>
      </c>
      <c r="M76" s="17">
        <f>K76+L76</f>
        <v>230</v>
      </c>
      <c r="N76" s="18">
        <v>94</v>
      </c>
      <c r="O76" s="17">
        <f>M76+N76</f>
        <v>324</v>
      </c>
      <c r="P76" s="18">
        <v>80</v>
      </c>
      <c r="Q76" s="17">
        <f>O76+P76</f>
        <v>404</v>
      </c>
      <c r="R76" s="18">
        <v>82</v>
      </c>
      <c r="S76" s="17">
        <f>Q76+R76</f>
        <v>486</v>
      </c>
      <c r="T76" s="18">
        <v>92</v>
      </c>
      <c r="U76" s="17">
        <f>S76+T76</f>
        <v>578</v>
      </c>
      <c r="V76" s="18">
        <v>82</v>
      </c>
      <c r="W76" s="17">
        <f>U76+V76</f>
        <v>660</v>
      </c>
      <c r="X76" s="18">
        <v>94</v>
      </c>
      <c r="Y76" s="17">
        <f>W76+X76</f>
        <v>754</v>
      </c>
      <c r="Z76" s="18"/>
      <c r="AA76" s="17">
        <f>Y76+Z76</f>
        <v>754</v>
      </c>
      <c r="AB76" s="18"/>
      <c r="AC76" s="17">
        <f>AA76+AB76</f>
        <v>754</v>
      </c>
      <c r="AD76" s="18"/>
      <c r="AE76" s="19">
        <f>AC76+AD76</f>
        <v>754</v>
      </c>
      <c r="AF76" s="67" t="str">
        <f>B76&amp;" "&amp;C76</f>
        <v>Callum Wardle (15)</v>
      </c>
      <c r="AG76" s="67" t="str">
        <f>D76&amp;" "</f>
        <v xml:space="preserve">Stalybridge </v>
      </c>
      <c r="AH76" s="32">
        <v>108</v>
      </c>
      <c r="AI76" s="32">
        <v>33</v>
      </c>
      <c r="AJ76" s="32"/>
      <c r="AK76" s="42">
        <f>AE76</f>
        <v>754</v>
      </c>
    </row>
    <row r="77" spans="1:37" ht="21.95" hidden="1" customHeight="1">
      <c r="A77" s="21">
        <v>53</v>
      </c>
      <c r="B77" s="3" t="s">
        <v>161</v>
      </c>
      <c r="C77" s="3" t="s">
        <v>192</v>
      </c>
      <c r="D77" s="3" t="s">
        <v>101</v>
      </c>
      <c r="E77" s="14" t="s">
        <v>8</v>
      </c>
      <c r="F77" s="9" t="s">
        <v>21</v>
      </c>
      <c r="G77" s="25" t="s">
        <v>87</v>
      </c>
      <c r="H77" s="18">
        <v>27</v>
      </c>
      <c r="I77" s="17">
        <f>H77</f>
        <v>27</v>
      </c>
      <c r="J77" s="18">
        <v>42</v>
      </c>
      <c r="K77" s="17">
        <f>I77+J77</f>
        <v>69</v>
      </c>
      <c r="L77" s="18">
        <v>30</v>
      </c>
      <c r="M77" s="17">
        <f>K77+L77</f>
        <v>99</v>
      </c>
      <c r="N77" s="18">
        <v>48</v>
      </c>
      <c r="O77" s="17">
        <f>M77+N77</f>
        <v>147</v>
      </c>
      <c r="P77" s="18">
        <v>84</v>
      </c>
      <c r="Q77" s="17">
        <f>O77+P77</f>
        <v>231</v>
      </c>
      <c r="R77" s="18">
        <v>72</v>
      </c>
      <c r="S77" s="17">
        <f>Q77+R77</f>
        <v>303</v>
      </c>
      <c r="T77" s="18">
        <v>41</v>
      </c>
      <c r="U77" s="17">
        <f>S77+T77</f>
        <v>344</v>
      </c>
      <c r="V77" s="18">
        <v>69</v>
      </c>
      <c r="W77" s="17">
        <f>U77+V77</f>
        <v>413</v>
      </c>
      <c r="X77" s="18">
        <v>66</v>
      </c>
      <c r="Y77" s="17">
        <f>W77+X77</f>
        <v>479</v>
      </c>
      <c r="Z77" s="18"/>
      <c r="AA77" s="17">
        <f>Y77+Z77</f>
        <v>479</v>
      </c>
      <c r="AB77" s="18"/>
      <c r="AC77" s="17">
        <f>AA77+AB77</f>
        <v>479</v>
      </c>
      <c r="AD77" s="18"/>
      <c r="AE77" s="19">
        <f>AC77+AD77</f>
        <v>479</v>
      </c>
      <c r="AF77" s="67" t="str">
        <f>B77&amp;" "&amp;C77</f>
        <v>Craig  Linton</v>
      </c>
      <c r="AG77" s="67" t="str">
        <f>D77&amp;" "</f>
        <v xml:space="preserve">Assheton Bowmen </v>
      </c>
      <c r="AH77" s="32">
        <v>93</v>
      </c>
      <c r="AI77" s="32">
        <v>16</v>
      </c>
      <c r="AJ77" s="32"/>
      <c r="AK77" s="42">
        <f>AE77</f>
        <v>479</v>
      </c>
    </row>
    <row r="78" spans="1:37" ht="21.95" hidden="1" customHeight="1">
      <c r="A78" s="21">
        <v>43</v>
      </c>
      <c r="B78" s="3" t="s">
        <v>174</v>
      </c>
      <c r="C78" s="3" t="s">
        <v>175</v>
      </c>
      <c r="D78" s="3" t="s">
        <v>176</v>
      </c>
      <c r="E78" s="14" t="s">
        <v>8</v>
      </c>
      <c r="F78" s="9" t="s">
        <v>12</v>
      </c>
      <c r="G78" s="25" t="s">
        <v>89</v>
      </c>
      <c r="H78" s="18">
        <v>62</v>
      </c>
      <c r="I78" s="17">
        <f>H78</f>
        <v>62</v>
      </c>
      <c r="J78" s="18">
        <v>86</v>
      </c>
      <c r="K78" s="17">
        <f>I78+J78</f>
        <v>148</v>
      </c>
      <c r="L78" s="18">
        <v>76</v>
      </c>
      <c r="M78" s="17">
        <f>K78+L78</f>
        <v>224</v>
      </c>
      <c r="N78" s="18">
        <v>70</v>
      </c>
      <c r="O78" s="17">
        <f>M78+N78</f>
        <v>294</v>
      </c>
      <c r="P78" s="18">
        <v>82</v>
      </c>
      <c r="Q78" s="17">
        <f>O78+P78</f>
        <v>376</v>
      </c>
      <c r="R78" s="18">
        <v>88</v>
      </c>
      <c r="S78" s="17">
        <f>Q78+R78</f>
        <v>464</v>
      </c>
      <c r="T78" s="18">
        <v>90</v>
      </c>
      <c r="U78" s="17">
        <f>S78+T78</f>
        <v>554</v>
      </c>
      <c r="V78" s="18">
        <v>100</v>
      </c>
      <c r="W78" s="17">
        <f>U78+V78</f>
        <v>654</v>
      </c>
      <c r="X78" s="18">
        <v>100</v>
      </c>
      <c r="Y78" s="17">
        <f>W78+X78</f>
        <v>754</v>
      </c>
      <c r="Z78" s="18"/>
      <c r="AA78" s="17">
        <f>Y78+Z78</f>
        <v>754</v>
      </c>
      <c r="AB78" s="18"/>
      <c r="AC78" s="17">
        <f>AA78+AB78</f>
        <v>754</v>
      </c>
      <c r="AD78" s="18"/>
      <c r="AE78" s="19">
        <f>AC78+AD78</f>
        <v>754</v>
      </c>
      <c r="AF78" s="67" t="str">
        <f>B78&amp;" "&amp;C78</f>
        <v>Kristina Kirk</v>
      </c>
      <c r="AG78" s="67" t="str">
        <f>D78&amp;" "</f>
        <v xml:space="preserve">Goldcrest Archers </v>
      </c>
      <c r="AH78" s="32">
        <v>108</v>
      </c>
      <c r="AI78" s="32">
        <v>37</v>
      </c>
      <c r="AJ78" s="32"/>
      <c r="AK78" s="42">
        <f>AE78</f>
        <v>754</v>
      </c>
    </row>
    <row r="79" spans="1:37" ht="21.95" hidden="1" customHeight="1">
      <c r="A79" s="21">
        <v>52</v>
      </c>
      <c r="B79" s="3" t="s">
        <v>190</v>
      </c>
      <c r="C79" s="3" t="s">
        <v>191</v>
      </c>
      <c r="D79" s="3" t="s">
        <v>101</v>
      </c>
      <c r="E79" s="14" t="s">
        <v>8</v>
      </c>
      <c r="F79" s="9" t="s">
        <v>21</v>
      </c>
      <c r="G79" s="25" t="s">
        <v>87</v>
      </c>
      <c r="H79" s="18">
        <v>22</v>
      </c>
      <c r="I79" s="17">
        <f>H79</f>
        <v>22</v>
      </c>
      <c r="J79" s="18">
        <v>17</v>
      </c>
      <c r="K79" s="17">
        <f>I79+J79</f>
        <v>39</v>
      </c>
      <c r="L79" s="18">
        <v>45</v>
      </c>
      <c r="M79" s="17">
        <f>K79+L79</f>
        <v>84</v>
      </c>
      <c r="N79" s="18">
        <v>33</v>
      </c>
      <c r="O79" s="17">
        <f>M79+N79</f>
        <v>117</v>
      </c>
      <c r="P79" s="18">
        <v>36</v>
      </c>
      <c r="Q79" s="17">
        <f>O79+P79</f>
        <v>153</v>
      </c>
      <c r="R79" s="18">
        <v>38</v>
      </c>
      <c r="S79" s="17">
        <f>Q79+R79</f>
        <v>191</v>
      </c>
      <c r="T79" s="18">
        <v>35</v>
      </c>
      <c r="U79" s="17">
        <f>S79+T79</f>
        <v>226</v>
      </c>
      <c r="V79" s="18">
        <v>74</v>
      </c>
      <c r="W79" s="17">
        <f>U79+V79</f>
        <v>300</v>
      </c>
      <c r="X79" s="18">
        <v>74</v>
      </c>
      <c r="Y79" s="17">
        <f>W79+X79</f>
        <v>374</v>
      </c>
      <c r="Z79" s="18"/>
      <c r="AA79" s="17">
        <f>Y79+Z79</f>
        <v>374</v>
      </c>
      <c r="AB79" s="18"/>
      <c r="AC79" s="17">
        <f>AA79+AB79</f>
        <v>374</v>
      </c>
      <c r="AD79" s="18"/>
      <c r="AE79" s="19">
        <f>AC79+AD79</f>
        <v>374</v>
      </c>
      <c r="AF79" s="67" t="str">
        <f>B79&amp;" "&amp;C79</f>
        <v>Alan Smethurst</v>
      </c>
      <c r="AG79" s="67" t="str">
        <f>D79&amp;" "</f>
        <v xml:space="preserve">Assheton Bowmen </v>
      </c>
      <c r="AH79" s="32">
        <v>79</v>
      </c>
      <c r="AI79" s="32">
        <v>8</v>
      </c>
      <c r="AJ79" s="32"/>
      <c r="AK79" s="42">
        <f>AE79</f>
        <v>374</v>
      </c>
    </row>
    <row r="80" spans="1:37" ht="21.95" hidden="1" customHeight="1">
      <c r="A80" s="21">
        <v>76</v>
      </c>
      <c r="B80" s="3" t="s">
        <v>232</v>
      </c>
      <c r="C80" s="3" t="s">
        <v>233</v>
      </c>
      <c r="D80" s="3" t="s">
        <v>213</v>
      </c>
      <c r="E80" s="14" t="s">
        <v>8</v>
      </c>
      <c r="F80" s="9" t="s">
        <v>50</v>
      </c>
      <c r="G80" s="25" t="s">
        <v>89</v>
      </c>
      <c r="H80" s="18">
        <v>74</v>
      </c>
      <c r="I80" s="17">
        <f t="shared" ref="I80:I119" si="15">H80</f>
        <v>74</v>
      </c>
      <c r="J80" s="18">
        <v>90</v>
      </c>
      <c r="K80" s="17">
        <f t="shared" ref="K80:K119" si="16">I80+J80</f>
        <v>164</v>
      </c>
      <c r="L80" s="18">
        <v>88</v>
      </c>
      <c r="M80" s="17">
        <f t="shared" ref="M80:M119" si="17">K80+L80</f>
        <v>252</v>
      </c>
      <c r="N80" s="18">
        <v>86</v>
      </c>
      <c r="O80" s="17">
        <f t="shared" ref="O80:O119" si="18">M80+N80</f>
        <v>338</v>
      </c>
      <c r="P80" s="18">
        <v>81</v>
      </c>
      <c r="Q80" s="17">
        <f t="shared" ref="Q80:Q119" si="19">O80+P80</f>
        <v>419</v>
      </c>
      <c r="R80" s="18">
        <v>90</v>
      </c>
      <c r="S80" s="17">
        <f t="shared" ref="S80:S119" si="20">Q80+R80</f>
        <v>509</v>
      </c>
      <c r="T80" s="18">
        <v>100</v>
      </c>
      <c r="U80" s="17">
        <f t="shared" ref="U80:U119" si="21">S80+T80</f>
        <v>609</v>
      </c>
      <c r="V80" s="18">
        <v>96</v>
      </c>
      <c r="W80" s="17">
        <f t="shared" ref="W80:W119" si="22">U80+V80</f>
        <v>705</v>
      </c>
      <c r="X80" s="18">
        <v>94</v>
      </c>
      <c r="Y80" s="17">
        <f t="shared" ref="Y80:Y119" si="23">W80+X80</f>
        <v>799</v>
      </c>
      <c r="Z80" s="18"/>
      <c r="AA80" s="17">
        <f t="shared" ref="AA80:AA119" si="24">Y80+Z80</f>
        <v>799</v>
      </c>
      <c r="AB80" s="18"/>
      <c r="AC80" s="17">
        <f t="shared" ref="AC80:AC119" si="25">AA80+AB80</f>
        <v>799</v>
      </c>
      <c r="AD80" s="18"/>
      <c r="AE80" s="19">
        <f t="shared" ref="AE80:AE119" si="26">AC80+AD80</f>
        <v>799</v>
      </c>
      <c r="AF80" s="67" t="str">
        <f t="shared" ref="AF80:AF119" si="27">B80&amp;" "&amp;C80</f>
        <v>Kieren Shirley (14)</v>
      </c>
      <c r="AG80" s="67" t="str">
        <f t="shared" ref="AG80:AG119" si="28">D80&amp;" "</f>
        <v xml:space="preserve">St Helens Archers </v>
      </c>
      <c r="AH80" s="32">
        <v>107</v>
      </c>
      <c r="AI80" s="32">
        <v>38</v>
      </c>
      <c r="AJ80" s="32"/>
      <c r="AK80" s="42">
        <f t="shared" ref="AK80:AK119" si="29">AE80</f>
        <v>799</v>
      </c>
    </row>
    <row r="81" spans="1:37" ht="21.95" hidden="1" customHeight="1">
      <c r="A81" s="21">
        <v>77</v>
      </c>
      <c r="B81" s="3" t="s">
        <v>234</v>
      </c>
      <c r="C81" s="3" t="s">
        <v>235</v>
      </c>
      <c r="D81" s="3" t="s">
        <v>101</v>
      </c>
      <c r="E81" s="14" t="s">
        <v>9</v>
      </c>
      <c r="F81" s="9" t="s">
        <v>51</v>
      </c>
      <c r="G81" s="25" t="s">
        <v>89</v>
      </c>
      <c r="H81" s="18" t="s">
        <v>240</v>
      </c>
      <c r="I81" s="17" t="str">
        <f t="shared" si="15"/>
        <v>DNS</v>
      </c>
      <c r="J81" s="18"/>
      <c r="K81" s="17" t="e">
        <f t="shared" si="16"/>
        <v>#VALUE!</v>
      </c>
      <c r="L81" s="18"/>
      <c r="M81" s="17" t="e">
        <f t="shared" si="17"/>
        <v>#VALUE!</v>
      </c>
      <c r="N81" s="18"/>
      <c r="O81" s="17" t="e">
        <f t="shared" si="18"/>
        <v>#VALUE!</v>
      </c>
      <c r="P81" s="18"/>
      <c r="Q81" s="17" t="e">
        <f t="shared" si="19"/>
        <v>#VALUE!</v>
      </c>
      <c r="R81" s="18"/>
      <c r="S81" s="17" t="e">
        <f t="shared" si="20"/>
        <v>#VALUE!</v>
      </c>
      <c r="T81" s="18"/>
      <c r="U81" s="17" t="e">
        <f t="shared" si="21"/>
        <v>#VALUE!</v>
      </c>
      <c r="V81" s="18"/>
      <c r="W81" s="17" t="e">
        <f t="shared" si="22"/>
        <v>#VALUE!</v>
      </c>
      <c r="X81" s="18"/>
      <c r="Y81" s="17" t="e">
        <f t="shared" si="23"/>
        <v>#VALUE!</v>
      </c>
      <c r="Z81" s="18"/>
      <c r="AA81" s="17" t="e">
        <f t="shared" si="24"/>
        <v>#VALUE!</v>
      </c>
      <c r="AB81" s="18"/>
      <c r="AC81" s="17" t="e">
        <f t="shared" si="25"/>
        <v>#VALUE!</v>
      </c>
      <c r="AD81" s="18"/>
      <c r="AE81" s="19" t="e">
        <f t="shared" si="26"/>
        <v>#VALUE!</v>
      </c>
      <c r="AF81" s="67" t="str">
        <f t="shared" si="27"/>
        <v>Maddison Codling (13)</v>
      </c>
      <c r="AG81" s="67" t="str">
        <f t="shared" si="28"/>
        <v xml:space="preserve">Assheton Bowmen </v>
      </c>
      <c r="AH81" s="32"/>
      <c r="AI81" s="32"/>
      <c r="AJ81" s="32"/>
      <c r="AK81" s="42" t="e">
        <f t="shared" si="29"/>
        <v>#VALUE!</v>
      </c>
    </row>
    <row r="82" spans="1:37" ht="21.95" hidden="1" customHeight="1">
      <c r="A82" s="21">
        <v>22</v>
      </c>
      <c r="B82" s="3" t="s">
        <v>126</v>
      </c>
      <c r="C82" s="3" t="s">
        <v>128</v>
      </c>
      <c r="D82" s="3" t="s">
        <v>124</v>
      </c>
      <c r="E82" s="14" t="s">
        <v>10</v>
      </c>
      <c r="F82" s="9" t="s">
        <v>50</v>
      </c>
      <c r="G82" s="25" t="s">
        <v>90</v>
      </c>
      <c r="H82" s="18">
        <v>20</v>
      </c>
      <c r="I82" s="17">
        <f t="shared" si="15"/>
        <v>20</v>
      </c>
      <c r="J82" s="18">
        <v>10</v>
      </c>
      <c r="K82" s="17">
        <f t="shared" si="16"/>
        <v>30</v>
      </c>
      <c r="L82" s="18">
        <v>8</v>
      </c>
      <c r="M82" s="17">
        <f t="shared" si="17"/>
        <v>38</v>
      </c>
      <c r="N82" s="18">
        <v>34</v>
      </c>
      <c r="O82" s="17">
        <f t="shared" si="18"/>
        <v>72</v>
      </c>
      <c r="P82" s="18">
        <v>35</v>
      </c>
      <c r="Q82" s="17">
        <f t="shared" si="19"/>
        <v>107</v>
      </c>
      <c r="R82" s="18">
        <v>6</v>
      </c>
      <c r="S82" s="17">
        <f t="shared" si="20"/>
        <v>113</v>
      </c>
      <c r="T82" s="18">
        <v>51</v>
      </c>
      <c r="U82" s="17">
        <f t="shared" si="21"/>
        <v>164</v>
      </c>
      <c r="V82" s="18">
        <v>55</v>
      </c>
      <c r="W82" s="17">
        <f t="shared" si="22"/>
        <v>219</v>
      </c>
      <c r="X82" s="18">
        <v>57</v>
      </c>
      <c r="Y82" s="17">
        <f t="shared" si="23"/>
        <v>276</v>
      </c>
      <c r="Z82" s="18"/>
      <c r="AA82" s="17">
        <f t="shared" si="24"/>
        <v>276</v>
      </c>
      <c r="AB82" s="18"/>
      <c r="AC82" s="17">
        <f t="shared" si="25"/>
        <v>276</v>
      </c>
      <c r="AD82" s="18"/>
      <c r="AE82" s="19">
        <f t="shared" si="26"/>
        <v>276</v>
      </c>
      <c r="AF82" s="67" t="str">
        <f t="shared" si="27"/>
        <v>Harry Wardle (10)</v>
      </c>
      <c r="AG82" s="67" t="str">
        <f t="shared" si="28"/>
        <v xml:space="preserve">Stalybridge </v>
      </c>
      <c r="AH82" s="32">
        <v>62</v>
      </c>
      <c r="AI82" s="32">
        <v>5</v>
      </c>
      <c r="AJ82" s="32"/>
      <c r="AK82" s="42">
        <f t="shared" si="29"/>
        <v>276</v>
      </c>
    </row>
    <row r="83" spans="1:37" ht="21.95" hidden="1" customHeight="1">
      <c r="A83" s="21">
        <v>39</v>
      </c>
      <c r="B83" s="3" t="s">
        <v>167</v>
      </c>
      <c r="C83" s="3" t="s">
        <v>169</v>
      </c>
      <c r="D83" s="3" t="s">
        <v>124</v>
      </c>
      <c r="E83" s="14" t="s">
        <v>8</v>
      </c>
      <c r="F83" s="9" t="s">
        <v>51</v>
      </c>
      <c r="G83" s="25" t="s">
        <v>90</v>
      </c>
      <c r="H83" s="18">
        <v>2</v>
      </c>
      <c r="I83" s="17">
        <f t="shared" si="15"/>
        <v>2</v>
      </c>
      <c r="J83" s="18">
        <v>0</v>
      </c>
      <c r="K83" s="17">
        <f t="shared" si="16"/>
        <v>2</v>
      </c>
      <c r="L83" s="18">
        <v>0</v>
      </c>
      <c r="M83" s="17">
        <f t="shared" si="17"/>
        <v>2</v>
      </c>
      <c r="N83" s="18">
        <v>7</v>
      </c>
      <c r="O83" s="17">
        <f t="shared" si="18"/>
        <v>9</v>
      </c>
      <c r="P83" s="18">
        <v>6</v>
      </c>
      <c r="Q83" s="17">
        <f t="shared" si="19"/>
        <v>15</v>
      </c>
      <c r="R83" s="18">
        <v>0</v>
      </c>
      <c r="S83" s="17">
        <f t="shared" si="20"/>
        <v>15</v>
      </c>
      <c r="T83" s="18">
        <v>49</v>
      </c>
      <c r="U83" s="17">
        <f t="shared" si="21"/>
        <v>64</v>
      </c>
      <c r="V83" s="18">
        <v>67</v>
      </c>
      <c r="W83" s="17">
        <f t="shared" si="22"/>
        <v>131</v>
      </c>
      <c r="X83" s="18">
        <v>64</v>
      </c>
      <c r="Y83" s="17">
        <f t="shared" si="23"/>
        <v>195</v>
      </c>
      <c r="Z83" s="18"/>
      <c r="AA83" s="17">
        <f t="shared" si="24"/>
        <v>195</v>
      </c>
      <c r="AB83" s="18"/>
      <c r="AC83" s="17">
        <f t="shared" si="25"/>
        <v>195</v>
      </c>
      <c r="AD83" s="18"/>
      <c r="AE83" s="19">
        <f t="shared" si="26"/>
        <v>195</v>
      </c>
      <c r="AF83" s="67" t="str">
        <f t="shared" si="27"/>
        <v>Claire Conduit (10)</v>
      </c>
      <c r="AG83" s="67" t="str">
        <f t="shared" si="28"/>
        <v xml:space="preserve">Stalybridge </v>
      </c>
      <c r="AH83" s="32">
        <v>37</v>
      </c>
      <c r="AI83" s="32">
        <v>6</v>
      </c>
      <c r="AJ83" s="32"/>
      <c r="AK83" s="42">
        <f t="shared" si="29"/>
        <v>195</v>
      </c>
    </row>
    <row r="84" spans="1:37" ht="21.95" hidden="1" customHeight="1">
      <c r="A84" s="21">
        <v>47</v>
      </c>
      <c r="B84" s="3" t="s">
        <v>180</v>
      </c>
      <c r="C84" s="3" t="s">
        <v>179</v>
      </c>
      <c r="D84" s="3" t="s">
        <v>176</v>
      </c>
      <c r="E84" s="14" t="s">
        <v>8</v>
      </c>
      <c r="F84" s="9" t="s">
        <v>50</v>
      </c>
      <c r="G84" s="25" t="s">
        <v>90</v>
      </c>
      <c r="H84" s="18">
        <v>80</v>
      </c>
      <c r="I84" s="17">
        <f t="shared" si="15"/>
        <v>80</v>
      </c>
      <c r="J84" s="18">
        <v>82</v>
      </c>
      <c r="K84" s="17">
        <f t="shared" si="16"/>
        <v>162</v>
      </c>
      <c r="L84" s="18">
        <v>72</v>
      </c>
      <c r="M84" s="17">
        <f t="shared" si="17"/>
        <v>234</v>
      </c>
      <c r="N84" s="18">
        <v>88</v>
      </c>
      <c r="O84" s="17">
        <f t="shared" si="18"/>
        <v>322</v>
      </c>
      <c r="P84" s="18">
        <v>88</v>
      </c>
      <c r="Q84" s="17">
        <f t="shared" si="19"/>
        <v>410</v>
      </c>
      <c r="R84" s="18">
        <v>92</v>
      </c>
      <c r="S84" s="17">
        <f t="shared" si="20"/>
        <v>502</v>
      </c>
      <c r="T84" s="18">
        <v>94</v>
      </c>
      <c r="U84" s="17">
        <f t="shared" si="21"/>
        <v>596</v>
      </c>
      <c r="V84" s="18">
        <v>94</v>
      </c>
      <c r="W84" s="17">
        <f t="shared" si="22"/>
        <v>690</v>
      </c>
      <c r="X84" s="18">
        <v>96</v>
      </c>
      <c r="Y84" s="17">
        <f t="shared" si="23"/>
        <v>786</v>
      </c>
      <c r="Z84" s="18"/>
      <c r="AA84" s="17">
        <f t="shared" si="24"/>
        <v>786</v>
      </c>
      <c r="AB84" s="18"/>
      <c r="AC84" s="17">
        <f t="shared" si="25"/>
        <v>786</v>
      </c>
      <c r="AD84" s="18"/>
      <c r="AE84" s="19">
        <f t="shared" si="26"/>
        <v>786</v>
      </c>
      <c r="AF84" s="67" t="str">
        <f t="shared" si="27"/>
        <v>Thomas Susca</v>
      </c>
      <c r="AG84" s="67" t="str">
        <f t="shared" si="28"/>
        <v xml:space="preserve">Goldcrest Archers </v>
      </c>
      <c r="AH84" s="32">
        <v>108</v>
      </c>
      <c r="AI84" s="32">
        <v>37</v>
      </c>
      <c r="AJ84" s="32"/>
      <c r="AK84" s="42">
        <f t="shared" si="29"/>
        <v>786</v>
      </c>
    </row>
    <row r="85" spans="1:37" ht="21.95" hidden="1" customHeight="1">
      <c r="A85" s="21">
        <v>54</v>
      </c>
      <c r="B85" s="3" t="s">
        <v>193</v>
      </c>
      <c r="C85" s="3" t="s">
        <v>194</v>
      </c>
      <c r="D85" s="3" t="s">
        <v>160</v>
      </c>
      <c r="E85" s="14" t="s">
        <v>8</v>
      </c>
      <c r="F85" s="9" t="s">
        <v>51</v>
      </c>
      <c r="G85" s="25" t="s">
        <v>90</v>
      </c>
      <c r="H85" s="18">
        <v>66</v>
      </c>
      <c r="I85" s="17">
        <f t="shared" si="15"/>
        <v>66</v>
      </c>
      <c r="J85" s="18">
        <v>74</v>
      </c>
      <c r="K85" s="17">
        <f t="shared" si="16"/>
        <v>140</v>
      </c>
      <c r="L85" s="18">
        <v>66</v>
      </c>
      <c r="M85" s="17">
        <f t="shared" si="17"/>
        <v>206</v>
      </c>
      <c r="N85" s="18">
        <v>94</v>
      </c>
      <c r="O85" s="17">
        <f t="shared" si="18"/>
        <v>300</v>
      </c>
      <c r="P85" s="18">
        <v>90</v>
      </c>
      <c r="Q85" s="17">
        <f t="shared" si="19"/>
        <v>390</v>
      </c>
      <c r="R85" s="18">
        <v>82</v>
      </c>
      <c r="S85" s="17">
        <f t="shared" si="20"/>
        <v>472</v>
      </c>
      <c r="T85" s="18">
        <v>102</v>
      </c>
      <c r="U85" s="17">
        <f t="shared" si="21"/>
        <v>574</v>
      </c>
      <c r="V85" s="18">
        <v>92</v>
      </c>
      <c r="W85" s="17">
        <f t="shared" si="22"/>
        <v>666</v>
      </c>
      <c r="X85" s="18">
        <v>102</v>
      </c>
      <c r="Y85" s="17">
        <f t="shared" si="23"/>
        <v>768</v>
      </c>
      <c r="Z85" s="18"/>
      <c r="AA85" s="17">
        <f t="shared" si="24"/>
        <v>768</v>
      </c>
      <c r="AB85" s="18"/>
      <c r="AC85" s="17">
        <f t="shared" si="25"/>
        <v>768</v>
      </c>
      <c r="AD85" s="18"/>
      <c r="AE85" s="19">
        <f t="shared" si="26"/>
        <v>768</v>
      </c>
      <c r="AF85" s="67" t="str">
        <f t="shared" si="27"/>
        <v>Heather  Hughes (13)</v>
      </c>
      <c r="AG85" s="67" t="str">
        <f t="shared" si="28"/>
        <v xml:space="preserve">Nethermoss Archers </v>
      </c>
      <c r="AH85" s="32"/>
      <c r="AI85" s="32"/>
      <c r="AJ85" s="32"/>
      <c r="AK85" s="42">
        <f t="shared" si="29"/>
        <v>768</v>
      </c>
    </row>
    <row r="86" spans="1:37" ht="21.95" hidden="1" customHeight="1">
      <c r="A86" s="21">
        <v>81</v>
      </c>
      <c r="B86" s="3"/>
      <c r="C86" s="3"/>
      <c r="D86" s="3"/>
      <c r="E86" s="14"/>
      <c r="F86" s="9"/>
      <c r="G86" s="25"/>
      <c r="H86" s="18"/>
      <c r="I86" s="17">
        <f t="shared" si="15"/>
        <v>0</v>
      </c>
      <c r="J86" s="18"/>
      <c r="K86" s="17">
        <f t="shared" si="16"/>
        <v>0</v>
      </c>
      <c r="L86" s="18"/>
      <c r="M86" s="17">
        <f t="shared" si="17"/>
        <v>0</v>
      </c>
      <c r="N86" s="18"/>
      <c r="O86" s="17">
        <f t="shared" si="18"/>
        <v>0</v>
      </c>
      <c r="P86" s="18"/>
      <c r="Q86" s="17">
        <f t="shared" si="19"/>
        <v>0</v>
      </c>
      <c r="R86" s="18"/>
      <c r="S86" s="17">
        <f t="shared" si="20"/>
        <v>0</v>
      </c>
      <c r="T86" s="18"/>
      <c r="U86" s="17">
        <f t="shared" si="21"/>
        <v>0</v>
      </c>
      <c r="V86" s="18"/>
      <c r="W86" s="17">
        <f t="shared" si="22"/>
        <v>0</v>
      </c>
      <c r="X86" s="18"/>
      <c r="Y86" s="17">
        <f t="shared" si="23"/>
        <v>0</v>
      </c>
      <c r="Z86" s="18"/>
      <c r="AA86" s="17">
        <f t="shared" si="24"/>
        <v>0</v>
      </c>
      <c r="AB86" s="18"/>
      <c r="AC86" s="17">
        <f t="shared" si="25"/>
        <v>0</v>
      </c>
      <c r="AD86" s="18"/>
      <c r="AE86" s="19">
        <f t="shared" si="26"/>
        <v>0</v>
      </c>
      <c r="AF86" s="67" t="str">
        <f t="shared" si="27"/>
        <v xml:space="preserve"> </v>
      </c>
      <c r="AG86" s="67" t="str">
        <f t="shared" si="28"/>
        <v xml:space="preserve"> </v>
      </c>
      <c r="AH86" s="32"/>
      <c r="AI86" s="32"/>
      <c r="AJ86" s="32"/>
      <c r="AK86" s="42">
        <f t="shared" si="29"/>
        <v>0</v>
      </c>
    </row>
    <row r="87" spans="1:37" ht="21.95" hidden="1" customHeight="1">
      <c r="A87" s="21">
        <v>82</v>
      </c>
      <c r="B87" s="3"/>
      <c r="C87" s="3"/>
      <c r="D87" s="3"/>
      <c r="E87" s="14"/>
      <c r="F87" s="9"/>
      <c r="G87" s="25"/>
      <c r="H87" s="18"/>
      <c r="I87" s="17">
        <f t="shared" si="15"/>
        <v>0</v>
      </c>
      <c r="J87" s="18"/>
      <c r="K87" s="17">
        <f t="shared" si="16"/>
        <v>0</v>
      </c>
      <c r="L87" s="18"/>
      <c r="M87" s="17">
        <f t="shared" si="17"/>
        <v>0</v>
      </c>
      <c r="N87" s="18"/>
      <c r="O87" s="17">
        <f t="shared" si="18"/>
        <v>0</v>
      </c>
      <c r="P87" s="18"/>
      <c r="Q87" s="17">
        <f t="shared" si="19"/>
        <v>0</v>
      </c>
      <c r="R87" s="18"/>
      <c r="S87" s="17">
        <f t="shared" si="20"/>
        <v>0</v>
      </c>
      <c r="T87" s="18"/>
      <c r="U87" s="17">
        <f t="shared" si="21"/>
        <v>0</v>
      </c>
      <c r="V87" s="18"/>
      <c r="W87" s="17">
        <f t="shared" si="22"/>
        <v>0</v>
      </c>
      <c r="X87" s="18"/>
      <c r="Y87" s="17">
        <f t="shared" si="23"/>
        <v>0</v>
      </c>
      <c r="Z87" s="18"/>
      <c r="AA87" s="17">
        <f t="shared" si="24"/>
        <v>0</v>
      </c>
      <c r="AB87" s="18"/>
      <c r="AC87" s="17">
        <f t="shared" si="25"/>
        <v>0</v>
      </c>
      <c r="AD87" s="18"/>
      <c r="AE87" s="19">
        <f t="shared" si="26"/>
        <v>0</v>
      </c>
      <c r="AF87" s="67" t="str">
        <f t="shared" si="27"/>
        <v xml:space="preserve"> </v>
      </c>
      <c r="AG87" s="67" t="str">
        <f t="shared" si="28"/>
        <v xml:space="preserve"> </v>
      </c>
      <c r="AH87" s="32"/>
      <c r="AI87" s="32"/>
      <c r="AJ87" s="32"/>
      <c r="AK87" s="42">
        <f t="shared" si="29"/>
        <v>0</v>
      </c>
    </row>
    <row r="88" spans="1:37" ht="21.95" hidden="1" customHeight="1">
      <c r="A88" s="21">
        <v>83</v>
      </c>
      <c r="B88" s="3"/>
      <c r="C88" s="3"/>
      <c r="D88" s="3"/>
      <c r="E88" s="14"/>
      <c r="F88" s="9"/>
      <c r="G88" s="25"/>
      <c r="H88" s="18"/>
      <c r="I88" s="17">
        <f t="shared" si="15"/>
        <v>0</v>
      </c>
      <c r="J88" s="18"/>
      <c r="K88" s="17">
        <f t="shared" si="16"/>
        <v>0</v>
      </c>
      <c r="L88" s="18"/>
      <c r="M88" s="17">
        <f t="shared" si="17"/>
        <v>0</v>
      </c>
      <c r="N88" s="18"/>
      <c r="O88" s="17">
        <f t="shared" si="18"/>
        <v>0</v>
      </c>
      <c r="P88" s="18"/>
      <c r="Q88" s="17">
        <f t="shared" si="19"/>
        <v>0</v>
      </c>
      <c r="R88" s="18"/>
      <c r="S88" s="17">
        <f t="shared" si="20"/>
        <v>0</v>
      </c>
      <c r="T88" s="18"/>
      <c r="U88" s="17">
        <f t="shared" si="21"/>
        <v>0</v>
      </c>
      <c r="V88" s="18"/>
      <c r="W88" s="17">
        <f t="shared" si="22"/>
        <v>0</v>
      </c>
      <c r="X88" s="18"/>
      <c r="Y88" s="17">
        <f t="shared" si="23"/>
        <v>0</v>
      </c>
      <c r="Z88" s="18"/>
      <c r="AA88" s="17">
        <f t="shared" si="24"/>
        <v>0</v>
      </c>
      <c r="AB88" s="18"/>
      <c r="AC88" s="17">
        <f t="shared" si="25"/>
        <v>0</v>
      </c>
      <c r="AD88" s="18"/>
      <c r="AE88" s="19">
        <f t="shared" si="26"/>
        <v>0</v>
      </c>
      <c r="AF88" s="67" t="str">
        <f t="shared" si="27"/>
        <v xml:space="preserve"> </v>
      </c>
      <c r="AG88" s="67" t="str">
        <f t="shared" si="28"/>
        <v xml:space="preserve"> </v>
      </c>
      <c r="AH88" s="32"/>
      <c r="AI88" s="32"/>
      <c r="AJ88" s="32"/>
      <c r="AK88" s="42">
        <f t="shared" si="29"/>
        <v>0</v>
      </c>
    </row>
    <row r="89" spans="1:37" ht="21.95" hidden="1" customHeight="1">
      <c r="A89" s="21">
        <v>84</v>
      </c>
      <c r="B89" s="3"/>
      <c r="C89" s="3"/>
      <c r="D89" s="3"/>
      <c r="E89" s="14"/>
      <c r="F89" s="9"/>
      <c r="G89" s="25"/>
      <c r="H89" s="18"/>
      <c r="I89" s="17">
        <f t="shared" si="15"/>
        <v>0</v>
      </c>
      <c r="J89" s="18"/>
      <c r="K89" s="17">
        <f t="shared" si="16"/>
        <v>0</v>
      </c>
      <c r="L89" s="18"/>
      <c r="M89" s="17">
        <f t="shared" si="17"/>
        <v>0</v>
      </c>
      <c r="N89" s="18"/>
      <c r="O89" s="17">
        <f t="shared" si="18"/>
        <v>0</v>
      </c>
      <c r="P89" s="18"/>
      <c r="Q89" s="17">
        <f t="shared" si="19"/>
        <v>0</v>
      </c>
      <c r="R89" s="18"/>
      <c r="S89" s="17">
        <f t="shared" si="20"/>
        <v>0</v>
      </c>
      <c r="T89" s="18"/>
      <c r="U89" s="17">
        <f t="shared" si="21"/>
        <v>0</v>
      </c>
      <c r="V89" s="18"/>
      <c r="W89" s="17">
        <f t="shared" si="22"/>
        <v>0</v>
      </c>
      <c r="X89" s="18"/>
      <c r="Y89" s="17">
        <f t="shared" si="23"/>
        <v>0</v>
      </c>
      <c r="Z89" s="18"/>
      <c r="AA89" s="17">
        <f t="shared" si="24"/>
        <v>0</v>
      </c>
      <c r="AB89" s="18"/>
      <c r="AC89" s="17">
        <f t="shared" si="25"/>
        <v>0</v>
      </c>
      <c r="AD89" s="18"/>
      <c r="AE89" s="19">
        <f t="shared" si="26"/>
        <v>0</v>
      </c>
      <c r="AF89" s="67" t="str">
        <f t="shared" si="27"/>
        <v xml:space="preserve"> </v>
      </c>
      <c r="AG89" s="67" t="str">
        <f t="shared" si="28"/>
        <v xml:space="preserve"> </v>
      </c>
      <c r="AH89" s="32"/>
      <c r="AI89" s="32"/>
      <c r="AJ89" s="32"/>
      <c r="AK89" s="42">
        <f t="shared" si="29"/>
        <v>0</v>
      </c>
    </row>
    <row r="90" spans="1:37" ht="21.95" hidden="1" customHeight="1">
      <c r="A90" s="21">
        <v>85</v>
      </c>
      <c r="B90" s="3"/>
      <c r="C90" s="3"/>
      <c r="D90" s="3"/>
      <c r="E90" s="14"/>
      <c r="F90" s="9"/>
      <c r="G90" s="25"/>
      <c r="H90" s="18"/>
      <c r="I90" s="17">
        <f t="shared" si="15"/>
        <v>0</v>
      </c>
      <c r="J90" s="18"/>
      <c r="K90" s="17">
        <f t="shared" si="16"/>
        <v>0</v>
      </c>
      <c r="L90" s="18"/>
      <c r="M90" s="17">
        <f t="shared" si="17"/>
        <v>0</v>
      </c>
      <c r="N90" s="18"/>
      <c r="O90" s="17">
        <f t="shared" si="18"/>
        <v>0</v>
      </c>
      <c r="P90" s="18"/>
      <c r="Q90" s="17">
        <f t="shared" si="19"/>
        <v>0</v>
      </c>
      <c r="R90" s="18"/>
      <c r="S90" s="17">
        <f t="shared" si="20"/>
        <v>0</v>
      </c>
      <c r="T90" s="18"/>
      <c r="U90" s="17">
        <f t="shared" si="21"/>
        <v>0</v>
      </c>
      <c r="V90" s="18"/>
      <c r="W90" s="17">
        <f t="shared" si="22"/>
        <v>0</v>
      </c>
      <c r="X90" s="18"/>
      <c r="Y90" s="17">
        <f t="shared" si="23"/>
        <v>0</v>
      </c>
      <c r="Z90" s="18"/>
      <c r="AA90" s="17">
        <f t="shared" si="24"/>
        <v>0</v>
      </c>
      <c r="AB90" s="18"/>
      <c r="AC90" s="17">
        <f t="shared" si="25"/>
        <v>0</v>
      </c>
      <c r="AD90" s="18"/>
      <c r="AE90" s="19">
        <f t="shared" si="26"/>
        <v>0</v>
      </c>
      <c r="AF90" s="67" t="str">
        <f t="shared" si="27"/>
        <v xml:space="preserve"> </v>
      </c>
      <c r="AG90" s="67" t="str">
        <f t="shared" si="28"/>
        <v xml:space="preserve"> </v>
      </c>
      <c r="AH90" s="32"/>
      <c r="AI90" s="32"/>
      <c r="AJ90" s="32"/>
      <c r="AK90" s="42">
        <f t="shared" si="29"/>
        <v>0</v>
      </c>
    </row>
    <row r="91" spans="1:37" ht="21.95" hidden="1" customHeight="1">
      <c r="A91" s="21">
        <v>86</v>
      </c>
      <c r="B91" s="3"/>
      <c r="C91" s="3"/>
      <c r="D91" s="3"/>
      <c r="E91" s="14"/>
      <c r="F91" s="9"/>
      <c r="G91" s="25"/>
      <c r="H91" s="18"/>
      <c r="I91" s="17">
        <f t="shared" si="15"/>
        <v>0</v>
      </c>
      <c r="J91" s="18"/>
      <c r="K91" s="17">
        <f t="shared" si="16"/>
        <v>0</v>
      </c>
      <c r="L91" s="18"/>
      <c r="M91" s="17">
        <f t="shared" si="17"/>
        <v>0</v>
      </c>
      <c r="N91" s="18"/>
      <c r="O91" s="17">
        <f t="shared" si="18"/>
        <v>0</v>
      </c>
      <c r="P91" s="18"/>
      <c r="Q91" s="17">
        <f t="shared" si="19"/>
        <v>0</v>
      </c>
      <c r="R91" s="18"/>
      <c r="S91" s="17">
        <f t="shared" si="20"/>
        <v>0</v>
      </c>
      <c r="T91" s="18"/>
      <c r="U91" s="17">
        <f t="shared" si="21"/>
        <v>0</v>
      </c>
      <c r="V91" s="18"/>
      <c r="W91" s="17">
        <f t="shared" si="22"/>
        <v>0</v>
      </c>
      <c r="X91" s="18"/>
      <c r="Y91" s="17">
        <f t="shared" si="23"/>
        <v>0</v>
      </c>
      <c r="Z91" s="18"/>
      <c r="AA91" s="17">
        <f t="shared" si="24"/>
        <v>0</v>
      </c>
      <c r="AB91" s="18"/>
      <c r="AC91" s="17">
        <f t="shared" si="25"/>
        <v>0</v>
      </c>
      <c r="AD91" s="18"/>
      <c r="AE91" s="19">
        <f t="shared" si="26"/>
        <v>0</v>
      </c>
      <c r="AF91" s="67" t="str">
        <f t="shared" si="27"/>
        <v xml:space="preserve"> </v>
      </c>
      <c r="AG91" s="67" t="str">
        <f t="shared" si="28"/>
        <v xml:space="preserve"> </v>
      </c>
      <c r="AH91" s="32"/>
      <c r="AI91" s="32"/>
      <c r="AJ91" s="32"/>
      <c r="AK91" s="42">
        <f t="shared" si="29"/>
        <v>0</v>
      </c>
    </row>
    <row r="92" spans="1:37" ht="21.95" hidden="1" customHeight="1">
      <c r="A92" s="21">
        <v>87</v>
      </c>
      <c r="B92" s="3"/>
      <c r="C92" s="3"/>
      <c r="D92" s="3"/>
      <c r="E92" s="14"/>
      <c r="F92" s="9"/>
      <c r="G92" s="25"/>
      <c r="H92" s="18"/>
      <c r="I92" s="17">
        <f t="shared" si="15"/>
        <v>0</v>
      </c>
      <c r="J92" s="18"/>
      <c r="K92" s="17">
        <f t="shared" si="16"/>
        <v>0</v>
      </c>
      <c r="L92" s="18"/>
      <c r="M92" s="17">
        <f t="shared" si="17"/>
        <v>0</v>
      </c>
      <c r="N92" s="18"/>
      <c r="O92" s="17">
        <f t="shared" si="18"/>
        <v>0</v>
      </c>
      <c r="P92" s="18"/>
      <c r="Q92" s="17">
        <f t="shared" si="19"/>
        <v>0</v>
      </c>
      <c r="R92" s="18"/>
      <c r="S92" s="17">
        <f t="shared" si="20"/>
        <v>0</v>
      </c>
      <c r="T92" s="18"/>
      <c r="U92" s="17">
        <f t="shared" si="21"/>
        <v>0</v>
      </c>
      <c r="V92" s="18"/>
      <c r="W92" s="17">
        <f t="shared" si="22"/>
        <v>0</v>
      </c>
      <c r="X92" s="18"/>
      <c r="Y92" s="17">
        <f t="shared" si="23"/>
        <v>0</v>
      </c>
      <c r="Z92" s="18"/>
      <c r="AA92" s="17">
        <f t="shared" si="24"/>
        <v>0</v>
      </c>
      <c r="AB92" s="18"/>
      <c r="AC92" s="17">
        <f t="shared" si="25"/>
        <v>0</v>
      </c>
      <c r="AD92" s="18"/>
      <c r="AE92" s="19">
        <f t="shared" si="26"/>
        <v>0</v>
      </c>
      <c r="AF92" s="67" t="str">
        <f t="shared" si="27"/>
        <v xml:space="preserve"> </v>
      </c>
      <c r="AG92" s="67" t="str">
        <f t="shared" si="28"/>
        <v xml:space="preserve"> </v>
      </c>
      <c r="AH92" s="32"/>
      <c r="AI92" s="32"/>
      <c r="AJ92" s="32"/>
      <c r="AK92" s="42">
        <f t="shared" si="29"/>
        <v>0</v>
      </c>
    </row>
    <row r="93" spans="1:37" ht="21.95" hidden="1" customHeight="1">
      <c r="A93" s="21">
        <v>88</v>
      </c>
      <c r="B93" s="3"/>
      <c r="C93" s="3"/>
      <c r="D93" s="3"/>
      <c r="E93" s="14"/>
      <c r="F93" s="9"/>
      <c r="G93" s="25"/>
      <c r="H93" s="18"/>
      <c r="I93" s="17">
        <f t="shared" si="15"/>
        <v>0</v>
      </c>
      <c r="J93" s="18"/>
      <c r="K93" s="17">
        <f t="shared" si="16"/>
        <v>0</v>
      </c>
      <c r="L93" s="18"/>
      <c r="M93" s="17">
        <f t="shared" si="17"/>
        <v>0</v>
      </c>
      <c r="N93" s="18"/>
      <c r="O93" s="17">
        <f t="shared" si="18"/>
        <v>0</v>
      </c>
      <c r="P93" s="18"/>
      <c r="Q93" s="17">
        <f t="shared" si="19"/>
        <v>0</v>
      </c>
      <c r="R93" s="18"/>
      <c r="S93" s="17">
        <f t="shared" si="20"/>
        <v>0</v>
      </c>
      <c r="T93" s="18"/>
      <c r="U93" s="17">
        <f t="shared" si="21"/>
        <v>0</v>
      </c>
      <c r="V93" s="18"/>
      <c r="W93" s="17">
        <f t="shared" si="22"/>
        <v>0</v>
      </c>
      <c r="X93" s="18"/>
      <c r="Y93" s="17">
        <f t="shared" si="23"/>
        <v>0</v>
      </c>
      <c r="Z93" s="18"/>
      <c r="AA93" s="17">
        <f t="shared" si="24"/>
        <v>0</v>
      </c>
      <c r="AB93" s="18"/>
      <c r="AC93" s="17">
        <f t="shared" si="25"/>
        <v>0</v>
      </c>
      <c r="AD93" s="18"/>
      <c r="AE93" s="19">
        <f t="shared" si="26"/>
        <v>0</v>
      </c>
      <c r="AF93" s="67" t="str">
        <f t="shared" si="27"/>
        <v xml:space="preserve"> </v>
      </c>
      <c r="AG93" s="67" t="str">
        <f t="shared" si="28"/>
        <v xml:space="preserve"> </v>
      </c>
      <c r="AH93" s="32"/>
      <c r="AI93" s="32"/>
      <c r="AJ93" s="32"/>
      <c r="AK93" s="42">
        <f t="shared" si="29"/>
        <v>0</v>
      </c>
    </row>
    <row r="94" spans="1:37" ht="21.95" hidden="1" customHeight="1">
      <c r="A94" s="21">
        <v>89</v>
      </c>
      <c r="B94" s="3"/>
      <c r="C94" s="3"/>
      <c r="D94" s="3"/>
      <c r="E94" s="14"/>
      <c r="F94" s="9"/>
      <c r="G94" s="25"/>
      <c r="H94" s="18"/>
      <c r="I94" s="17">
        <f t="shared" si="15"/>
        <v>0</v>
      </c>
      <c r="J94" s="18"/>
      <c r="K94" s="17">
        <f t="shared" si="16"/>
        <v>0</v>
      </c>
      <c r="L94" s="18"/>
      <c r="M94" s="17">
        <f t="shared" si="17"/>
        <v>0</v>
      </c>
      <c r="N94" s="18"/>
      <c r="O94" s="17">
        <f t="shared" si="18"/>
        <v>0</v>
      </c>
      <c r="P94" s="18"/>
      <c r="Q94" s="17">
        <f t="shared" si="19"/>
        <v>0</v>
      </c>
      <c r="R94" s="18"/>
      <c r="S94" s="17">
        <f t="shared" si="20"/>
        <v>0</v>
      </c>
      <c r="T94" s="18"/>
      <c r="U94" s="17">
        <f t="shared" si="21"/>
        <v>0</v>
      </c>
      <c r="V94" s="18"/>
      <c r="W94" s="17">
        <f t="shared" si="22"/>
        <v>0</v>
      </c>
      <c r="X94" s="18"/>
      <c r="Y94" s="17">
        <f t="shared" si="23"/>
        <v>0</v>
      </c>
      <c r="Z94" s="18"/>
      <c r="AA94" s="17">
        <f t="shared" si="24"/>
        <v>0</v>
      </c>
      <c r="AB94" s="18"/>
      <c r="AC94" s="17">
        <f t="shared" si="25"/>
        <v>0</v>
      </c>
      <c r="AD94" s="18"/>
      <c r="AE94" s="19">
        <f t="shared" si="26"/>
        <v>0</v>
      </c>
      <c r="AF94" s="67" t="str">
        <f t="shared" si="27"/>
        <v xml:space="preserve"> </v>
      </c>
      <c r="AG94" s="67" t="str">
        <f t="shared" si="28"/>
        <v xml:space="preserve"> </v>
      </c>
      <c r="AH94" s="32"/>
      <c r="AI94" s="32"/>
      <c r="AJ94" s="32"/>
      <c r="AK94" s="42">
        <f t="shared" si="29"/>
        <v>0</v>
      </c>
    </row>
    <row r="95" spans="1:37" ht="21.95" hidden="1" customHeight="1">
      <c r="A95" s="21">
        <v>90</v>
      </c>
      <c r="B95" s="3"/>
      <c r="C95" s="3"/>
      <c r="D95" s="3"/>
      <c r="E95" s="14"/>
      <c r="F95" s="9"/>
      <c r="G95" s="25"/>
      <c r="H95" s="18"/>
      <c r="I95" s="17">
        <f t="shared" si="15"/>
        <v>0</v>
      </c>
      <c r="J95" s="18"/>
      <c r="K95" s="17">
        <f t="shared" si="16"/>
        <v>0</v>
      </c>
      <c r="L95" s="18"/>
      <c r="M95" s="17">
        <f t="shared" si="17"/>
        <v>0</v>
      </c>
      <c r="N95" s="18"/>
      <c r="O95" s="17">
        <f t="shared" si="18"/>
        <v>0</v>
      </c>
      <c r="P95" s="18"/>
      <c r="Q95" s="17">
        <f t="shared" si="19"/>
        <v>0</v>
      </c>
      <c r="R95" s="18"/>
      <c r="S95" s="17">
        <f t="shared" si="20"/>
        <v>0</v>
      </c>
      <c r="T95" s="18"/>
      <c r="U95" s="17">
        <f t="shared" si="21"/>
        <v>0</v>
      </c>
      <c r="V95" s="18"/>
      <c r="W95" s="17">
        <f t="shared" si="22"/>
        <v>0</v>
      </c>
      <c r="X95" s="18"/>
      <c r="Y95" s="17">
        <f t="shared" si="23"/>
        <v>0</v>
      </c>
      <c r="Z95" s="18"/>
      <c r="AA95" s="17">
        <f t="shared" si="24"/>
        <v>0</v>
      </c>
      <c r="AB95" s="18"/>
      <c r="AC95" s="17">
        <f t="shared" si="25"/>
        <v>0</v>
      </c>
      <c r="AD95" s="18"/>
      <c r="AE95" s="19">
        <f t="shared" si="26"/>
        <v>0</v>
      </c>
      <c r="AF95" s="67" t="str">
        <f t="shared" si="27"/>
        <v xml:space="preserve"> </v>
      </c>
      <c r="AG95" s="67" t="str">
        <f t="shared" si="28"/>
        <v xml:space="preserve"> </v>
      </c>
      <c r="AH95" s="32"/>
      <c r="AI95" s="32"/>
      <c r="AJ95" s="32"/>
      <c r="AK95" s="42">
        <f t="shared" si="29"/>
        <v>0</v>
      </c>
    </row>
    <row r="96" spans="1:37" ht="21.95" hidden="1" customHeight="1">
      <c r="A96" s="21">
        <v>91</v>
      </c>
      <c r="B96" s="3"/>
      <c r="C96" s="3"/>
      <c r="D96" s="3"/>
      <c r="E96" s="14"/>
      <c r="F96" s="9"/>
      <c r="G96" s="25"/>
      <c r="H96" s="18"/>
      <c r="I96" s="17">
        <f t="shared" si="15"/>
        <v>0</v>
      </c>
      <c r="J96" s="18"/>
      <c r="K96" s="17">
        <f t="shared" si="16"/>
        <v>0</v>
      </c>
      <c r="L96" s="18"/>
      <c r="M96" s="17">
        <f t="shared" si="17"/>
        <v>0</v>
      </c>
      <c r="N96" s="18"/>
      <c r="O96" s="17">
        <f t="shared" si="18"/>
        <v>0</v>
      </c>
      <c r="P96" s="18"/>
      <c r="Q96" s="17">
        <f t="shared" si="19"/>
        <v>0</v>
      </c>
      <c r="R96" s="18"/>
      <c r="S96" s="17">
        <f t="shared" si="20"/>
        <v>0</v>
      </c>
      <c r="T96" s="18"/>
      <c r="U96" s="17">
        <f t="shared" si="21"/>
        <v>0</v>
      </c>
      <c r="V96" s="18"/>
      <c r="W96" s="17">
        <f t="shared" si="22"/>
        <v>0</v>
      </c>
      <c r="X96" s="18"/>
      <c r="Y96" s="17">
        <f t="shared" si="23"/>
        <v>0</v>
      </c>
      <c r="Z96" s="18"/>
      <c r="AA96" s="17">
        <f t="shared" si="24"/>
        <v>0</v>
      </c>
      <c r="AB96" s="18"/>
      <c r="AC96" s="17">
        <f t="shared" si="25"/>
        <v>0</v>
      </c>
      <c r="AD96" s="18"/>
      <c r="AE96" s="19">
        <f t="shared" si="26"/>
        <v>0</v>
      </c>
      <c r="AF96" s="67" t="str">
        <f t="shared" si="27"/>
        <v xml:space="preserve"> </v>
      </c>
      <c r="AG96" s="67" t="str">
        <f t="shared" si="28"/>
        <v xml:space="preserve"> </v>
      </c>
      <c r="AH96" s="32"/>
      <c r="AI96" s="32"/>
      <c r="AJ96" s="32"/>
      <c r="AK96" s="42">
        <f t="shared" si="29"/>
        <v>0</v>
      </c>
    </row>
    <row r="97" spans="1:37" ht="21.95" hidden="1" customHeight="1">
      <c r="A97" s="21">
        <v>92</v>
      </c>
      <c r="B97" s="3"/>
      <c r="C97" s="3"/>
      <c r="D97" s="3"/>
      <c r="E97" s="14"/>
      <c r="F97" s="9"/>
      <c r="G97" s="25"/>
      <c r="H97" s="18"/>
      <c r="I97" s="17">
        <f t="shared" si="15"/>
        <v>0</v>
      </c>
      <c r="J97" s="18"/>
      <c r="K97" s="17">
        <f t="shared" si="16"/>
        <v>0</v>
      </c>
      <c r="L97" s="18"/>
      <c r="M97" s="17">
        <f t="shared" si="17"/>
        <v>0</v>
      </c>
      <c r="N97" s="18"/>
      <c r="O97" s="17">
        <f t="shared" si="18"/>
        <v>0</v>
      </c>
      <c r="P97" s="18"/>
      <c r="Q97" s="17">
        <f t="shared" si="19"/>
        <v>0</v>
      </c>
      <c r="R97" s="18"/>
      <c r="S97" s="17">
        <f t="shared" si="20"/>
        <v>0</v>
      </c>
      <c r="T97" s="18"/>
      <c r="U97" s="17">
        <f t="shared" si="21"/>
        <v>0</v>
      </c>
      <c r="V97" s="18"/>
      <c r="W97" s="17">
        <f t="shared" si="22"/>
        <v>0</v>
      </c>
      <c r="X97" s="18"/>
      <c r="Y97" s="17">
        <f t="shared" si="23"/>
        <v>0</v>
      </c>
      <c r="Z97" s="18"/>
      <c r="AA97" s="17">
        <f t="shared" si="24"/>
        <v>0</v>
      </c>
      <c r="AB97" s="18"/>
      <c r="AC97" s="17">
        <f t="shared" si="25"/>
        <v>0</v>
      </c>
      <c r="AD97" s="18"/>
      <c r="AE97" s="19">
        <f t="shared" si="26"/>
        <v>0</v>
      </c>
      <c r="AF97" s="67" t="str">
        <f t="shared" si="27"/>
        <v xml:space="preserve"> </v>
      </c>
      <c r="AG97" s="67" t="str">
        <f t="shared" si="28"/>
        <v xml:space="preserve"> </v>
      </c>
      <c r="AH97" s="32"/>
      <c r="AI97" s="32"/>
      <c r="AJ97" s="32"/>
      <c r="AK97" s="42">
        <f t="shared" si="29"/>
        <v>0</v>
      </c>
    </row>
    <row r="98" spans="1:37" ht="21.95" hidden="1" customHeight="1">
      <c r="A98" s="21">
        <v>93</v>
      </c>
      <c r="B98" s="3"/>
      <c r="C98" s="3"/>
      <c r="D98" s="3"/>
      <c r="E98" s="14"/>
      <c r="F98" s="9"/>
      <c r="G98" s="25"/>
      <c r="H98" s="18"/>
      <c r="I98" s="17">
        <f t="shared" si="15"/>
        <v>0</v>
      </c>
      <c r="J98" s="18"/>
      <c r="K98" s="17">
        <f t="shared" si="16"/>
        <v>0</v>
      </c>
      <c r="L98" s="18"/>
      <c r="M98" s="17">
        <f t="shared" si="17"/>
        <v>0</v>
      </c>
      <c r="N98" s="18"/>
      <c r="O98" s="17">
        <f t="shared" si="18"/>
        <v>0</v>
      </c>
      <c r="P98" s="18"/>
      <c r="Q98" s="17">
        <f t="shared" si="19"/>
        <v>0</v>
      </c>
      <c r="R98" s="18"/>
      <c r="S98" s="17">
        <f t="shared" si="20"/>
        <v>0</v>
      </c>
      <c r="T98" s="18"/>
      <c r="U98" s="17">
        <f t="shared" si="21"/>
        <v>0</v>
      </c>
      <c r="V98" s="18"/>
      <c r="W98" s="17">
        <f t="shared" si="22"/>
        <v>0</v>
      </c>
      <c r="X98" s="18"/>
      <c r="Y98" s="17">
        <f t="shared" si="23"/>
        <v>0</v>
      </c>
      <c r="Z98" s="18"/>
      <c r="AA98" s="17">
        <f t="shared" si="24"/>
        <v>0</v>
      </c>
      <c r="AB98" s="18"/>
      <c r="AC98" s="17">
        <f t="shared" si="25"/>
        <v>0</v>
      </c>
      <c r="AD98" s="18"/>
      <c r="AE98" s="19">
        <f t="shared" si="26"/>
        <v>0</v>
      </c>
      <c r="AF98" s="67" t="str">
        <f t="shared" si="27"/>
        <v xml:space="preserve"> </v>
      </c>
      <c r="AG98" s="67" t="str">
        <f t="shared" si="28"/>
        <v xml:space="preserve"> </v>
      </c>
      <c r="AH98" s="32"/>
      <c r="AI98" s="32"/>
      <c r="AJ98" s="32"/>
      <c r="AK98" s="42">
        <f t="shared" si="29"/>
        <v>0</v>
      </c>
    </row>
    <row r="99" spans="1:37" ht="21.95" hidden="1" customHeight="1">
      <c r="A99" s="21">
        <v>94</v>
      </c>
      <c r="B99" s="3"/>
      <c r="C99" s="3"/>
      <c r="D99" s="3"/>
      <c r="E99" s="14"/>
      <c r="F99" s="9"/>
      <c r="G99" s="25"/>
      <c r="H99" s="18"/>
      <c r="I99" s="17">
        <f t="shared" si="15"/>
        <v>0</v>
      </c>
      <c r="J99" s="18"/>
      <c r="K99" s="17">
        <f t="shared" si="16"/>
        <v>0</v>
      </c>
      <c r="L99" s="18"/>
      <c r="M99" s="17">
        <f t="shared" si="17"/>
        <v>0</v>
      </c>
      <c r="N99" s="18"/>
      <c r="O99" s="17">
        <f t="shared" si="18"/>
        <v>0</v>
      </c>
      <c r="P99" s="18"/>
      <c r="Q99" s="17">
        <f t="shared" si="19"/>
        <v>0</v>
      </c>
      <c r="R99" s="18"/>
      <c r="S99" s="17">
        <f t="shared" si="20"/>
        <v>0</v>
      </c>
      <c r="T99" s="18"/>
      <c r="U99" s="17">
        <f t="shared" si="21"/>
        <v>0</v>
      </c>
      <c r="V99" s="18"/>
      <c r="W99" s="17">
        <f t="shared" si="22"/>
        <v>0</v>
      </c>
      <c r="X99" s="18"/>
      <c r="Y99" s="17">
        <f t="shared" si="23"/>
        <v>0</v>
      </c>
      <c r="Z99" s="18"/>
      <c r="AA99" s="17">
        <f t="shared" si="24"/>
        <v>0</v>
      </c>
      <c r="AB99" s="18"/>
      <c r="AC99" s="17">
        <f t="shared" si="25"/>
        <v>0</v>
      </c>
      <c r="AD99" s="18"/>
      <c r="AE99" s="19">
        <f t="shared" si="26"/>
        <v>0</v>
      </c>
      <c r="AF99" s="67" t="str">
        <f t="shared" si="27"/>
        <v xml:space="preserve"> </v>
      </c>
      <c r="AG99" s="67" t="str">
        <f t="shared" si="28"/>
        <v xml:space="preserve"> </v>
      </c>
      <c r="AH99" s="32"/>
      <c r="AI99" s="32"/>
      <c r="AJ99" s="32"/>
      <c r="AK99" s="42">
        <f t="shared" si="29"/>
        <v>0</v>
      </c>
    </row>
    <row r="100" spans="1:37" ht="21.95" hidden="1" customHeight="1">
      <c r="A100" s="21">
        <v>95</v>
      </c>
      <c r="B100" s="3"/>
      <c r="C100" s="3"/>
      <c r="D100" s="3"/>
      <c r="E100" s="14"/>
      <c r="F100" s="9"/>
      <c r="G100" s="25"/>
      <c r="H100" s="18"/>
      <c r="I100" s="17">
        <f t="shared" si="15"/>
        <v>0</v>
      </c>
      <c r="J100" s="18"/>
      <c r="K100" s="17">
        <f t="shared" si="16"/>
        <v>0</v>
      </c>
      <c r="L100" s="18"/>
      <c r="M100" s="17">
        <f t="shared" si="17"/>
        <v>0</v>
      </c>
      <c r="N100" s="18"/>
      <c r="O100" s="17">
        <f t="shared" si="18"/>
        <v>0</v>
      </c>
      <c r="P100" s="18"/>
      <c r="Q100" s="17">
        <f t="shared" si="19"/>
        <v>0</v>
      </c>
      <c r="R100" s="18"/>
      <c r="S100" s="17">
        <f t="shared" si="20"/>
        <v>0</v>
      </c>
      <c r="T100" s="18"/>
      <c r="U100" s="17">
        <f t="shared" si="21"/>
        <v>0</v>
      </c>
      <c r="V100" s="18"/>
      <c r="W100" s="17">
        <f t="shared" si="22"/>
        <v>0</v>
      </c>
      <c r="X100" s="18"/>
      <c r="Y100" s="17">
        <f t="shared" si="23"/>
        <v>0</v>
      </c>
      <c r="Z100" s="18"/>
      <c r="AA100" s="17">
        <f t="shared" si="24"/>
        <v>0</v>
      </c>
      <c r="AB100" s="18"/>
      <c r="AC100" s="17">
        <f t="shared" si="25"/>
        <v>0</v>
      </c>
      <c r="AD100" s="18"/>
      <c r="AE100" s="19">
        <f t="shared" si="26"/>
        <v>0</v>
      </c>
      <c r="AF100" s="67" t="str">
        <f t="shared" si="27"/>
        <v xml:space="preserve"> </v>
      </c>
      <c r="AG100" s="67" t="str">
        <f t="shared" si="28"/>
        <v xml:space="preserve"> </v>
      </c>
      <c r="AH100" s="32"/>
      <c r="AI100" s="32"/>
      <c r="AJ100" s="32"/>
      <c r="AK100" s="42">
        <f t="shared" si="29"/>
        <v>0</v>
      </c>
    </row>
    <row r="101" spans="1:37" ht="21.95" hidden="1" customHeight="1">
      <c r="A101" s="21">
        <v>96</v>
      </c>
      <c r="B101" s="3"/>
      <c r="C101" s="3"/>
      <c r="D101" s="3"/>
      <c r="E101" s="14"/>
      <c r="F101" s="9"/>
      <c r="G101" s="25"/>
      <c r="H101" s="18"/>
      <c r="I101" s="17">
        <f t="shared" si="15"/>
        <v>0</v>
      </c>
      <c r="J101" s="18"/>
      <c r="K101" s="17">
        <f t="shared" si="16"/>
        <v>0</v>
      </c>
      <c r="L101" s="18"/>
      <c r="M101" s="17">
        <f t="shared" si="17"/>
        <v>0</v>
      </c>
      <c r="N101" s="18"/>
      <c r="O101" s="17">
        <f t="shared" si="18"/>
        <v>0</v>
      </c>
      <c r="P101" s="18"/>
      <c r="Q101" s="17">
        <f t="shared" si="19"/>
        <v>0</v>
      </c>
      <c r="R101" s="18"/>
      <c r="S101" s="17">
        <f t="shared" si="20"/>
        <v>0</v>
      </c>
      <c r="T101" s="18"/>
      <c r="U101" s="17">
        <f t="shared" si="21"/>
        <v>0</v>
      </c>
      <c r="V101" s="18"/>
      <c r="W101" s="17">
        <f t="shared" si="22"/>
        <v>0</v>
      </c>
      <c r="X101" s="18"/>
      <c r="Y101" s="17">
        <f t="shared" si="23"/>
        <v>0</v>
      </c>
      <c r="Z101" s="18"/>
      <c r="AA101" s="17">
        <f t="shared" si="24"/>
        <v>0</v>
      </c>
      <c r="AB101" s="18"/>
      <c r="AC101" s="17">
        <f t="shared" si="25"/>
        <v>0</v>
      </c>
      <c r="AD101" s="18"/>
      <c r="AE101" s="19">
        <f t="shared" si="26"/>
        <v>0</v>
      </c>
      <c r="AF101" s="67" t="str">
        <f t="shared" si="27"/>
        <v xml:space="preserve"> </v>
      </c>
      <c r="AG101" s="67" t="str">
        <f t="shared" si="28"/>
        <v xml:space="preserve"> </v>
      </c>
      <c r="AH101" s="32"/>
      <c r="AI101" s="32"/>
      <c r="AJ101" s="32"/>
      <c r="AK101" s="42">
        <f t="shared" si="29"/>
        <v>0</v>
      </c>
    </row>
    <row r="102" spans="1:37" ht="21.95" hidden="1" customHeight="1">
      <c r="A102" s="21">
        <v>97</v>
      </c>
      <c r="B102" s="3"/>
      <c r="C102" s="3"/>
      <c r="D102" s="3"/>
      <c r="E102" s="14"/>
      <c r="F102" s="9"/>
      <c r="G102" s="25"/>
      <c r="H102" s="18"/>
      <c r="I102" s="17">
        <f t="shared" si="15"/>
        <v>0</v>
      </c>
      <c r="J102" s="18"/>
      <c r="K102" s="17">
        <f t="shared" si="16"/>
        <v>0</v>
      </c>
      <c r="L102" s="18"/>
      <c r="M102" s="17">
        <f t="shared" si="17"/>
        <v>0</v>
      </c>
      <c r="N102" s="18"/>
      <c r="O102" s="17">
        <f t="shared" si="18"/>
        <v>0</v>
      </c>
      <c r="P102" s="18"/>
      <c r="Q102" s="17">
        <f t="shared" si="19"/>
        <v>0</v>
      </c>
      <c r="R102" s="18"/>
      <c r="S102" s="17">
        <f t="shared" si="20"/>
        <v>0</v>
      </c>
      <c r="T102" s="18"/>
      <c r="U102" s="17">
        <f t="shared" si="21"/>
        <v>0</v>
      </c>
      <c r="V102" s="18"/>
      <c r="W102" s="17">
        <f t="shared" si="22"/>
        <v>0</v>
      </c>
      <c r="X102" s="18"/>
      <c r="Y102" s="17">
        <f t="shared" si="23"/>
        <v>0</v>
      </c>
      <c r="Z102" s="18"/>
      <c r="AA102" s="17">
        <f t="shared" si="24"/>
        <v>0</v>
      </c>
      <c r="AB102" s="18"/>
      <c r="AC102" s="17">
        <f t="shared" si="25"/>
        <v>0</v>
      </c>
      <c r="AD102" s="18"/>
      <c r="AE102" s="19">
        <f t="shared" si="26"/>
        <v>0</v>
      </c>
      <c r="AF102" s="67" t="str">
        <f t="shared" si="27"/>
        <v xml:space="preserve"> </v>
      </c>
      <c r="AG102" s="67" t="str">
        <f t="shared" si="28"/>
        <v xml:space="preserve"> </v>
      </c>
      <c r="AH102" s="32"/>
      <c r="AI102" s="32"/>
      <c r="AJ102" s="32"/>
      <c r="AK102" s="42">
        <f t="shared" si="29"/>
        <v>0</v>
      </c>
    </row>
    <row r="103" spans="1:37" ht="21.95" hidden="1" customHeight="1">
      <c r="A103" s="21">
        <v>98</v>
      </c>
      <c r="B103" s="3"/>
      <c r="C103" s="3"/>
      <c r="D103" s="3"/>
      <c r="E103" s="14"/>
      <c r="F103" s="9"/>
      <c r="G103" s="25"/>
      <c r="H103" s="18"/>
      <c r="I103" s="17">
        <f t="shared" si="15"/>
        <v>0</v>
      </c>
      <c r="J103" s="18"/>
      <c r="K103" s="17">
        <f t="shared" si="16"/>
        <v>0</v>
      </c>
      <c r="L103" s="18"/>
      <c r="M103" s="17">
        <f t="shared" si="17"/>
        <v>0</v>
      </c>
      <c r="N103" s="18"/>
      <c r="O103" s="17">
        <f t="shared" si="18"/>
        <v>0</v>
      </c>
      <c r="P103" s="18"/>
      <c r="Q103" s="17">
        <f t="shared" si="19"/>
        <v>0</v>
      </c>
      <c r="R103" s="18"/>
      <c r="S103" s="17">
        <f t="shared" si="20"/>
        <v>0</v>
      </c>
      <c r="T103" s="18"/>
      <c r="U103" s="17">
        <f t="shared" si="21"/>
        <v>0</v>
      </c>
      <c r="V103" s="18"/>
      <c r="W103" s="17">
        <f t="shared" si="22"/>
        <v>0</v>
      </c>
      <c r="X103" s="18"/>
      <c r="Y103" s="17">
        <f t="shared" si="23"/>
        <v>0</v>
      </c>
      <c r="Z103" s="18"/>
      <c r="AA103" s="17">
        <f t="shared" si="24"/>
        <v>0</v>
      </c>
      <c r="AB103" s="18"/>
      <c r="AC103" s="17">
        <f t="shared" si="25"/>
        <v>0</v>
      </c>
      <c r="AD103" s="18"/>
      <c r="AE103" s="19">
        <f t="shared" si="26"/>
        <v>0</v>
      </c>
      <c r="AF103" s="67" t="str">
        <f t="shared" si="27"/>
        <v xml:space="preserve"> </v>
      </c>
      <c r="AG103" s="67" t="str">
        <f t="shared" si="28"/>
        <v xml:space="preserve"> </v>
      </c>
      <c r="AH103" s="32"/>
      <c r="AI103" s="32"/>
      <c r="AJ103" s="32"/>
      <c r="AK103" s="42">
        <f t="shared" si="29"/>
        <v>0</v>
      </c>
    </row>
    <row r="104" spans="1:37" ht="21.95" hidden="1" customHeight="1">
      <c r="A104" s="21">
        <v>99</v>
      </c>
      <c r="B104" s="3"/>
      <c r="C104" s="3"/>
      <c r="D104" s="3"/>
      <c r="E104" s="14"/>
      <c r="F104" s="9"/>
      <c r="G104" s="25"/>
      <c r="H104" s="18"/>
      <c r="I104" s="17">
        <f t="shared" si="15"/>
        <v>0</v>
      </c>
      <c r="J104" s="18"/>
      <c r="K104" s="17">
        <f t="shared" si="16"/>
        <v>0</v>
      </c>
      <c r="L104" s="18"/>
      <c r="M104" s="17">
        <f t="shared" si="17"/>
        <v>0</v>
      </c>
      <c r="N104" s="18"/>
      <c r="O104" s="17">
        <f t="shared" si="18"/>
        <v>0</v>
      </c>
      <c r="P104" s="18"/>
      <c r="Q104" s="17">
        <f t="shared" si="19"/>
        <v>0</v>
      </c>
      <c r="R104" s="18"/>
      <c r="S104" s="17">
        <f t="shared" si="20"/>
        <v>0</v>
      </c>
      <c r="T104" s="18"/>
      <c r="U104" s="17">
        <f t="shared" si="21"/>
        <v>0</v>
      </c>
      <c r="V104" s="18"/>
      <c r="W104" s="17">
        <f t="shared" si="22"/>
        <v>0</v>
      </c>
      <c r="X104" s="18"/>
      <c r="Y104" s="17">
        <f t="shared" si="23"/>
        <v>0</v>
      </c>
      <c r="Z104" s="18"/>
      <c r="AA104" s="17">
        <f t="shared" si="24"/>
        <v>0</v>
      </c>
      <c r="AB104" s="18"/>
      <c r="AC104" s="17">
        <f t="shared" si="25"/>
        <v>0</v>
      </c>
      <c r="AD104" s="18"/>
      <c r="AE104" s="19">
        <f t="shared" si="26"/>
        <v>0</v>
      </c>
      <c r="AF104" s="67" t="str">
        <f t="shared" si="27"/>
        <v xml:space="preserve"> </v>
      </c>
      <c r="AG104" s="67" t="str">
        <f t="shared" si="28"/>
        <v xml:space="preserve"> </v>
      </c>
      <c r="AH104" s="32"/>
      <c r="AI104" s="32"/>
      <c r="AJ104" s="32"/>
      <c r="AK104" s="42">
        <f t="shared" si="29"/>
        <v>0</v>
      </c>
    </row>
    <row r="105" spans="1:37" ht="21.95" hidden="1" customHeight="1">
      <c r="A105" s="21">
        <v>100</v>
      </c>
      <c r="B105" s="3"/>
      <c r="C105" s="3"/>
      <c r="D105" s="3"/>
      <c r="E105" s="14"/>
      <c r="F105" s="9"/>
      <c r="G105" s="25"/>
      <c r="H105" s="18"/>
      <c r="I105" s="17">
        <f t="shared" si="15"/>
        <v>0</v>
      </c>
      <c r="J105" s="18"/>
      <c r="K105" s="17">
        <f t="shared" si="16"/>
        <v>0</v>
      </c>
      <c r="L105" s="18"/>
      <c r="M105" s="17">
        <f t="shared" si="17"/>
        <v>0</v>
      </c>
      <c r="N105" s="18"/>
      <c r="O105" s="17">
        <f t="shared" si="18"/>
        <v>0</v>
      </c>
      <c r="P105" s="18"/>
      <c r="Q105" s="17">
        <f t="shared" si="19"/>
        <v>0</v>
      </c>
      <c r="R105" s="18"/>
      <c r="S105" s="17">
        <f t="shared" si="20"/>
        <v>0</v>
      </c>
      <c r="T105" s="18"/>
      <c r="U105" s="17">
        <f t="shared" si="21"/>
        <v>0</v>
      </c>
      <c r="V105" s="18"/>
      <c r="W105" s="17">
        <f t="shared" si="22"/>
        <v>0</v>
      </c>
      <c r="X105" s="18"/>
      <c r="Y105" s="17">
        <f t="shared" si="23"/>
        <v>0</v>
      </c>
      <c r="Z105" s="18"/>
      <c r="AA105" s="17">
        <f t="shared" si="24"/>
        <v>0</v>
      </c>
      <c r="AB105" s="18"/>
      <c r="AC105" s="17">
        <f t="shared" si="25"/>
        <v>0</v>
      </c>
      <c r="AD105" s="18"/>
      <c r="AE105" s="19">
        <f t="shared" si="26"/>
        <v>0</v>
      </c>
      <c r="AF105" s="67" t="str">
        <f t="shared" si="27"/>
        <v xml:space="preserve"> </v>
      </c>
      <c r="AG105" s="67" t="str">
        <f t="shared" si="28"/>
        <v xml:space="preserve"> </v>
      </c>
      <c r="AH105" s="32"/>
      <c r="AI105" s="32"/>
      <c r="AJ105" s="32"/>
      <c r="AK105" s="42">
        <f t="shared" si="29"/>
        <v>0</v>
      </c>
    </row>
    <row r="106" spans="1:37" ht="21.95" hidden="1" customHeight="1">
      <c r="A106" s="21">
        <v>101</v>
      </c>
      <c r="B106" s="3"/>
      <c r="C106" s="3"/>
      <c r="D106" s="3"/>
      <c r="E106" s="14"/>
      <c r="F106" s="9"/>
      <c r="G106" s="25"/>
      <c r="H106" s="18"/>
      <c r="I106" s="17">
        <f t="shared" si="15"/>
        <v>0</v>
      </c>
      <c r="J106" s="18"/>
      <c r="K106" s="17">
        <f t="shared" si="16"/>
        <v>0</v>
      </c>
      <c r="L106" s="18"/>
      <c r="M106" s="17">
        <f t="shared" si="17"/>
        <v>0</v>
      </c>
      <c r="N106" s="18"/>
      <c r="O106" s="17">
        <f t="shared" si="18"/>
        <v>0</v>
      </c>
      <c r="P106" s="18"/>
      <c r="Q106" s="17">
        <f t="shared" si="19"/>
        <v>0</v>
      </c>
      <c r="R106" s="18"/>
      <c r="S106" s="17">
        <f t="shared" si="20"/>
        <v>0</v>
      </c>
      <c r="T106" s="18"/>
      <c r="U106" s="17">
        <f t="shared" si="21"/>
        <v>0</v>
      </c>
      <c r="V106" s="18"/>
      <c r="W106" s="17">
        <f t="shared" si="22"/>
        <v>0</v>
      </c>
      <c r="X106" s="18"/>
      <c r="Y106" s="17">
        <f t="shared" si="23"/>
        <v>0</v>
      </c>
      <c r="Z106" s="18"/>
      <c r="AA106" s="17">
        <f t="shared" si="24"/>
        <v>0</v>
      </c>
      <c r="AB106" s="18"/>
      <c r="AC106" s="17">
        <f t="shared" si="25"/>
        <v>0</v>
      </c>
      <c r="AD106" s="18"/>
      <c r="AE106" s="19">
        <f t="shared" si="26"/>
        <v>0</v>
      </c>
      <c r="AF106" s="67" t="str">
        <f t="shared" si="27"/>
        <v xml:space="preserve"> </v>
      </c>
      <c r="AG106" s="67" t="str">
        <f t="shared" si="28"/>
        <v xml:space="preserve"> </v>
      </c>
      <c r="AH106" s="32"/>
      <c r="AI106" s="32"/>
      <c r="AJ106" s="32"/>
      <c r="AK106" s="42">
        <f t="shared" si="29"/>
        <v>0</v>
      </c>
    </row>
    <row r="107" spans="1:37" ht="21.95" hidden="1" customHeight="1">
      <c r="A107" s="21">
        <v>102</v>
      </c>
      <c r="B107" s="3"/>
      <c r="C107" s="3"/>
      <c r="D107" s="3"/>
      <c r="E107" s="14"/>
      <c r="F107" s="9"/>
      <c r="G107" s="25"/>
      <c r="H107" s="18"/>
      <c r="I107" s="17">
        <f t="shared" si="15"/>
        <v>0</v>
      </c>
      <c r="J107" s="18"/>
      <c r="K107" s="17">
        <f t="shared" si="16"/>
        <v>0</v>
      </c>
      <c r="L107" s="18"/>
      <c r="M107" s="17">
        <f t="shared" si="17"/>
        <v>0</v>
      </c>
      <c r="N107" s="18"/>
      <c r="O107" s="17">
        <f t="shared" si="18"/>
        <v>0</v>
      </c>
      <c r="P107" s="18"/>
      <c r="Q107" s="17">
        <f t="shared" si="19"/>
        <v>0</v>
      </c>
      <c r="R107" s="18"/>
      <c r="S107" s="17">
        <f t="shared" si="20"/>
        <v>0</v>
      </c>
      <c r="T107" s="18"/>
      <c r="U107" s="17">
        <f t="shared" si="21"/>
        <v>0</v>
      </c>
      <c r="V107" s="18"/>
      <c r="W107" s="17">
        <f t="shared" si="22"/>
        <v>0</v>
      </c>
      <c r="X107" s="18"/>
      <c r="Y107" s="17">
        <f t="shared" si="23"/>
        <v>0</v>
      </c>
      <c r="Z107" s="18"/>
      <c r="AA107" s="17">
        <f t="shared" si="24"/>
        <v>0</v>
      </c>
      <c r="AB107" s="18"/>
      <c r="AC107" s="17">
        <f t="shared" si="25"/>
        <v>0</v>
      </c>
      <c r="AD107" s="18"/>
      <c r="AE107" s="19">
        <f t="shared" si="26"/>
        <v>0</v>
      </c>
      <c r="AF107" s="67" t="str">
        <f t="shared" si="27"/>
        <v xml:space="preserve"> </v>
      </c>
      <c r="AG107" s="67" t="str">
        <f t="shared" si="28"/>
        <v xml:space="preserve"> </v>
      </c>
      <c r="AH107" s="32"/>
      <c r="AI107" s="32"/>
      <c r="AJ107" s="32"/>
      <c r="AK107" s="42">
        <f t="shared" si="29"/>
        <v>0</v>
      </c>
    </row>
    <row r="108" spans="1:37" ht="21.95" hidden="1" customHeight="1">
      <c r="A108" s="21">
        <v>103</v>
      </c>
      <c r="B108" s="3"/>
      <c r="C108" s="3"/>
      <c r="D108" s="3"/>
      <c r="E108" s="14"/>
      <c r="F108" s="9"/>
      <c r="G108" s="25"/>
      <c r="H108" s="18"/>
      <c r="I108" s="17">
        <f t="shared" si="15"/>
        <v>0</v>
      </c>
      <c r="J108" s="18"/>
      <c r="K108" s="17">
        <f t="shared" si="16"/>
        <v>0</v>
      </c>
      <c r="L108" s="18"/>
      <c r="M108" s="17">
        <f t="shared" si="17"/>
        <v>0</v>
      </c>
      <c r="N108" s="18"/>
      <c r="O108" s="17">
        <f t="shared" si="18"/>
        <v>0</v>
      </c>
      <c r="P108" s="18"/>
      <c r="Q108" s="17">
        <f t="shared" si="19"/>
        <v>0</v>
      </c>
      <c r="R108" s="18"/>
      <c r="S108" s="17">
        <f t="shared" si="20"/>
        <v>0</v>
      </c>
      <c r="T108" s="18"/>
      <c r="U108" s="17">
        <f t="shared" si="21"/>
        <v>0</v>
      </c>
      <c r="V108" s="18"/>
      <c r="W108" s="17">
        <f t="shared" si="22"/>
        <v>0</v>
      </c>
      <c r="X108" s="18"/>
      <c r="Y108" s="17">
        <f t="shared" si="23"/>
        <v>0</v>
      </c>
      <c r="Z108" s="18"/>
      <c r="AA108" s="17">
        <f t="shared" si="24"/>
        <v>0</v>
      </c>
      <c r="AB108" s="18"/>
      <c r="AC108" s="17">
        <f t="shared" si="25"/>
        <v>0</v>
      </c>
      <c r="AD108" s="18"/>
      <c r="AE108" s="19">
        <f t="shared" si="26"/>
        <v>0</v>
      </c>
      <c r="AF108" s="67" t="str">
        <f t="shared" si="27"/>
        <v xml:space="preserve"> </v>
      </c>
      <c r="AG108" s="67" t="str">
        <f t="shared" si="28"/>
        <v xml:space="preserve"> </v>
      </c>
      <c r="AH108" s="32"/>
      <c r="AI108" s="32"/>
      <c r="AJ108" s="32"/>
      <c r="AK108" s="42">
        <f t="shared" si="29"/>
        <v>0</v>
      </c>
    </row>
    <row r="109" spans="1:37" ht="21.95" hidden="1" customHeight="1">
      <c r="A109" s="21">
        <v>104</v>
      </c>
      <c r="B109" s="3"/>
      <c r="C109" s="3"/>
      <c r="D109" s="3"/>
      <c r="E109" s="14"/>
      <c r="F109" s="9"/>
      <c r="G109" s="25"/>
      <c r="H109" s="18"/>
      <c r="I109" s="17">
        <f t="shared" si="15"/>
        <v>0</v>
      </c>
      <c r="J109" s="18"/>
      <c r="K109" s="17">
        <f t="shared" si="16"/>
        <v>0</v>
      </c>
      <c r="L109" s="18"/>
      <c r="M109" s="17">
        <f t="shared" si="17"/>
        <v>0</v>
      </c>
      <c r="N109" s="18"/>
      <c r="O109" s="17">
        <f t="shared" si="18"/>
        <v>0</v>
      </c>
      <c r="P109" s="18"/>
      <c r="Q109" s="17">
        <f t="shared" si="19"/>
        <v>0</v>
      </c>
      <c r="R109" s="18"/>
      <c r="S109" s="17">
        <f t="shared" si="20"/>
        <v>0</v>
      </c>
      <c r="T109" s="18"/>
      <c r="U109" s="17">
        <f t="shared" si="21"/>
        <v>0</v>
      </c>
      <c r="V109" s="18"/>
      <c r="W109" s="17">
        <f t="shared" si="22"/>
        <v>0</v>
      </c>
      <c r="X109" s="18"/>
      <c r="Y109" s="17">
        <f t="shared" si="23"/>
        <v>0</v>
      </c>
      <c r="Z109" s="18"/>
      <c r="AA109" s="17">
        <f t="shared" si="24"/>
        <v>0</v>
      </c>
      <c r="AB109" s="18"/>
      <c r="AC109" s="17">
        <f t="shared" si="25"/>
        <v>0</v>
      </c>
      <c r="AD109" s="18"/>
      <c r="AE109" s="19">
        <f t="shared" si="26"/>
        <v>0</v>
      </c>
      <c r="AF109" s="67" t="str">
        <f t="shared" si="27"/>
        <v xml:space="preserve"> </v>
      </c>
      <c r="AG109" s="67" t="str">
        <f t="shared" si="28"/>
        <v xml:space="preserve"> </v>
      </c>
      <c r="AH109" s="32"/>
      <c r="AI109" s="32"/>
      <c r="AJ109" s="32"/>
      <c r="AK109" s="42">
        <f t="shared" si="29"/>
        <v>0</v>
      </c>
    </row>
    <row r="110" spans="1:37" ht="21.95" hidden="1" customHeight="1">
      <c r="A110" s="21">
        <v>105</v>
      </c>
      <c r="B110" s="3"/>
      <c r="C110" s="3"/>
      <c r="D110" s="3"/>
      <c r="E110" s="14"/>
      <c r="F110" s="9"/>
      <c r="G110" s="25"/>
      <c r="H110" s="18"/>
      <c r="I110" s="17">
        <f t="shared" si="15"/>
        <v>0</v>
      </c>
      <c r="J110" s="18"/>
      <c r="K110" s="17">
        <f t="shared" si="16"/>
        <v>0</v>
      </c>
      <c r="L110" s="18"/>
      <c r="M110" s="17">
        <f t="shared" si="17"/>
        <v>0</v>
      </c>
      <c r="N110" s="18"/>
      <c r="O110" s="17">
        <f t="shared" si="18"/>
        <v>0</v>
      </c>
      <c r="P110" s="18"/>
      <c r="Q110" s="17">
        <f t="shared" si="19"/>
        <v>0</v>
      </c>
      <c r="R110" s="18"/>
      <c r="S110" s="17">
        <f t="shared" si="20"/>
        <v>0</v>
      </c>
      <c r="T110" s="18"/>
      <c r="U110" s="17">
        <f t="shared" si="21"/>
        <v>0</v>
      </c>
      <c r="V110" s="18"/>
      <c r="W110" s="17">
        <f t="shared" si="22"/>
        <v>0</v>
      </c>
      <c r="X110" s="18"/>
      <c r="Y110" s="17">
        <f t="shared" si="23"/>
        <v>0</v>
      </c>
      <c r="Z110" s="18"/>
      <c r="AA110" s="17">
        <f t="shared" si="24"/>
        <v>0</v>
      </c>
      <c r="AB110" s="18"/>
      <c r="AC110" s="17">
        <f t="shared" si="25"/>
        <v>0</v>
      </c>
      <c r="AD110" s="18"/>
      <c r="AE110" s="19">
        <f t="shared" si="26"/>
        <v>0</v>
      </c>
      <c r="AF110" s="67" t="str">
        <f t="shared" si="27"/>
        <v xml:space="preserve"> </v>
      </c>
      <c r="AG110" s="67" t="str">
        <f t="shared" si="28"/>
        <v xml:space="preserve"> </v>
      </c>
      <c r="AH110" s="32"/>
      <c r="AI110" s="32"/>
      <c r="AJ110" s="32"/>
      <c r="AK110" s="42">
        <f t="shared" si="29"/>
        <v>0</v>
      </c>
    </row>
    <row r="111" spans="1:37" ht="21.95" hidden="1" customHeight="1">
      <c r="A111" s="21">
        <v>106</v>
      </c>
      <c r="B111" s="3"/>
      <c r="C111" s="3"/>
      <c r="D111" s="3"/>
      <c r="E111" s="14"/>
      <c r="F111" s="9"/>
      <c r="G111" s="25"/>
      <c r="H111" s="18"/>
      <c r="I111" s="17">
        <f t="shared" si="15"/>
        <v>0</v>
      </c>
      <c r="J111" s="18"/>
      <c r="K111" s="17">
        <f t="shared" si="16"/>
        <v>0</v>
      </c>
      <c r="L111" s="18"/>
      <c r="M111" s="17">
        <f t="shared" si="17"/>
        <v>0</v>
      </c>
      <c r="N111" s="18"/>
      <c r="O111" s="17">
        <f t="shared" si="18"/>
        <v>0</v>
      </c>
      <c r="P111" s="18"/>
      <c r="Q111" s="17">
        <f t="shared" si="19"/>
        <v>0</v>
      </c>
      <c r="R111" s="18"/>
      <c r="S111" s="17">
        <f t="shared" si="20"/>
        <v>0</v>
      </c>
      <c r="T111" s="18"/>
      <c r="U111" s="17">
        <f t="shared" si="21"/>
        <v>0</v>
      </c>
      <c r="V111" s="18"/>
      <c r="W111" s="17">
        <f t="shared" si="22"/>
        <v>0</v>
      </c>
      <c r="X111" s="18"/>
      <c r="Y111" s="17">
        <f t="shared" si="23"/>
        <v>0</v>
      </c>
      <c r="Z111" s="18"/>
      <c r="AA111" s="17">
        <f t="shared" si="24"/>
        <v>0</v>
      </c>
      <c r="AB111" s="18"/>
      <c r="AC111" s="17">
        <f t="shared" si="25"/>
        <v>0</v>
      </c>
      <c r="AD111" s="18"/>
      <c r="AE111" s="19">
        <f t="shared" si="26"/>
        <v>0</v>
      </c>
      <c r="AF111" s="67" t="str">
        <f t="shared" si="27"/>
        <v xml:space="preserve"> </v>
      </c>
      <c r="AG111" s="67" t="str">
        <f t="shared" si="28"/>
        <v xml:space="preserve"> </v>
      </c>
      <c r="AH111" s="32"/>
      <c r="AI111" s="32"/>
      <c r="AJ111" s="32"/>
      <c r="AK111" s="42">
        <f t="shared" si="29"/>
        <v>0</v>
      </c>
    </row>
    <row r="112" spans="1:37" ht="21.95" hidden="1" customHeight="1">
      <c r="A112" s="21">
        <v>107</v>
      </c>
      <c r="B112" s="3"/>
      <c r="C112" s="3"/>
      <c r="D112" s="3"/>
      <c r="E112" s="14"/>
      <c r="F112" s="9"/>
      <c r="G112" s="25"/>
      <c r="H112" s="18"/>
      <c r="I112" s="17">
        <f t="shared" si="15"/>
        <v>0</v>
      </c>
      <c r="J112" s="18"/>
      <c r="K112" s="17">
        <f t="shared" si="16"/>
        <v>0</v>
      </c>
      <c r="L112" s="18"/>
      <c r="M112" s="17">
        <f t="shared" si="17"/>
        <v>0</v>
      </c>
      <c r="N112" s="18"/>
      <c r="O112" s="17">
        <f t="shared" si="18"/>
        <v>0</v>
      </c>
      <c r="P112" s="18"/>
      <c r="Q112" s="17">
        <f t="shared" si="19"/>
        <v>0</v>
      </c>
      <c r="R112" s="18"/>
      <c r="S112" s="17">
        <f t="shared" si="20"/>
        <v>0</v>
      </c>
      <c r="T112" s="18"/>
      <c r="U112" s="17">
        <f t="shared" si="21"/>
        <v>0</v>
      </c>
      <c r="V112" s="18"/>
      <c r="W112" s="17">
        <f t="shared" si="22"/>
        <v>0</v>
      </c>
      <c r="X112" s="18"/>
      <c r="Y112" s="17">
        <f t="shared" si="23"/>
        <v>0</v>
      </c>
      <c r="Z112" s="18"/>
      <c r="AA112" s="17">
        <f t="shared" si="24"/>
        <v>0</v>
      </c>
      <c r="AB112" s="18"/>
      <c r="AC112" s="17">
        <f t="shared" si="25"/>
        <v>0</v>
      </c>
      <c r="AD112" s="18"/>
      <c r="AE112" s="19">
        <f t="shared" si="26"/>
        <v>0</v>
      </c>
      <c r="AF112" s="67" t="str">
        <f t="shared" si="27"/>
        <v xml:space="preserve"> </v>
      </c>
      <c r="AG112" s="67" t="str">
        <f t="shared" si="28"/>
        <v xml:space="preserve"> </v>
      </c>
      <c r="AH112" s="32"/>
      <c r="AI112" s="32"/>
      <c r="AJ112" s="32"/>
      <c r="AK112" s="42">
        <f t="shared" si="29"/>
        <v>0</v>
      </c>
    </row>
    <row r="113" spans="1:37" ht="21.95" hidden="1" customHeight="1">
      <c r="A113" s="21">
        <v>108</v>
      </c>
      <c r="B113" s="3"/>
      <c r="C113" s="3"/>
      <c r="D113" s="3"/>
      <c r="E113" s="14"/>
      <c r="F113" s="9"/>
      <c r="G113" s="25"/>
      <c r="H113" s="18"/>
      <c r="I113" s="17">
        <f t="shared" si="15"/>
        <v>0</v>
      </c>
      <c r="J113" s="18"/>
      <c r="K113" s="17">
        <f t="shared" si="16"/>
        <v>0</v>
      </c>
      <c r="L113" s="18"/>
      <c r="M113" s="17">
        <f t="shared" si="17"/>
        <v>0</v>
      </c>
      <c r="N113" s="18"/>
      <c r="O113" s="17">
        <f t="shared" si="18"/>
        <v>0</v>
      </c>
      <c r="P113" s="18"/>
      <c r="Q113" s="17">
        <f t="shared" si="19"/>
        <v>0</v>
      </c>
      <c r="R113" s="18"/>
      <c r="S113" s="17">
        <f t="shared" si="20"/>
        <v>0</v>
      </c>
      <c r="T113" s="18"/>
      <c r="U113" s="17">
        <f t="shared" si="21"/>
        <v>0</v>
      </c>
      <c r="V113" s="18"/>
      <c r="W113" s="17">
        <f t="shared" si="22"/>
        <v>0</v>
      </c>
      <c r="X113" s="18"/>
      <c r="Y113" s="17">
        <f t="shared" si="23"/>
        <v>0</v>
      </c>
      <c r="Z113" s="18"/>
      <c r="AA113" s="17">
        <f t="shared" si="24"/>
        <v>0</v>
      </c>
      <c r="AB113" s="18"/>
      <c r="AC113" s="17">
        <f t="shared" si="25"/>
        <v>0</v>
      </c>
      <c r="AD113" s="18"/>
      <c r="AE113" s="19">
        <f t="shared" si="26"/>
        <v>0</v>
      </c>
      <c r="AF113" s="67" t="str">
        <f t="shared" si="27"/>
        <v xml:space="preserve"> </v>
      </c>
      <c r="AG113" s="67" t="str">
        <f t="shared" si="28"/>
        <v xml:space="preserve"> </v>
      </c>
      <c r="AH113" s="32"/>
      <c r="AI113" s="32"/>
      <c r="AJ113" s="32"/>
      <c r="AK113" s="42">
        <f t="shared" si="29"/>
        <v>0</v>
      </c>
    </row>
    <row r="114" spans="1:37" ht="21.95" hidden="1" customHeight="1">
      <c r="A114" s="21">
        <v>109</v>
      </c>
      <c r="B114" s="3"/>
      <c r="C114" s="3"/>
      <c r="D114" s="3"/>
      <c r="E114" s="14"/>
      <c r="F114" s="9"/>
      <c r="G114" s="25"/>
      <c r="H114" s="18"/>
      <c r="I114" s="17">
        <f t="shared" si="15"/>
        <v>0</v>
      </c>
      <c r="J114" s="18"/>
      <c r="K114" s="17">
        <f t="shared" si="16"/>
        <v>0</v>
      </c>
      <c r="L114" s="18"/>
      <c r="M114" s="17">
        <f t="shared" si="17"/>
        <v>0</v>
      </c>
      <c r="N114" s="18"/>
      <c r="O114" s="17">
        <f t="shared" si="18"/>
        <v>0</v>
      </c>
      <c r="P114" s="18"/>
      <c r="Q114" s="17">
        <f t="shared" si="19"/>
        <v>0</v>
      </c>
      <c r="R114" s="18"/>
      <c r="S114" s="17">
        <f t="shared" si="20"/>
        <v>0</v>
      </c>
      <c r="T114" s="18"/>
      <c r="U114" s="17">
        <f t="shared" si="21"/>
        <v>0</v>
      </c>
      <c r="V114" s="18"/>
      <c r="W114" s="17">
        <f t="shared" si="22"/>
        <v>0</v>
      </c>
      <c r="X114" s="18"/>
      <c r="Y114" s="17">
        <f t="shared" si="23"/>
        <v>0</v>
      </c>
      <c r="Z114" s="18"/>
      <c r="AA114" s="17">
        <f t="shared" si="24"/>
        <v>0</v>
      </c>
      <c r="AB114" s="18"/>
      <c r="AC114" s="17">
        <f t="shared" si="25"/>
        <v>0</v>
      </c>
      <c r="AD114" s="18"/>
      <c r="AE114" s="19">
        <f t="shared" si="26"/>
        <v>0</v>
      </c>
      <c r="AF114" s="67" t="str">
        <f t="shared" si="27"/>
        <v xml:space="preserve"> </v>
      </c>
      <c r="AG114" s="67" t="str">
        <f t="shared" si="28"/>
        <v xml:space="preserve"> </v>
      </c>
      <c r="AH114" s="32"/>
      <c r="AI114" s="32"/>
      <c r="AJ114" s="32"/>
      <c r="AK114" s="42">
        <f t="shared" si="29"/>
        <v>0</v>
      </c>
    </row>
    <row r="115" spans="1:37" ht="21.95" hidden="1" customHeight="1">
      <c r="A115" s="21">
        <v>110</v>
      </c>
      <c r="B115" s="3"/>
      <c r="C115" s="3"/>
      <c r="D115" s="3"/>
      <c r="E115" s="14"/>
      <c r="F115" s="9"/>
      <c r="G115" s="25"/>
      <c r="H115" s="18"/>
      <c r="I115" s="17">
        <f t="shared" si="15"/>
        <v>0</v>
      </c>
      <c r="J115" s="18"/>
      <c r="K115" s="17">
        <f t="shared" si="16"/>
        <v>0</v>
      </c>
      <c r="L115" s="18"/>
      <c r="M115" s="17">
        <f t="shared" si="17"/>
        <v>0</v>
      </c>
      <c r="N115" s="18"/>
      <c r="O115" s="17">
        <f t="shared" si="18"/>
        <v>0</v>
      </c>
      <c r="P115" s="18"/>
      <c r="Q115" s="17">
        <f t="shared" si="19"/>
        <v>0</v>
      </c>
      <c r="R115" s="18"/>
      <c r="S115" s="17">
        <f t="shared" si="20"/>
        <v>0</v>
      </c>
      <c r="T115" s="18"/>
      <c r="U115" s="17">
        <f t="shared" si="21"/>
        <v>0</v>
      </c>
      <c r="V115" s="18"/>
      <c r="W115" s="17">
        <f t="shared" si="22"/>
        <v>0</v>
      </c>
      <c r="X115" s="18"/>
      <c r="Y115" s="17">
        <f t="shared" si="23"/>
        <v>0</v>
      </c>
      <c r="Z115" s="18"/>
      <c r="AA115" s="17">
        <f t="shared" si="24"/>
        <v>0</v>
      </c>
      <c r="AB115" s="18"/>
      <c r="AC115" s="17">
        <f t="shared" si="25"/>
        <v>0</v>
      </c>
      <c r="AD115" s="18"/>
      <c r="AE115" s="19">
        <f t="shared" si="26"/>
        <v>0</v>
      </c>
      <c r="AF115" s="67" t="str">
        <f t="shared" si="27"/>
        <v xml:space="preserve"> </v>
      </c>
      <c r="AG115" s="67" t="str">
        <f t="shared" si="28"/>
        <v xml:space="preserve"> </v>
      </c>
      <c r="AH115" s="32"/>
      <c r="AI115" s="32"/>
      <c r="AJ115" s="32"/>
      <c r="AK115" s="42">
        <f t="shared" si="29"/>
        <v>0</v>
      </c>
    </row>
    <row r="116" spans="1:37" ht="21.95" hidden="1" customHeight="1">
      <c r="A116" s="21">
        <v>111</v>
      </c>
      <c r="B116" s="12"/>
      <c r="C116" s="3"/>
      <c r="D116" s="3"/>
      <c r="E116" s="14"/>
      <c r="F116" s="9"/>
      <c r="G116" s="25"/>
      <c r="H116" s="18"/>
      <c r="I116" s="17">
        <f t="shared" si="15"/>
        <v>0</v>
      </c>
      <c r="J116" s="18"/>
      <c r="K116" s="17">
        <f t="shared" si="16"/>
        <v>0</v>
      </c>
      <c r="L116" s="18"/>
      <c r="M116" s="17">
        <f t="shared" si="17"/>
        <v>0</v>
      </c>
      <c r="N116" s="18"/>
      <c r="O116" s="17">
        <f t="shared" si="18"/>
        <v>0</v>
      </c>
      <c r="P116" s="18"/>
      <c r="Q116" s="17">
        <f t="shared" si="19"/>
        <v>0</v>
      </c>
      <c r="R116" s="18"/>
      <c r="S116" s="17">
        <f t="shared" si="20"/>
        <v>0</v>
      </c>
      <c r="T116" s="18"/>
      <c r="U116" s="17">
        <f t="shared" si="21"/>
        <v>0</v>
      </c>
      <c r="V116" s="18"/>
      <c r="W116" s="17">
        <f t="shared" si="22"/>
        <v>0</v>
      </c>
      <c r="X116" s="18"/>
      <c r="Y116" s="17">
        <f t="shared" si="23"/>
        <v>0</v>
      </c>
      <c r="Z116" s="18"/>
      <c r="AA116" s="17">
        <f t="shared" si="24"/>
        <v>0</v>
      </c>
      <c r="AB116" s="18"/>
      <c r="AC116" s="17">
        <f t="shared" si="25"/>
        <v>0</v>
      </c>
      <c r="AD116" s="18"/>
      <c r="AE116" s="19">
        <f t="shared" si="26"/>
        <v>0</v>
      </c>
      <c r="AF116" s="67" t="str">
        <f t="shared" si="27"/>
        <v xml:space="preserve"> </v>
      </c>
      <c r="AG116" s="67" t="str">
        <f t="shared" si="28"/>
        <v xml:space="preserve"> </v>
      </c>
      <c r="AH116" s="32"/>
      <c r="AI116" s="32"/>
      <c r="AJ116" s="32"/>
      <c r="AK116" s="42">
        <f t="shared" si="29"/>
        <v>0</v>
      </c>
    </row>
    <row r="117" spans="1:37" ht="21.95" hidden="1" customHeight="1">
      <c r="A117" s="21">
        <v>112</v>
      </c>
      <c r="B117" s="12"/>
      <c r="C117" s="3"/>
      <c r="D117" s="3"/>
      <c r="E117" s="14"/>
      <c r="F117" s="9"/>
      <c r="G117" s="25"/>
      <c r="H117" s="18"/>
      <c r="I117" s="17">
        <f t="shared" si="15"/>
        <v>0</v>
      </c>
      <c r="J117" s="18"/>
      <c r="K117" s="17">
        <f t="shared" si="16"/>
        <v>0</v>
      </c>
      <c r="L117" s="18"/>
      <c r="M117" s="17">
        <f t="shared" si="17"/>
        <v>0</v>
      </c>
      <c r="N117" s="18"/>
      <c r="O117" s="17">
        <f t="shared" si="18"/>
        <v>0</v>
      </c>
      <c r="P117" s="18"/>
      <c r="Q117" s="17">
        <f t="shared" si="19"/>
        <v>0</v>
      </c>
      <c r="R117" s="18"/>
      <c r="S117" s="17">
        <f t="shared" si="20"/>
        <v>0</v>
      </c>
      <c r="T117" s="18"/>
      <c r="U117" s="17">
        <f t="shared" si="21"/>
        <v>0</v>
      </c>
      <c r="V117" s="18"/>
      <c r="W117" s="17">
        <f t="shared" si="22"/>
        <v>0</v>
      </c>
      <c r="X117" s="18"/>
      <c r="Y117" s="17">
        <f t="shared" si="23"/>
        <v>0</v>
      </c>
      <c r="Z117" s="18"/>
      <c r="AA117" s="17">
        <f t="shared" si="24"/>
        <v>0</v>
      </c>
      <c r="AB117" s="18"/>
      <c r="AC117" s="17">
        <f t="shared" si="25"/>
        <v>0</v>
      </c>
      <c r="AD117" s="18"/>
      <c r="AE117" s="19">
        <f t="shared" si="26"/>
        <v>0</v>
      </c>
      <c r="AF117" s="67" t="str">
        <f t="shared" si="27"/>
        <v xml:space="preserve"> </v>
      </c>
      <c r="AG117" s="67" t="str">
        <f t="shared" si="28"/>
        <v xml:space="preserve"> </v>
      </c>
      <c r="AH117" s="32"/>
      <c r="AI117" s="32"/>
      <c r="AJ117" s="32"/>
      <c r="AK117" s="42">
        <f t="shared" si="29"/>
        <v>0</v>
      </c>
    </row>
    <row r="118" spans="1:37" ht="21.95" hidden="1" customHeight="1">
      <c r="A118" s="21">
        <v>113</v>
      </c>
      <c r="B118" s="12"/>
      <c r="C118" s="3"/>
      <c r="D118" s="3"/>
      <c r="E118" s="14"/>
      <c r="F118" s="9"/>
      <c r="G118" s="25"/>
      <c r="H118" s="18"/>
      <c r="I118" s="17">
        <f t="shared" si="15"/>
        <v>0</v>
      </c>
      <c r="J118" s="18"/>
      <c r="K118" s="17">
        <f t="shared" si="16"/>
        <v>0</v>
      </c>
      <c r="L118" s="18"/>
      <c r="M118" s="17">
        <f t="shared" si="17"/>
        <v>0</v>
      </c>
      <c r="N118" s="18"/>
      <c r="O118" s="17">
        <f t="shared" si="18"/>
        <v>0</v>
      </c>
      <c r="P118" s="18"/>
      <c r="Q118" s="17">
        <f t="shared" si="19"/>
        <v>0</v>
      </c>
      <c r="R118" s="18"/>
      <c r="S118" s="17">
        <f t="shared" si="20"/>
        <v>0</v>
      </c>
      <c r="T118" s="18"/>
      <c r="U118" s="17">
        <f t="shared" si="21"/>
        <v>0</v>
      </c>
      <c r="V118" s="18"/>
      <c r="W118" s="17">
        <f t="shared" si="22"/>
        <v>0</v>
      </c>
      <c r="X118" s="18"/>
      <c r="Y118" s="17">
        <f t="shared" si="23"/>
        <v>0</v>
      </c>
      <c r="Z118" s="18"/>
      <c r="AA118" s="17">
        <f t="shared" si="24"/>
        <v>0</v>
      </c>
      <c r="AB118" s="18"/>
      <c r="AC118" s="17">
        <f t="shared" si="25"/>
        <v>0</v>
      </c>
      <c r="AD118" s="18"/>
      <c r="AE118" s="19">
        <f t="shared" si="26"/>
        <v>0</v>
      </c>
      <c r="AF118" s="67" t="str">
        <f t="shared" si="27"/>
        <v xml:space="preserve"> </v>
      </c>
      <c r="AG118" s="67" t="str">
        <f t="shared" si="28"/>
        <v xml:space="preserve"> </v>
      </c>
      <c r="AH118" s="32"/>
      <c r="AI118" s="32"/>
      <c r="AJ118" s="32"/>
      <c r="AK118" s="42">
        <f t="shared" si="29"/>
        <v>0</v>
      </c>
    </row>
    <row r="119" spans="1:37" ht="21.95" hidden="1" customHeight="1">
      <c r="A119" s="21">
        <v>114</v>
      </c>
      <c r="B119" s="12"/>
      <c r="C119" s="3"/>
      <c r="D119" s="3"/>
      <c r="E119" s="14"/>
      <c r="F119" s="9"/>
      <c r="G119" s="25"/>
      <c r="H119" s="18"/>
      <c r="I119" s="17">
        <f t="shared" si="15"/>
        <v>0</v>
      </c>
      <c r="J119" s="18"/>
      <c r="K119" s="17">
        <f t="shared" si="16"/>
        <v>0</v>
      </c>
      <c r="L119" s="18"/>
      <c r="M119" s="17">
        <f t="shared" si="17"/>
        <v>0</v>
      </c>
      <c r="N119" s="18"/>
      <c r="O119" s="17">
        <f t="shared" si="18"/>
        <v>0</v>
      </c>
      <c r="P119" s="18"/>
      <c r="Q119" s="17">
        <f t="shared" si="19"/>
        <v>0</v>
      </c>
      <c r="R119" s="18"/>
      <c r="S119" s="17">
        <f t="shared" si="20"/>
        <v>0</v>
      </c>
      <c r="T119" s="18"/>
      <c r="U119" s="17">
        <f t="shared" si="21"/>
        <v>0</v>
      </c>
      <c r="V119" s="18"/>
      <c r="W119" s="17">
        <f t="shared" si="22"/>
        <v>0</v>
      </c>
      <c r="X119" s="18"/>
      <c r="Y119" s="17">
        <f t="shared" si="23"/>
        <v>0</v>
      </c>
      <c r="Z119" s="18"/>
      <c r="AA119" s="17">
        <f t="shared" si="24"/>
        <v>0</v>
      </c>
      <c r="AB119" s="18"/>
      <c r="AC119" s="17">
        <f t="shared" si="25"/>
        <v>0</v>
      </c>
      <c r="AD119" s="18"/>
      <c r="AE119" s="20">
        <f t="shared" si="26"/>
        <v>0</v>
      </c>
      <c r="AF119" s="67" t="str">
        <f t="shared" si="27"/>
        <v xml:space="preserve"> </v>
      </c>
      <c r="AG119" s="67" t="str">
        <f t="shared" si="28"/>
        <v xml:space="preserve"> </v>
      </c>
      <c r="AH119" s="33"/>
      <c r="AI119" s="33"/>
      <c r="AJ119" s="33"/>
      <c r="AK119" s="43">
        <f t="shared" si="29"/>
        <v>0</v>
      </c>
    </row>
    <row r="120" spans="1:37" ht="21.95" hidden="1" customHeight="1">
      <c r="B120" s="4"/>
      <c r="C120" s="4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68"/>
      <c r="AG120" s="68"/>
      <c r="AH120" s="10"/>
      <c r="AI120" s="10"/>
      <c r="AJ120" s="10"/>
      <c r="AK120" s="10"/>
    </row>
  </sheetData>
  <autoFilter ref="A7:AK120">
    <filterColumn colId="3">
      <filters>
        <filter val="Goldcrest Archers"/>
      </filters>
    </filterColumn>
    <filterColumn colId="4">
      <filters>
        <filter val="Recurve"/>
      </filters>
    </filterColumn>
    <filterColumn colId="6">
      <filters>
        <filter val="Albion"/>
      </filters>
    </filterColumn>
    <filterColumn colId="31"/>
    <filterColumn colId="32"/>
    <sortState ref="A10:AK79">
      <sortCondition descending="1" ref="AK7:AK120"/>
    </sortState>
  </autoFilter>
  <mergeCells count="2">
    <mergeCell ref="B3:B4"/>
    <mergeCell ref="AL33:AL46"/>
  </mergeCells>
  <conditionalFormatting sqref="E2:E5 E8:E119">
    <cfRule type="containsText" dxfId="59" priority="8" operator="containsText" text="Barebow">
      <formula>NOT(ISERROR(SEARCH("Barebow",E2)))</formula>
    </cfRule>
    <cfRule type="containsText" dxfId="58" priority="9" operator="containsText" text="Longbow">
      <formula>NOT(ISERROR(SEARCH("Longbow",E2)))</formula>
    </cfRule>
    <cfRule type="containsText" dxfId="57" priority="10" operator="containsText" text="Compound">
      <formula>NOT(ISERROR(SEARCH("Compound",E2)))</formula>
    </cfRule>
  </conditionalFormatting>
  <conditionalFormatting sqref="H8:AE119 AH8:AK119">
    <cfRule type="cellIs" dxfId="56" priority="7" operator="equal">
      <formula>0</formula>
    </cfRule>
  </conditionalFormatting>
  <conditionalFormatting sqref="G8:G119">
    <cfRule type="containsText" dxfId="55" priority="5" operator="containsText" text="No">
      <formula>NOT(ISERROR(SEARCH("No",G8)))</formula>
    </cfRule>
    <cfRule type="containsText" dxfId="54" priority="6" operator="containsText" text="Yes">
      <formula>NOT(ISERROR(SEARCH("Yes",G8)))</formula>
    </cfRule>
  </conditionalFormatting>
  <conditionalFormatting sqref="F3:F4 F8:F119">
    <cfRule type="containsText" dxfId="53" priority="1" operator="containsText" text="Girl">
      <formula>NOT(ISERROR(SEARCH("Girl",F3)))</formula>
    </cfRule>
    <cfRule type="containsText" dxfId="52" priority="2" operator="containsText" text="Lady">
      <formula>NOT(ISERROR(SEARCH("Lady",F3)))</formula>
    </cfRule>
    <cfRule type="containsText" dxfId="51" priority="3" operator="containsText" text="Boy">
      <formula>NOT(ISERROR(SEARCH("Boy",F3)))</formula>
    </cfRule>
    <cfRule type="containsText" dxfId="50" priority="4" operator="containsText" text="Gent">
      <formula>NOT(ISERROR(SEARCH("Gent",F3)))</formula>
    </cfRule>
  </conditionalFormatting>
  <dataValidations count="5">
    <dataValidation type="list" allowBlank="1" showInputMessage="1" showErrorMessage="1" sqref="E2:E5">
      <formula1>bowTypes</formula1>
    </dataValidation>
    <dataValidation type="list" allowBlank="1" showInputMessage="1" showErrorMessage="1" errorTitle="Bow Type" error="You have entered an incorrect bow type. Please try again." sqref="E8:E119">
      <formula1>bowTypes</formula1>
    </dataValidation>
    <dataValidation type="list" allowBlank="1" showInputMessage="1" showErrorMessage="1" sqref="F3:F4">
      <formula1>GenderGroup</formula1>
    </dataValidation>
    <dataValidation type="list" allowBlank="1" showInputMessage="1" showErrorMessage="1" errorTitle="Lady/gent" error="Please specify either 'Girl' or 'Boy' for juniors, or 'Lady' or 'Gent' for seniors." sqref="F8:F119">
      <formula1>GenderGroup</formula1>
    </dataValidation>
    <dataValidation type="textLength" operator="equal" allowBlank="1" showInputMessage="1" showErrorMessage="1" sqref="Y8:Y119 AE8:AE119 AK8:AK119 AA8:AA119 I8:I119 K8:K119 AC8:AC119 M8:M119 O8:O119 Q8:Q119 S8:S119 U8:U119 W8:W119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1">
    <tabColor theme="1"/>
  </sheetPr>
  <dimension ref="A1:AL120"/>
  <sheetViews>
    <sheetView topLeftCell="B1" zoomScale="85" zoomScaleNormal="85" workbookViewId="0">
      <pane xSplit="2" topLeftCell="D1" activePane="topRight" state="frozen"/>
      <selection activeCell="B1" sqref="B1"/>
      <selection pane="topRight" activeCell="B2" sqref="A2:XFD6"/>
    </sheetView>
  </sheetViews>
  <sheetFormatPr defaultColWidth="10.625" defaultRowHeight="21.95" customHeight="1"/>
  <cols>
    <col min="1" max="1" width="4.625" style="11" hidden="1" customWidth="1"/>
    <col min="2" max="2" width="11.125" style="1" customWidth="1"/>
    <col min="3" max="3" width="15.625" style="1" customWidth="1"/>
    <col min="4" max="4" width="22.75" style="11" customWidth="1"/>
    <col min="5" max="5" width="11.625" style="11" customWidth="1"/>
    <col min="6" max="6" width="8.75" style="11" customWidth="1"/>
    <col min="7" max="7" width="15" style="11" bestFit="1" customWidth="1"/>
    <col min="8" max="8" width="5.75" style="7" hidden="1" customWidth="1"/>
    <col min="9" max="9" width="5.75" style="11" hidden="1" customWidth="1"/>
    <col min="10" max="10" width="5.75" style="7" hidden="1" customWidth="1"/>
    <col min="11" max="11" width="5.75" style="11" hidden="1" customWidth="1"/>
    <col min="12" max="12" width="5.75" style="7" hidden="1" customWidth="1"/>
    <col min="13" max="13" width="5.75" style="11" hidden="1" customWidth="1"/>
    <col min="14" max="16" width="5.75" style="7" hidden="1" customWidth="1"/>
    <col min="17" max="31" width="5.75" style="1" hidden="1" customWidth="1"/>
    <col min="32" max="33" width="20.625" style="64" hidden="1" customWidth="1"/>
    <col min="34" max="35" width="5.75" style="1" customWidth="1"/>
    <col min="36" max="36" width="5.75" style="1" hidden="1" customWidth="1"/>
    <col min="37" max="16384" width="10.625" style="1"/>
  </cols>
  <sheetData>
    <row r="1" spans="1:38" ht="99.95" customHeight="1">
      <c r="A1" s="45"/>
      <c r="B1" s="44"/>
      <c r="C1" s="47" t="s">
        <v>84</v>
      </c>
      <c r="D1" s="45"/>
      <c r="E1" s="46"/>
      <c r="F1" s="46"/>
    </row>
    <row r="2" spans="1:38" ht="18" hidden="1" customHeight="1">
      <c r="B2" s="13"/>
      <c r="C2" s="48" t="s">
        <v>87</v>
      </c>
      <c r="D2" s="50">
        <f>COUNTIF(G8:G119,"Albion")</f>
        <v>58</v>
      </c>
      <c r="E2" s="53" t="s">
        <v>8</v>
      </c>
      <c r="F2" s="56"/>
      <c r="G2" s="58"/>
      <c r="H2" s="11"/>
      <c r="I2" s="15"/>
      <c r="K2" s="15"/>
      <c r="M2" s="15"/>
      <c r="P2" s="1"/>
    </row>
    <row r="3" spans="1:38" ht="21.95" hidden="1" customHeight="1">
      <c r="B3" s="70"/>
      <c r="C3" s="49" t="s">
        <v>88</v>
      </c>
      <c r="D3" s="51">
        <f>COUNTIF(G8:G119,"Windsor")</f>
        <v>9</v>
      </c>
      <c r="E3" s="54" t="s">
        <v>9</v>
      </c>
      <c r="F3" s="57" t="s">
        <v>12</v>
      </c>
      <c r="G3" s="29"/>
      <c r="I3" s="7"/>
      <c r="K3" s="15"/>
      <c r="M3" s="15"/>
      <c r="P3" s="1"/>
    </row>
    <row r="4" spans="1:38" ht="21.95" hidden="1" customHeight="1">
      <c r="B4" s="70"/>
      <c r="C4" s="49" t="s">
        <v>89</v>
      </c>
      <c r="D4" s="52">
        <f>COUNTIF(G8:G119,"Short Windsor")</f>
        <v>6</v>
      </c>
      <c r="E4" s="54" t="s">
        <v>10</v>
      </c>
      <c r="F4" s="57" t="s">
        <v>21</v>
      </c>
      <c r="G4" s="29"/>
      <c r="I4" s="7"/>
      <c r="K4" s="7"/>
      <c r="M4" s="7"/>
      <c r="P4" s="1"/>
    </row>
    <row r="5" spans="1:38" ht="21.95" hidden="1" customHeight="1" thickBot="1">
      <c r="B5" s="69"/>
      <c r="C5" s="49" t="s">
        <v>90</v>
      </c>
      <c r="D5" s="52">
        <f>COUNTIF(G8:G119,"Junior Windsor")</f>
        <v>4</v>
      </c>
      <c r="E5" s="55" t="s">
        <v>11</v>
      </c>
      <c r="F5" s="57"/>
      <c r="G5" s="28"/>
      <c r="H5" s="34" t="s">
        <v>61</v>
      </c>
      <c r="I5" s="35"/>
      <c r="J5" s="35"/>
      <c r="K5" s="35"/>
      <c r="L5" s="35"/>
      <c r="M5" s="35"/>
      <c r="N5" s="35"/>
      <c r="O5" s="35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65"/>
      <c r="AG5" s="65"/>
      <c r="AH5" s="36"/>
      <c r="AI5" s="36"/>
      <c r="AJ5" s="36"/>
      <c r="AK5" s="37"/>
    </row>
    <row r="6" spans="1:38" ht="21.95" hidden="1" customHeight="1">
      <c r="H6" s="59" t="s">
        <v>92</v>
      </c>
      <c r="I6" s="60"/>
      <c r="J6" s="61" t="s">
        <v>93</v>
      </c>
      <c r="K6" s="60"/>
      <c r="L6" s="61" t="s">
        <v>94</v>
      </c>
      <c r="M6" s="60"/>
      <c r="N6" s="61" t="s">
        <v>95</v>
      </c>
      <c r="O6" s="61"/>
      <c r="P6" s="61" t="s">
        <v>96</v>
      </c>
      <c r="Q6" s="62"/>
      <c r="R6" s="62" t="s">
        <v>97</v>
      </c>
      <c r="S6" s="62"/>
      <c r="T6" s="62" t="s">
        <v>98</v>
      </c>
      <c r="U6" s="62"/>
      <c r="V6" s="62" t="s">
        <v>99</v>
      </c>
      <c r="W6" s="62"/>
      <c r="X6" s="62" t="s">
        <v>100</v>
      </c>
      <c r="Y6" s="62"/>
      <c r="Z6" s="38"/>
      <c r="AA6" s="38"/>
      <c r="AB6" s="38"/>
      <c r="AC6" s="38"/>
      <c r="AD6" s="38"/>
      <c r="AE6" s="38"/>
      <c r="AF6" s="66"/>
      <c r="AG6" s="66"/>
      <c r="AH6" s="38"/>
      <c r="AI6" s="38"/>
      <c r="AJ6" s="38"/>
      <c r="AK6" s="39"/>
    </row>
    <row r="7" spans="1:38" ht="21.95" customHeight="1">
      <c r="A7" s="11" t="s">
        <v>63</v>
      </c>
      <c r="B7" s="2" t="s">
        <v>24</v>
      </c>
      <c r="C7" s="2" t="s">
        <v>23</v>
      </c>
      <c r="D7" s="16" t="s">
        <v>0</v>
      </c>
      <c r="E7" s="8" t="s">
        <v>1</v>
      </c>
      <c r="F7" s="8" t="s">
        <v>2</v>
      </c>
      <c r="G7" s="8" t="s">
        <v>91</v>
      </c>
      <c r="H7" s="26" t="s">
        <v>25</v>
      </c>
      <c r="I7" s="22" t="s">
        <v>37</v>
      </c>
      <c r="J7" s="23" t="s">
        <v>26</v>
      </c>
      <c r="K7" s="22" t="s">
        <v>38</v>
      </c>
      <c r="L7" s="23" t="s">
        <v>27</v>
      </c>
      <c r="M7" s="22" t="s">
        <v>39</v>
      </c>
      <c r="N7" s="23" t="s">
        <v>28</v>
      </c>
      <c r="O7" s="22" t="s">
        <v>40</v>
      </c>
      <c r="P7" s="23" t="s">
        <v>29</v>
      </c>
      <c r="Q7" s="22" t="s">
        <v>41</v>
      </c>
      <c r="R7" s="23" t="s">
        <v>30</v>
      </c>
      <c r="S7" s="22" t="s">
        <v>42</v>
      </c>
      <c r="T7" s="23" t="s">
        <v>31</v>
      </c>
      <c r="U7" s="22" t="s">
        <v>43</v>
      </c>
      <c r="V7" s="23" t="s">
        <v>32</v>
      </c>
      <c r="W7" s="22" t="s">
        <v>44</v>
      </c>
      <c r="X7" s="23" t="s">
        <v>33</v>
      </c>
      <c r="Y7" s="22" t="s">
        <v>45</v>
      </c>
      <c r="Z7" s="23" t="s">
        <v>34</v>
      </c>
      <c r="AA7" s="22" t="s">
        <v>46</v>
      </c>
      <c r="AB7" s="23" t="s">
        <v>35</v>
      </c>
      <c r="AC7" s="22" t="s">
        <v>47</v>
      </c>
      <c r="AD7" s="23" t="s">
        <v>36</v>
      </c>
      <c r="AE7" s="24" t="s">
        <v>48</v>
      </c>
      <c r="AF7" s="63" t="s">
        <v>64</v>
      </c>
      <c r="AG7" s="63" t="s">
        <v>0</v>
      </c>
      <c r="AH7" s="30" t="s">
        <v>56</v>
      </c>
      <c r="AI7" s="30" t="s">
        <v>55</v>
      </c>
      <c r="AJ7" s="30" t="s">
        <v>62</v>
      </c>
      <c r="AK7" s="41" t="s">
        <v>49</v>
      </c>
    </row>
    <row r="8" spans="1:38" ht="21.95" hidden="1" customHeight="1">
      <c r="A8" s="21">
        <v>32</v>
      </c>
      <c r="B8" s="3" t="s">
        <v>136</v>
      </c>
      <c r="C8" s="3" t="s">
        <v>120</v>
      </c>
      <c r="D8" s="3" t="s">
        <v>131</v>
      </c>
      <c r="E8" s="14" t="s">
        <v>9</v>
      </c>
      <c r="F8" s="9" t="s">
        <v>21</v>
      </c>
      <c r="G8" s="25" t="s">
        <v>87</v>
      </c>
      <c r="H8" s="18">
        <v>62</v>
      </c>
      <c r="I8" s="17">
        <f t="shared" ref="I8:I9" si="0">H8</f>
        <v>62</v>
      </c>
      <c r="J8" s="18">
        <v>76</v>
      </c>
      <c r="K8" s="17">
        <f t="shared" ref="K8:K9" si="1">I8+J8</f>
        <v>138</v>
      </c>
      <c r="L8" s="18">
        <v>82</v>
      </c>
      <c r="M8" s="17">
        <f t="shared" ref="M8:M9" si="2">K8+L8</f>
        <v>220</v>
      </c>
      <c r="N8" s="18">
        <v>82</v>
      </c>
      <c r="O8" s="17">
        <f t="shared" ref="O8:O9" si="3">M8+N8</f>
        <v>302</v>
      </c>
      <c r="P8" s="18">
        <v>86</v>
      </c>
      <c r="Q8" s="17">
        <f t="shared" ref="Q8:Q9" si="4">O8+P8</f>
        <v>388</v>
      </c>
      <c r="R8" s="18">
        <v>72</v>
      </c>
      <c r="S8" s="17">
        <f t="shared" ref="S8:S9" si="5">Q8+R8</f>
        <v>460</v>
      </c>
      <c r="T8" s="18">
        <v>92</v>
      </c>
      <c r="U8" s="17">
        <f t="shared" ref="U8:U9" si="6">S8+T8</f>
        <v>552</v>
      </c>
      <c r="V8" s="18">
        <v>74</v>
      </c>
      <c r="W8" s="17">
        <f t="shared" ref="W8:W9" si="7">U8+V8</f>
        <v>626</v>
      </c>
      <c r="X8" s="18">
        <v>92</v>
      </c>
      <c r="Y8" s="17">
        <f t="shared" ref="Y8:Y9" si="8">W8+X8</f>
        <v>718</v>
      </c>
      <c r="Z8" s="18"/>
      <c r="AA8" s="17">
        <f t="shared" ref="AA8:AA9" si="9">Y8+Z8</f>
        <v>718</v>
      </c>
      <c r="AB8" s="18"/>
      <c r="AC8" s="17">
        <f t="shared" ref="AC8:AC9" si="10">AA8+AB8</f>
        <v>718</v>
      </c>
      <c r="AD8" s="18"/>
      <c r="AE8" s="19">
        <f t="shared" ref="AE8:AE9" si="11">AC8+AD8</f>
        <v>718</v>
      </c>
      <c r="AF8" s="67" t="str">
        <f t="shared" ref="AF8:AF39" si="12">B8&amp;" "&amp;C8</f>
        <v>Clive  Morris</v>
      </c>
      <c r="AG8" s="67" t="str">
        <f t="shared" ref="AG8:AG39" si="13">D8&amp;" "</f>
        <v xml:space="preserve">Eccles </v>
      </c>
      <c r="AH8" s="32">
        <v>108</v>
      </c>
      <c r="AI8" s="32">
        <v>29</v>
      </c>
      <c r="AJ8" s="32"/>
      <c r="AK8" s="42">
        <f t="shared" ref="AK8:AK39" si="14">AE8</f>
        <v>718</v>
      </c>
    </row>
    <row r="9" spans="1:38" ht="21.95" hidden="1" customHeight="1">
      <c r="A9" s="21">
        <v>14</v>
      </c>
      <c r="B9" s="3" t="s">
        <v>141</v>
      </c>
      <c r="C9" s="3" t="s">
        <v>142</v>
      </c>
      <c r="D9" s="3" t="s">
        <v>106</v>
      </c>
      <c r="E9" s="14" t="s">
        <v>9</v>
      </c>
      <c r="F9" s="9" t="s">
        <v>21</v>
      </c>
      <c r="G9" s="25" t="s">
        <v>87</v>
      </c>
      <c r="H9" s="18">
        <v>84</v>
      </c>
      <c r="I9" s="17">
        <f t="shared" si="0"/>
        <v>84</v>
      </c>
      <c r="J9" s="18">
        <v>96</v>
      </c>
      <c r="K9" s="17">
        <f t="shared" si="1"/>
        <v>180</v>
      </c>
      <c r="L9" s="18">
        <v>78</v>
      </c>
      <c r="M9" s="17">
        <f t="shared" si="2"/>
        <v>258</v>
      </c>
      <c r="N9" s="18">
        <v>98</v>
      </c>
      <c r="O9" s="17">
        <f t="shared" si="3"/>
        <v>356</v>
      </c>
      <c r="P9" s="18">
        <v>100</v>
      </c>
      <c r="Q9" s="17">
        <f t="shared" si="4"/>
        <v>456</v>
      </c>
      <c r="R9" s="18">
        <v>90</v>
      </c>
      <c r="S9" s="17">
        <f t="shared" si="5"/>
        <v>546</v>
      </c>
      <c r="T9" s="18">
        <v>96</v>
      </c>
      <c r="U9" s="17">
        <f t="shared" si="6"/>
        <v>642</v>
      </c>
      <c r="V9" s="18">
        <v>90</v>
      </c>
      <c r="W9" s="17">
        <f t="shared" si="7"/>
        <v>732</v>
      </c>
      <c r="X9" s="18">
        <v>102</v>
      </c>
      <c r="Y9" s="17">
        <f t="shared" si="8"/>
        <v>834</v>
      </c>
      <c r="Z9" s="18"/>
      <c r="AA9" s="17">
        <f t="shared" si="9"/>
        <v>834</v>
      </c>
      <c r="AB9" s="18"/>
      <c r="AC9" s="17">
        <f t="shared" si="10"/>
        <v>834</v>
      </c>
      <c r="AD9" s="18"/>
      <c r="AE9" s="19">
        <f t="shared" si="11"/>
        <v>834</v>
      </c>
      <c r="AF9" s="67" t="str">
        <f t="shared" si="12"/>
        <v>Paul Smith</v>
      </c>
      <c r="AG9" s="67" t="str">
        <f t="shared" si="13"/>
        <v xml:space="preserve">Chorley Bowmen </v>
      </c>
      <c r="AH9" s="32">
        <v>108</v>
      </c>
      <c r="AI9" s="32">
        <v>51</v>
      </c>
      <c r="AJ9" s="32"/>
      <c r="AK9" s="42">
        <f t="shared" si="14"/>
        <v>834</v>
      </c>
    </row>
    <row r="10" spans="1:38" ht="21.95" hidden="1" customHeight="1">
      <c r="A10" s="21">
        <v>65</v>
      </c>
      <c r="B10" s="3" t="s">
        <v>145</v>
      </c>
      <c r="C10" s="3" t="s">
        <v>214</v>
      </c>
      <c r="D10" s="3" t="s">
        <v>131</v>
      </c>
      <c r="E10" s="14" t="s">
        <v>8</v>
      </c>
      <c r="F10" s="9" t="s">
        <v>21</v>
      </c>
      <c r="G10" s="25" t="s">
        <v>87</v>
      </c>
      <c r="H10" s="18">
        <v>92</v>
      </c>
      <c r="I10" s="17">
        <f>H10</f>
        <v>92</v>
      </c>
      <c r="J10" s="18">
        <v>92</v>
      </c>
      <c r="K10" s="17">
        <f>I10+J10</f>
        <v>184</v>
      </c>
      <c r="L10" s="18">
        <v>100</v>
      </c>
      <c r="M10" s="17">
        <f>K10+L10</f>
        <v>284</v>
      </c>
      <c r="N10" s="18">
        <v>94</v>
      </c>
      <c r="O10" s="17">
        <f>M10+N10</f>
        <v>378</v>
      </c>
      <c r="P10" s="18">
        <v>104</v>
      </c>
      <c r="Q10" s="17">
        <f>O10+P10</f>
        <v>482</v>
      </c>
      <c r="R10" s="18">
        <v>98</v>
      </c>
      <c r="S10" s="17">
        <f>Q10+R10</f>
        <v>580</v>
      </c>
      <c r="T10" s="18">
        <v>104</v>
      </c>
      <c r="U10" s="17">
        <f>S10+T10</f>
        <v>684</v>
      </c>
      <c r="V10" s="18">
        <v>106</v>
      </c>
      <c r="W10" s="17">
        <f>U10+V10</f>
        <v>790</v>
      </c>
      <c r="X10" s="18">
        <v>108</v>
      </c>
      <c r="Y10" s="17">
        <f>W10+X10</f>
        <v>898</v>
      </c>
      <c r="Z10" s="18"/>
      <c r="AA10" s="17">
        <f>Y10+Z10</f>
        <v>898</v>
      </c>
      <c r="AB10" s="18"/>
      <c r="AC10" s="17">
        <f>AA10+AB10</f>
        <v>898</v>
      </c>
      <c r="AD10" s="18"/>
      <c r="AE10" s="19">
        <f>AC10+AD10</f>
        <v>898</v>
      </c>
      <c r="AF10" s="67" t="str">
        <f>B10&amp;" "&amp;C10</f>
        <v>Stephen Sigurnjak</v>
      </c>
      <c r="AG10" s="67" t="str">
        <f>D10&amp;" "</f>
        <v xml:space="preserve">Eccles </v>
      </c>
      <c r="AH10" s="32">
        <v>108</v>
      </c>
      <c r="AI10" s="32">
        <v>75</v>
      </c>
      <c r="AJ10" s="32"/>
      <c r="AK10" s="42">
        <f>AE10</f>
        <v>898</v>
      </c>
      <c r="AL10" s="1" t="s">
        <v>241</v>
      </c>
    </row>
    <row r="11" spans="1:38" ht="21.95" hidden="1" customHeight="1">
      <c r="A11" s="21">
        <v>23</v>
      </c>
      <c r="B11" s="3" t="s">
        <v>151</v>
      </c>
      <c r="C11" s="3" t="s">
        <v>152</v>
      </c>
      <c r="D11" s="3" t="s">
        <v>131</v>
      </c>
      <c r="E11" s="14" t="s">
        <v>8</v>
      </c>
      <c r="F11" s="9" t="s">
        <v>21</v>
      </c>
      <c r="G11" s="25" t="s">
        <v>87</v>
      </c>
      <c r="H11" s="18">
        <v>86</v>
      </c>
      <c r="I11" s="17">
        <f>H11</f>
        <v>86</v>
      </c>
      <c r="J11" s="18">
        <v>98</v>
      </c>
      <c r="K11" s="17">
        <f>I11+J11</f>
        <v>184</v>
      </c>
      <c r="L11" s="18">
        <v>92</v>
      </c>
      <c r="M11" s="17">
        <f>K11+L11</f>
        <v>276</v>
      </c>
      <c r="N11" s="18">
        <v>98</v>
      </c>
      <c r="O11" s="17">
        <f>M11+N11</f>
        <v>374</v>
      </c>
      <c r="P11" s="18">
        <v>100</v>
      </c>
      <c r="Q11" s="17">
        <f>O11+P11</f>
        <v>474</v>
      </c>
      <c r="R11" s="18">
        <v>100</v>
      </c>
      <c r="S11" s="17">
        <f>Q11+R11</f>
        <v>574</v>
      </c>
      <c r="T11" s="18">
        <v>96</v>
      </c>
      <c r="U11" s="17">
        <f>S11+T11</f>
        <v>670</v>
      </c>
      <c r="V11" s="18">
        <v>102</v>
      </c>
      <c r="W11" s="17">
        <f>U11+V11</f>
        <v>772</v>
      </c>
      <c r="X11" s="18">
        <v>100</v>
      </c>
      <c r="Y11" s="17">
        <f>W11+X11</f>
        <v>872</v>
      </c>
      <c r="Z11" s="18"/>
      <c r="AA11" s="17">
        <f>Y11+Z11</f>
        <v>872</v>
      </c>
      <c r="AB11" s="18"/>
      <c r="AC11" s="17">
        <f>AA11+AB11</f>
        <v>872</v>
      </c>
      <c r="AD11" s="18"/>
      <c r="AE11" s="19">
        <f>AC11+AD11</f>
        <v>872</v>
      </c>
      <c r="AF11" s="67" t="str">
        <f>B11&amp;" "&amp;C11</f>
        <v>Roger Burgess</v>
      </c>
      <c r="AG11" s="67" t="str">
        <f>D11&amp;" "</f>
        <v xml:space="preserve">Eccles </v>
      </c>
      <c r="AH11" s="32">
        <v>108</v>
      </c>
      <c r="AI11" s="32">
        <v>63</v>
      </c>
      <c r="AJ11" s="32"/>
      <c r="AK11" s="42">
        <f>AE11</f>
        <v>872</v>
      </c>
      <c r="AL11" s="1" t="s">
        <v>242</v>
      </c>
    </row>
    <row r="12" spans="1:38" ht="21.95" hidden="1" customHeight="1">
      <c r="A12" s="21">
        <v>27</v>
      </c>
      <c r="B12" s="3" t="s">
        <v>137</v>
      </c>
      <c r="C12" s="3" t="s">
        <v>138</v>
      </c>
      <c r="D12" s="3" t="s">
        <v>139</v>
      </c>
      <c r="E12" s="14" t="s">
        <v>9</v>
      </c>
      <c r="F12" s="9" t="s">
        <v>12</v>
      </c>
      <c r="G12" s="25" t="s">
        <v>87</v>
      </c>
      <c r="H12" s="18">
        <v>90</v>
      </c>
      <c r="I12" s="17">
        <f>H12</f>
        <v>90</v>
      </c>
      <c r="J12" s="18">
        <v>86</v>
      </c>
      <c r="K12" s="17">
        <f>I12+J12</f>
        <v>176</v>
      </c>
      <c r="L12" s="18">
        <v>86</v>
      </c>
      <c r="M12" s="17">
        <f>K12+L12</f>
        <v>262</v>
      </c>
      <c r="N12" s="18">
        <v>88</v>
      </c>
      <c r="O12" s="17">
        <f>M12+N12</f>
        <v>350</v>
      </c>
      <c r="P12" s="18">
        <v>88</v>
      </c>
      <c r="Q12" s="17">
        <f>O12+P12</f>
        <v>438</v>
      </c>
      <c r="R12" s="18">
        <v>86</v>
      </c>
      <c r="S12" s="17">
        <f>Q12+R12</f>
        <v>524</v>
      </c>
      <c r="T12" s="18">
        <v>90</v>
      </c>
      <c r="U12" s="17">
        <f>S12+T12</f>
        <v>614</v>
      </c>
      <c r="V12" s="18">
        <v>96</v>
      </c>
      <c r="W12" s="17">
        <f>U12+V12</f>
        <v>710</v>
      </c>
      <c r="X12" s="18">
        <v>80</v>
      </c>
      <c r="Y12" s="17">
        <f>W12+X12</f>
        <v>790</v>
      </c>
      <c r="Z12" s="18"/>
      <c r="AA12" s="17">
        <f>Y12+Z12</f>
        <v>790</v>
      </c>
      <c r="AB12" s="18"/>
      <c r="AC12" s="17">
        <f>AA12+AB12</f>
        <v>790</v>
      </c>
      <c r="AD12" s="18"/>
      <c r="AE12" s="19">
        <f>AC12+AD12</f>
        <v>790</v>
      </c>
      <c r="AF12" s="67" t="str">
        <f>B12&amp;" "&amp;C12</f>
        <v>Joanne Proctor</v>
      </c>
      <c r="AG12" s="67" t="str">
        <f>D12&amp;" "</f>
        <v xml:space="preserve">Blackpool Bowmen </v>
      </c>
      <c r="AH12" s="32">
        <v>108</v>
      </c>
      <c r="AI12" s="32">
        <v>45</v>
      </c>
      <c r="AJ12" s="32"/>
      <c r="AK12" s="42">
        <f>AE12</f>
        <v>790</v>
      </c>
    </row>
    <row r="13" spans="1:38" ht="21.95" hidden="1" customHeight="1">
      <c r="A13" s="21">
        <v>57</v>
      </c>
      <c r="B13" s="3" t="s">
        <v>141</v>
      </c>
      <c r="C13" s="3" t="s">
        <v>200</v>
      </c>
      <c r="D13" s="3" t="s">
        <v>131</v>
      </c>
      <c r="E13" s="14" t="s">
        <v>8</v>
      </c>
      <c r="F13" s="9" t="s">
        <v>21</v>
      </c>
      <c r="G13" s="25" t="s">
        <v>87</v>
      </c>
      <c r="H13" s="18">
        <v>80</v>
      </c>
      <c r="I13" s="17">
        <f>H13</f>
        <v>80</v>
      </c>
      <c r="J13" s="18">
        <v>84</v>
      </c>
      <c r="K13" s="17">
        <f>I13+J13</f>
        <v>164</v>
      </c>
      <c r="L13" s="18">
        <v>96</v>
      </c>
      <c r="M13" s="17">
        <f>K13+L13</f>
        <v>260</v>
      </c>
      <c r="N13" s="18">
        <v>96</v>
      </c>
      <c r="O13" s="17">
        <f>M13+N13</f>
        <v>356</v>
      </c>
      <c r="P13" s="18">
        <v>102</v>
      </c>
      <c r="Q13" s="17">
        <f>O13+P13</f>
        <v>458</v>
      </c>
      <c r="R13" s="18">
        <v>98</v>
      </c>
      <c r="S13" s="17">
        <f>Q13+R13</f>
        <v>556</v>
      </c>
      <c r="T13" s="18">
        <v>96</v>
      </c>
      <c r="U13" s="17">
        <f>S13+T13</f>
        <v>652</v>
      </c>
      <c r="V13" s="18">
        <v>100</v>
      </c>
      <c r="W13" s="17">
        <f>U13+V13</f>
        <v>752</v>
      </c>
      <c r="X13" s="18">
        <v>102</v>
      </c>
      <c r="Y13" s="17">
        <f>W13+X13</f>
        <v>854</v>
      </c>
      <c r="Z13" s="18"/>
      <c r="AA13" s="17">
        <f>Y13+Z13</f>
        <v>854</v>
      </c>
      <c r="AB13" s="18"/>
      <c r="AC13" s="17">
        <f>AA13+AB13</f>
        <v>854</v>
      </c>
      <c r="AD13" s="18"/>
      <c r="AE13" s="19">
        <f>AC13+AD13</f>
        <v>854</v>
      </c>
      <c r="AF13" s="67" t="str">
        <f>B13&amp;" "&amp;C13</f>
        <v>Paul Tittensor</v>
      </c>
      <c r="AG13" s="67" t="str">
        <f>D13&amp;" "</f>
        <v xml:space="preserve">Eccles </v>
      </c>
      <c r="AH13" s="32">
        <v>108</v>
      </c>
      <c r="AI13" s="32">
        <v>60</v>
      </c>
      <c r="AJ13" s="32"/>
      <c r="AK13" s="42">
        <f>AE13</f>
        <v>854</v>
      </c>
      <c r="AL13" s="1" t="s">
        <v>243</v>
      </c>
    </row>
    <row r="14" spans="1:38" ht="21.95" hidden="1" customHeight="1">
      <c r="A14" s="21">
        <v>5</v>
      </c>
      <c r="B14" s="3" t="s">
        <v>143</v>
      </c>
      <c r="C14" s="3" t="s">
        <v>144</v>
      </c>
      <c r="D14" s="3" t="s">
        <v>106</v>
      </c>
      <c r="E14" s="14" t="s">
        <v>9</v>
      </c>
      <c r="F14" s="9" t="s">
        <v>12</v>
      </c>
      <c r="G14" s="25" t="s">
        <v>87</v>
      </c>
      <c r="H14" s="18">
        <v>66</v>
      </c>
      <c r="I14" s="17">
        <f>H14</f>
        <v>66</v>
      </c>
      <c r="J14" s="18">
        <v>58</v>
      </c>
      <c r="K14" s="17">
        <f>I14+J14</f>
        <v>124</v>
      </c>
      <c r="L14" s="18">
        <v>60</v>
      </c>
      <c r="M14" s="17">
        <f>K14+L14</f>
        <v>184</v>
      </c>
      <c r="N14" s="18">
        <v>72</v>
      </c>
      <c r="O14" s="17">
        <f>M14+N14</f>
        <v>256</v>
      </c>
      <c r="P14" s="18">
        <v>92</v>
      </c>
      <c r="Q14" s="17">
        <f>O14+P14</f>
        <v>348</v>
      </c>
      <c r="R14" s="18">
        <v>88</v>
      </c>
      <c r="S14" s="17">
        <f>Q14+R14</f>
        <v>436</v>
      </c>
      <c r="T14" s="18">
        <v>82</v>
      </c>
      <c r="U14" s="17">
        <f>S14+T14</f>
        <v>518</v>
      </c>
      <c r="V14" s="18">
        <v>90</v>
      </c>
      <c r="W14" s="17">
        <f>U14+V14</f>
        <v>608</v>
      </c>
      <c r="X14" s="18">
        <v>85</v>
      </c>
      <c r="Y14" s="17">
        <f>W14+X14</f>
        <v>693</v>
      </c>
      <c r="Z14" s="18"/>
      <c r="AA14" s="17">
        <f>Y14+Z14</f>
        <v>693</v>
      </c>
      <c r="AB14" s="18"/>
      <c r="AC14" s="17">
        <f>AA14+AB14</f>
        <v>693</v>
      </c>
      <c r="AD14" s="18"/>
      <c r="AE14" s="19">
        <f>AC14+AD14</f>
        <v>693</v>
      </c>
      <c r="AF14" s="67" t="str">
        <f>B14&amp;" "&amp;C14</f>
        <v>Lucy Bretherton</v>
      </c>
      <c r="AG14" s="67" t="str">
        <f>D14&amp;" "</f>
        <v xml:space="preserve">Chorley Bowmen </v>
      </c>
      <c r="AH14" s="32">
        <v>107</v>
      </c>
      <c r="AI14" s="32">
        <v>24</v>
      </c>
      <c r="AJ14" s="32"/>
      <c r="AK14" s="42">
        <f>AE14</f>
        <v>693</v>
      </c>
    </row>
    <row r="15" spans="1:38" ht="21.95" hidden="1" customHeight="1">
      <c r="A15" s="21">
        <v>17</v>
      </c>
      <c r="B15" s="3" t="s">
        <v>112</v>
      </c>
      <c r="C15" s="3" t="s">
        <v>113</v>
      </c>
      <c r="D15" s="3" t="s">
        <v>114</v>
      </c>
      <c r="E15" s="14" t="s">
        <v>8</v>
      </c>
      <c r="F15" s="9" t="s">
        <v>21</v>
      </c>
      <c r="G15" s="25" t="s">
        <v>88</v>
      </c>
      <c r="H15" s="18">
        <v>92</v>
      </c>
      <c r="I15" s="17">
        <f>H15</f>
        <v>92</v>
      </c>
      <c r="J15" s="18">
        <v>90</v>
      </c>
      <c r="K15" s="17">
        <f>I15+J15</f>
        <v>182</v>
      </c>
      <c r="L15" s="18">
        <v>90</v>
      </c>
      <c r="M15" s="17">
        <f>K15+L15</f>
        <v>272</v>
      </c>
      <c r="N15" s="18">
        <v>92</v>
      </c>
      <c r="O15" s="17">
        <f>M15+N15</f>
        <v>364</v>
      </c>
      <c r="P15" s="18">
        <v>86</v>
      </c>
      <c r="Q15" s="17">
        <f>O15+P15</f>
        <v>450</v>
      </c>
      <c r="R15" s="18">
        <v>94</v>
      </c>
      <c r="S15" s="17">
        <f>Q15+R15</f>
        <v>544</v>
      </c>
      <c r="T15" s="18">
        <v>92</v>
      </c>
      <c r="U15" s="17">
        <f>S15+T15</f>
        <v>636</v>
      </c>
      <c r="V15" s="18">
        <v>92</v>
      </c>
      <c r="W15" s="17">
        <f>U15+V15</f>
        <v>728</v>
      </c>
      <c r="X15" s="18">
        <v>108</v>
      </c>
      <c r="Y15" s="17">
        <f>W15+X15</f>
        <v>836</v>
      </c>
      <c r="Z15" s="18"/>
      <c r="AA15" s="17">
        <f>Y15+Z15</f>
        <v>836</v>
      </c>
      <c r="AB15" s="18"/>
      <c r="AC15" s="17">
        <f>AA15+AB15</f>
        <v>836</v>
      </c>
      <c r="AD15" s="18"/>
      <c r="AE15" s="19">
        <f>AC15+AD15</f>
        <v>836</v>
      </c>
      <c r="AF15" s="67" t="str">
        <f>B15&amp;" "&amp;C15</f>
        <v>Jeff Grayshon</v>
      </c>
      <c r="AG15" s="67" t="str">
        <f>D15&amp;" "</f>
        <v xml:space="preserve">Rochdale Co. Archers </v>
      </c>
      <c r="AH15" s="32">
        <v>108</v>
      </c>
      <c r="AI15" s="32">
        <v>50</v>
      </c>
      <c r="AJ15" s="32"/>
      <c r="AK15" s="42">
        <f>AE15</f>
        <v>836</v>
      </c>
    </row>
    <row r="16" spans="1:38" ht="21.95" hidden="1" customHeight="1">
      <c r="A16" s="21">
        <v>80</v>
      </c>
      <c r="B16" s="3" t="s">
        <v>69</v>
      </c>
      <c r="C16" s="3" t="s">
        <v>67</v>
      </c>
      <c r="D16" s="3" t="s">
        <v>106</v>
      </c>
      <c r="E16" s="14" t="s">
        <v>9</v>
      </c>
      <c r="F16" s="9" t="s">
        <v>12</v>
      </c>
      <c r="G16" s="25" t="s">
        <v>87</v>
      </c>
      <c r="H16" s="18">
        <v>70</v>
      </c>
      <c r="I16" s="17">
        <f>H16</f>
        <v>70</v>
      </c>
      <c r="J16" s="18">
        <v>72</v>
      </c>
      <c r="K16" s="17">
        <f>I16+J16</f>
        <v>142</v>
      </c>
      <c r="L16" s="18">
        <v>84</v>
      </c>
      <c r="M16" s="17">
        <f>K16+L16</f>
        <v>226</v>
      </c>
      <c r="N16" s="18">
        <v>88</v>
      </c>
      <c r="O16" s="17">
        <f>M16+N16</f>
        <v>314</v>
      </c>
      <c r="P16" s="18">
        <v>94</v>
      </c>
      <c r="Q16" s="17">
        <f>O16+P16</f>
        <v>408</v>
      </c>
      <c r="R16" s="18">
        <v>88</v>
      </c>
      <c r="S16" s="17">
        <f>Q16+R16</f>
        <v>496</v>
      </c>
      <c r="T16" s="18">
        <v>90</v>
      </c>
      <c r="U16" s="17">
        <f>S16+T16</f>
        <v>586</v>
      </c>
      <c r="V16" s="18">
        <v>94</v>
      </c>
      <c r="W16" s="17">
        <f>U16+V16</f>
        <v>680</v>
      </c>
      <c r="X16" s="18">
        <v>81</v>
      </c>
      <c r="Y16" s="17">
        <f>W16+X16</f>
        <v>761</v>
      </c>
      <c r="Z16" s="18"/>
      <c r="AA16" s="17">
        <f>Y16+Z16</f>
        <v>761</v>
      </c>
      <c r="AB16" s="18"/>
      <c r="AC16" s="17">
        <f>AA16+AB16</f>
        <v>761</v>
      </c>
      <c r="AD16" s="18"/>
      <c r="AE16" s="19">
        <f>AC16+AD16</f>
        <v>761</v>
      </c>
      <c r="AF16" s="67" t="str">
        <f>B16&amp;" "&amp;C16</f>
        <v>Angela Fox</v>
      </c>
      <c r="AG16" s="67" t="str">
        <f>D16&amp;" "</f>
        <v xml:space="preserve">Chorley Bowmen </v>
      </c>
      <c r="AH16" s="32">
        <v>107</v>
      </c>
      <c r="AI16" s="32">
        <v>36</v>
      </c>
      <c r="AJ16" s="32"/>
      <c r="AK16" s="42">
        <f>AE16</f>
        <v>761</v>
      </c>
    </row>
    <row r="17" spans="1:38" ht="21.95" customHeight="1">
      <c r="A17" s="21">
        <v>2</v>
      </c>
      <c r="B17" s="3" t="s">
        <v>149</v>
      </c>
      <c r="C17" s="3" t="s">
        <v>150</v>
      </c>
      <c r="D17" s="3" t="s">
        <v>114</v>
      </c>
      <c r="E17" s="14" t="s">
        <v>8</v>
      </c>
      <c r="F17" s="9" t="s">
        <v>21</v>
      </c>
      <c r="G17" s="25" t="s">
        <v>87</v>
      </c>
      <c r="H17" s="18">
        <v>86</v>
      </c>
      <c r="I17" s="17">
        <f>H17</f>
        <v>86</v>
      </c>
      <c r="J17" s="18">
        <v>86</v>
      </c>
      <c r="K17" s="17">
        <f>I17+J17</f>
        <v>172</v>
      </c>
      <c r="L17" s="18">
        <v>96</v>
      </c>
      <c r="M17" s="17">
        <f>K17+L17</f>
        <v>268</v>
      </c>
      <c r="N17" s="18">
        <v>83</v>
      </c>
      <c r="O17" s="17">
        <f>M17+N17</f>
        <v>351</v>
      </c>
      <c r="P17" s="18">
        <v>104</v>
      </c>
      <c r="Q17" s="17">
        <f>O17+P17</f>
        <v>455</v>
      </c>
      <c r="R17" s="18">
        <v>91</v>
      </c>
      <c r="S17" s="17">
        <f>Q17+R17</f>
        <v>546</v>
      </c>
      <c r="T17" s="18">
        <v>96</v>
      </c>
      <c r="U17" s="17">
        <f>S17+T17</f>
        <v>642</v>
      </c>
      <c r="V17" s="18">
        <v>90</v>
      </c>
      <c r="W17" s="17">
        <f>U17+V17</f>
        <v>732</v>
      </c>
      <c r="X17" s="18">
        <v>102</v>
      </c>
      <c r="Y17" s="17">
        <f>W17+X17</f>
        <v>834</v>
      </c>
      <c r="Z17" s="18"/>
      <c r="AA17" s="17">
        <f>Y17+Z17</f>
        <v>834</v>
      </c>
      <c r="AB17" s="18"/>
      <c r="AC17" s="17">
        <f>AA17+AB17</f>
        <v>834</v>
      </c>
      <c r="AD17" s="18"/>
      <c r="AE17" s="19">
        <f>AC17+AD17</f>
        <v>834</v>
      </c>
      <c r="AF17" s="67" t="str">
        <f>B17&amp;" "&amp;C17</f>
        <v>Russell Reader</v>
      </c>
      <c r="AG17" s="67" t="str">
        <f>D17&amp;" "</f>
        <v xml:space="preserve">Rochdale Co. Archers </v>
      </c>
      <c r="AH17" s="32">
        <v>106</v>
      </c>
      <c r="AI17" s="32">
        <v>61</v>
      </c>
      <c r="AJ17" s="32"/>
      <c r="AK17" s="42">
        <f>AE17</f>
        <v>834</v>
      </c>
      <c r="AL17" s="73" t="s">
        <v>260</v>
      </c>
    </row>
    <row r="18" spans="1:38" ht="21.95" hidden="1" customHeight="1">
      <c r="A18" s="21">
        <v>1</v>
      </c>
      <c r="B18" s="3" t="s">
        <v>157</v>
      </c>
      <c r="C18" s="3" t="s">
        <v>158</v>
      </c>
      <c r="D18" s="3" t="s">
        <v>160</v>
      </c>
      <c r="E18" s="14" t="s">
        <v>9</v>
      </c>
      <c r="F18" s="9" t="s">
        <v>21</v>
      </c>
      <c r="G18" s="25" t="s">
        <v>87</v>
      </c>
      <c r="H18" s="18">
        <v>90</v>
      </c>
      <c r="I18" s="17">
        <f>H18</f>
        <v>90</v>
      </c>
      <c r="J18" s="18">
        <v>76</v>
      </c>
      <c r="K18" s="17">
        <f>I18+J18</f>
        <v>166</v>
      </c>
      <c r="L18" s="18">
        <v>84</v>
      </c>
      <c r="M18" s="17">
        <f>K18+L18</f>
        <v>250</v>
      </c>
      <c r="N18" s="18">
        <v>88</v>
      </c>
      <c r="O18" s="17">
        <f>M18+N18</f>
        <v>338</v>
      </c>
      <c r="P18" s="18">
        <v>102</v>
      </c>
      <c r="Q18" s="17">
        <f>O18+P18</f>
        <v>440</v>
      </c>
      <c r="R18" s="18">
        <v>102</v>
      </c>
      <c r="S18" s="17">
        <f>Q18+R18</f>
        <v>542</v>
      </c>
      <c r="T18" s="18">
        <v>102</v>
      </c>
      <c r="U18" s="17">
        <f>S18+T18</f>
        <v>644</v>
      </c>
      <c r="V18" s="18">
        <v>92</v>
      </c>
      <c r="W18" s="17">
        <f>U18+V18</f>
        <v>736</v>
      </c>
      <c r="X18" s="18">
        <v>100</v>
      </c>
      <c r="Y18" s="17">
        <f>W18+X18</f>
        <v>836</v>
      </c>
      <c r="Z18" s="18"/>
      <c r="AA18" s="17">
        <f>Y18+Z18</f>
        <v>836</v>
      </c>
      <c r="AB18" s="18"/>
      <c r="AC18" s="17">
        <f>AA18+AB18</f>
        <v>836</v>
      </c>
      <c r="AD18" s="18"/>
      <c r="AE18" s="19">
        <f>AC18+AD18</f>
        <v>836</v>
      </c>
      <c r="AF18" s="67" t="str">
        <f>B18&amp;" "&amp;C18</f>
        <v>John  Batt</v>
      </c>
      <c r="AG18" s="67" t="str">
        <f>D18&amp;" "</f>
        <v xml:space="preserve">Nethermoss Archers </v>
      </c>
      <c r="AH18" s="32">
        <v>108</v>
      </c>
      <c r="AI18" s="32">
        <v>59</v>
      </c>
      <c r="AJ18" s="32"/>
      <c r="AK18" s="42">
        <f>AE18</f>
        <v>836</v>
      </c>
      <c r="AL18" s="71"/>
    </row>
    <row r="19" spans="1:38" ht="21.95" hidden="1" customHeight="1">
      <c r="A19" s="21">
        <v>35</v>
      </c>
      <c r="B19" s="3" t="s">
        <v>161</v>
      </c>
      <c r="C19" s="3" t="s">
        <v>162</v>
      </c>
      <c r="D19" s="3" t="s">
        <v>121</v>
      </c>
      <c r="E19" s="14" t="s">
        <v>9</v>
      </c>
      <c r="F19" s="9" t="s">
        <v>21</v>
      </c>
      <c r="G19" s="25" t="s">
        <v>87</v>
      </c>
      <c r="H19" s="18">
        <v>96</v>
      </c>
      <c r="I19" s="17">
        <f>H19</f>
        <v>96</v>
      </c>
      <c r="J19" s="18">
        <v>106</v>
      </c>
      <c r="K19" s="17">
        <f>I19+J19</f>
        <v>202</v>
      </c>
      <c r="L19" s="18">
        <v>100</v>
      </c>
      <c r="M19" s="17">
        <f>K19+L19</f>
        <v>302</v>
      </c>
      <c r="N19" s="18">
        <v>104</v>
      </c>
      <c r="O19" s="17">
        <f>M19+N19</f>
        <v>406</v>
      </c>
      <c r="P19" s="18">
        <v>100</v>
      </c>
      <c r="Q19" s="17">
        <f>O19+P19</f>
        <v>506</v>
      </c>
      <c r="R19" s="18">
        <v>94</v>
      </c>
      <c r="S19" s="17">
        <f>Q19+R19</f>
        <v>600</v>
      </c>
      <c r="T19" s="18">
        <v>104</v>
      </c>
      <c r="U19" s="17">
        <f>S19+T19</f>
        <v>704</v>
      </c>
      <c r="V19" s="18">
        <v>100</v>
      </c>
      <c r="W19" s="17">
        <f>U19+V19</f>
        <v>804</v>
      </c>
      <c r="X19" s="18">
        <v>104</v>
      </c>
      <c r="Y19" s="17">
        <f>W19+X19</f>
        <v>908</v>
      </c>
      <c r="Z19" s="18"/>
      <c r="AA19" s="17">
        <f>Y19+Z19</f>
        <v>908</v>
      </c>
      <c r="AB19" s="18"/>
      <c r="AC19" s="17">
        <f>AA19+AB19</f>
        <v>908</v>
      </c>
      <c r="AD19" s="18"/>
      <c r="AE19" s="19">
        <f>AC19+AD19</f>
        <v>908</v>
      </c>
      <c r="AF19" s="67" t="str">
        <f>B19&amp;" "&amp;C19</f>
        <v>Craig  Holmes</v>
      </c>
      <c r="AG19" s="67" t="str">
        <f>D19&amp;" "</f>
        <v xml:space="preserve">Pendle &amp; Samlesbury </v>
      </c>
      <c r="AH19" s="32">
        <v>108</v>
      </c>
      <c r="AI19" s="32">
        <v>86</v>
      </c>
      <c r="AJ19" s="32"/>
      <c r="AK19" s="42">
        <f>AE19</f>
        <v>908</v>
      </c>
      <c r="AL19" s="71"/>
    </row>
    <row r="20" spans="1:38" ht="21.95" hidden="1" customHeight="1">
      <c r="A20" s="21">
        <v>19</v>
      </c>
      <c r="B20" s="3" t="s">
        <v>107</v>
      </c>
      <c r="C20" s="3" t="s">
        <v>67</v>
      </c>
      <c r="D20" s="3" t="s">
        <v>106</v>
      </c>
      <c r="E20" s="14" t="s">
        <v>9</v>
      </c>
      <c r="F20" s="9" t="s">
        <v>12</v>
      </c>
      <c r="G20" s="25" t="s">
        <v>87</v>
      </c>
      <c r="H20" s="18">
        <v>62</v>
      </c>
      <c r="I20" s="17">
        <f>H20</f>
        <v>62</v>
      </c>
      <c r="J20" s="18">
        <v>78</v>
      </c>
      <c r="K20" s="17">
        <f>I20+J20</f>
        <v>140</v>
      </c>
      <c r="L20" s="18">
        <v>74</v>
      </c>
      <c r="M20" s="17">
        <f>K20+L20</f>
        <v>214</v>
      </c>
      <c r="N20" s="18">
        <v>80</v>
      </c>
      <c r="O20" s="17">
        <f>M20+N20</f>
        <v>294</v>
      </c>
      <c r="P20" s="18">
        <v>92</v>
      </c>
      <c r="Q20" s="17">
        <f>O20+P20</f>
        <v>386</v>
      </c>
      <c r="R20" s="18">
        <v>84</v>
      </c>
      <c r="S20" s="17">
        <f>Q20+R20</f>
        <v>470</v>
      </c>
      <c r="T20" s="18">
        <v>84</v>
      </c>
      <c r="U20" s="17">
        <f>S20+T20</f>
        <v>554</v>
      </c>
      <c r="V20" s="18">
        <v>86</v>
      </c>
      <c r="W20" s="17">
        <f>U20+V20</f>
        <v>640</v>
      </c>
      <c r="X20" s="18">
        <v>90</v>
      </c>
      <c r="Y20" s="17">
        <f>W20+X20</f>
        <v>730</v>
      </c>
      <c r="Z20" s="18"/>
      <c r="AA20" s="17">
        <f>Y20+Z20</f>
        <v>730</v>
      </c>
      <c r="AB20" s="18"/>
      <c r="AC20" s="17">
        <f>AA20+AB20</f>
        <v>730</v>
      </c>
      <c r="AD20" s="18"/>
      <c r="AE20" s="19">
        <f>AC20+AD20</f>
        <v>730</v>
      </c>
      <c r="AF20" s="67" t="str">
        <f>B20&amp;" "&amp;C20</f>
        <v>Pat Fox</v>
      </c>
      <c r="AG20" s="67" t="str">
        <f>D20&amp;" "</f>
        <v xml:space="preserve">Chorley Bowmen </v>
      </c>
      <c r="AH20" s="32">
        <v>106</v>
      </c>
      <c r="AI20" s="32">
        <v>34</v>
      </c>
      <c r="AJ20" s="32"/>
      <c r="AK20" s="42">
        <f>AE20</f>
        <v>730</v>
      </c>
      <c r="AL20" s="71"/>
    </row>
    <row r="21" spans="1:38" ht="21.95" hidden="1" customHeight="1">
      <c r="A21" s="21">
        <v>28</v>
      </c>
      <c r="B21" s="3" t="s">
        <v>159</v>
      </c>
      <c r="C21" s="3" t="s">
        <v>158</v>
      </c>
      <c r="D21" s="3" t="s">
        <v>160</v>
      </c>
      <c r="E21" s="14" t="s">
        <v>8</v>
      </c>
      <c r="F21" s="9" t="s">
        <v>12</v>
      </c>
      <c r="G21" s="25" t="s">
        <v>87</v>
      </c>
      <c r="H21" s="18">
        <v>57</v>
      </c>
      <c r="I21" s="17">
        <f>H21</f>
        <v>57</v>
      </c>
      <c r="J21" s="18">
        <v>42</v>
      </c>
      <c r="K21" s="17">
        <f>I21+J21</f>
        <v>99</v>
      </c>
      <c r="L21" s="18">
        <v>55</v>
      </c>
      <c r="M21" s="17">
        <f>K21+L21</f>
        <v>154</v>
      </c>
      <c r="N21" s="18">
        <v>82</v>
      </c>
      <c r="O21" s="17">
        <f>M21+N21</f>
        <v>236</v>
      </c>
      <c r="P21" s="18">
        <v>94</v>
      </c>
      <c r="Q21" s="17">
        <f>O21+P21</f>
        <v>330</v>
      </c>
      <c r="R21" s="18">
        <v>84</v>
      </c>
      <c r="S21" s="17">
        <f>Q21+R21</f>
        <v>414</v>
      </c>
      <c r="T21" s="18">
        <v>84</v>
      </c>
      <c r="U21" s="17">
        <f>S21+T21</f>
        <v>498</v>
      </c>
      <c r="V21" s="18">
        <v>90</v>
      </c>
      <c r="W21" s="17">
        <f>U21+V21</f>
        <v>588</v>
      </c>
      <c r="X21" s="18">
        <v>96</v>
      </c>
      <c r="Y21" s="17">
        <f>W21+X21</f>
        <v>684</v>
      </c>
      <c r="Z21" s="18"/>
      <c r="AA21" s="17">
        <f>Y21+Z21</f>
        <v>684</v>
      </c>
      <c r="AB21" s="18"/>
      <c r="AC21" s="17">
        <f>AA21+AB21</f>
        <v>684</v>
      </c>
      <c r="AD21" s="18"/>
      <c r="AE21" s="19">
        <f>AC21+AD21</f>
        <v>684</v>
      </c>
      <c r="AF21" s="67" t="str">
        <f>B21&amp;" "&amp;C21</f>
        <v>Carmen Batt</v>
      </c>
      <c r="AG21" s="67" t="str">
        <f>D21&amp;" "</f>
        <v xml:space="preserve">Nethermoss Archers </v>
      </c>
      <c r="AH21" s="32">
        <v>104</v>
      </c>
      <c r="AI21" s="32">
        <v>31</v>
      </c>
      <c r="AJ21" s="32"/>
      <c r="AK21" s="42">
        <f>AE21</f>
        <v>684</v>
      </c>
      <c r="AL21" s="71"/>
    </row>
    <row r="22" spans="1:38" ht="21.95" hidden="1" customHeight="1">
      <c r="A22" s="21">
        <v>13</v>
      </c>
      <c r="B22" s="3" t="s">
        <v>108</v>
      </c>
      <c r="C22" s="3" t="s">
        <v>108</v>
      </c>
      <c r="D22" s="3"/>
      <c r="E22" s="14"/>
      <c r="F22" s="9"/>
      <c r="G22" s="25" t="s">
        <v>87</v>
      </c>
      <c r="H22" s="18"/>
      <c r="I22" s="17">
        <f>H22</f>
        <v>0</v>
      </c>
      <c r="J22" s="18"/>
      <c r="K22" s="17">
        <f>I22+J22</f>
        <v>0</v>
      </c>
      <c r="L22" s="18">
        <v>0</v>
      </c>
      <c r="M22" s="17">
        <f>K22+L22</f>
        <v>0</v>
      </c>
      <c r="N22" s="18"/>
      <c r="O22" s="17">
        <f>M22+N22</f>
        <v>0</v>
      </c>
      <c r="P22" s="18"/>
      <c r="Q22" s="17">
        <f>O22+P22</f>
        <v>0</v>
      </c>
      <c r="R22" s="18"/>
      <c r="S22" s="17">
        <f>Q22+R22</f>
        <v>0</v>
      </c>
      <c r="T22" s="18"/>
      <c r="U22" s="17">
        <f>S22+T22</f>
        <v>0</v>
      </c>
      <c r="V22" s="18"/>
      <c r="W22" s="17">
        <f>U22+V22</f>
        <v>0</v>
      </c>
      <c r="X22" s="18"/>
      <c r="Y22" s="17">
        <f>W22+X22</f>
        <v>0</v>
      </c>
      <c r="Z22" s="18"/>
      <c r="AA22" s="17">
        <f>Y22+Z22</f>
        <v>0</v>
      </c>
      <c r="AB22" s="18"/>
      <c r="AC22" s="17">
        <f>AA22+AB22</f>
        <v>0</v>
      </c>
      <c r="AD22" s="18"/>
      <c r="AE22" s="19">
        <f>AC22+AD22</f>
        <v>0</v>
      </c>
      <c r="AF22" s="67" t="str">
        <f>B22&amp;" "&amp;C22</f>
        <v>BLANK BLANK</v>
      </c>
      <c r="AG22" s="67" t="str">
        <f>D22&amp;" "</f>
        <v xml:space="preserve"> </v>
      </c>
      <c r="AH22" s="32"/>
      <c r="AI22" s="32"/>
      <c r="AJ22" s="32"/>
      <c r="AK22" s="42">
        <f>AE22</f>
        <v>0</v>
      </c>
      <c r="AL22" s="71"/>
    </row>
    <row r="23" spans="1:38" ht="21.95" hidden="1" customHeight="1">
      <c r="A23" s="21">
        <v>36</v>
      </c>
      <c r="B23" s="3" t="s">
        <v>102</v>
      </c>
      <c r="C23" s="3" t="s">
        <v>162</v>
      </c>
      <c r="D23" s="3" t="s">
        <v>121</v>
      </c>
      <c r="E23" s="14" t="s">
        <v>9</v>
      </c>
      <c r="F23" s="9" t="s">
        <v>21</v>
      </c>
      <c r="G23" s="25" t="s">
        <v>87</v>
      </c>
      <c r="H23" s="18">
        <v>100</v>
      </c>
      <c r="I23" s="17">
        <f>H23</f>
        <v>100</v>
      </c>
      <c r="J23" s="18">
        <v>94</v>
      </c>
      <c r="K23" s="17">
        <f>I23+J23</f>
        <v>194</v>
      </c>
      <c r="L23" s="18">
        <v>94</v>
      </c>
      <c r="M23" s="17">
        <f>K23+L23</f>
        <v>288</v>
      </c>
      <c r="N23" s="18">
        <v>100</v>
      </c>
      <c r="O23" s="17">
        <f>M23+N23</f>
        <v>388</v>
      </c>
      <c r="P23" s="18">
        <v>92</v>
      </c>
      <c r="Q23" s="17">
        <f>O23+P23</f>
        <v>480</v>
      </c>
      <c r="R23" s="18">
        <v>106</v>
      </c>
      <c r="S23" s="17">
        <f>Q23+R23</f>
        <v>586</v>
      </c>
      <c r="T23" s="18">
        <v>106</v>
      </c>
      <c r="U23" s="17">
        <f>S23+T23</f>
        <v>692</v>
      </c>
      <c r="V23" s="18">
        <v>106</v>
      </c>
      <c r="W23" s="17">
        <f>U23+V23</f>
        <v>798</v>
      </c>
      <c r="X23" s="18">
        <v>106</v>
      </c>
      <c r="Y23" s="17">
        <f>W23+X23</f>
        <v>904</v>
      </c>
      <c r="Z23" s="18"/>
      <c r="AA23" s="17">
        <f>Y23+Z23</f>
        <v>904</v>
      </c>
      <c r="AB23" s="18"/>
      <c r="AC23" s="17">
        <f>AA23+AB23</f>
        <v>904</v>
      </c>
      <c r="AD23" s="18"/>
      <c r="AE23" s="19">
        <f>AC23+AD23</f>
        <v>904</v>
      </c>
      <c r="AF23" s="67" t="str">
        <f>B23&amp;" "&amp;C23</f>
        <v>John Holmes</v>
      </c>
      <c r="AG23" s="67" t="str">
        <f>D23&amp;" "</f>
        <v xml:space="preserve">Pendle &amp; Samlesbury </v>
      </c>
      <c r="AH23" s="32">
        <v>108</v>
      </c>
      <c r="AI23" s="32">
        <v>75</v>
      </c>
      <c r="AJ23" s="32"/>
      <c r="AK23" s="42">
        <f>AE23</f>
        <v>904</v>
      </c>
      <c r="AL23" s="71"/>
    </row>
    <row r="24" spans="1:38" ht="21.95" hidden="1" customHeight="1">
      <c r="A24" s="21">
        <v>34</v>
      </c>
      <c r="B24" s="3" t="s">
        <v>140</v>
      </c>
      <c r="C24" s="3" t="s">
        <v>71</v>
      </c>
      <c r="D24" s="3" t="s">
        <v>106</v>
      </c>
      <c r="E24" s="14" t="s">
        <v>9</v>
      </c>
      <c r="F24" s="9" t="s">
        <v>12</v>
      </c>
      <c r="G24" s="25" t="s">
        <v>87</v>
      </c>
      <c r="H24" s="18">
        <v>78</v>
      </c>
      <c r="I24" s="17">
        <f>H24</f>
        <v>78</v>
      </c>
      <c r="J24" s="18">
        <v>96</v>
      </c>
      <c r="K24" s="17">
        <f>I24+J24</f>
        <v>174</v>
      </c>
      <c r="L24" s="18">
        <v>88</v>
      </c>
      <c r="M24" s="17">
        <f>K24+L24</f>
        <v>262</v>
      </c>
      <c r="N24" s="18">
        <v>102</v>
      </c>
      <c r="O24" s="17">
        <f>M24+N24</f>
        <v>364</v>
      </c>
      <c r="P24" s="18">
        <v>96</v>
      </c>
      <c r="Q24" s="17">
        <f>O24+P24</f>
        <v>460</v>
      </c>
      <c r="R24" s="18">
        <v>98</v>
      </c>
      <c r="S24" s="17">
        <f>Q24+R24</f>
        <v>558</v>
      </c>
      <c r="T24" s="18">
        <v>106</v>
      </c>
      <c r="U24" s="17">
        <f>S24+T24</f>
        <v>664</v>
      </c>
      <c r="V24" s="18">
        <v>102</v>
      </c>
      <c r="W24" s="17">
        <f>U24+V24</f>
        <v>766</v>
      </c>
      <c r="X24" s="18">
        <v>104</v>
      </c>
      <c r="Y24" s="17">
        <f>W24+X24</f>
        <v>870</v>
      </c>
      <c r="Z24" s="18"/>
      <c r="AA24" s="17">
        <f>Y24+Z24</f>
        <v>870</v>
      </c>
      <c r="AB24" s="18"/>
      <c r="AC24" s="17">
        <f>AA24+AB24</f>
        <v>870</v>
      </c>
      <c r="AD24" s="18"/>
      <c r="AE24" s="19">
        <f>AC24+AD24</f>
        <v>870</v>
      </c>
      <c r="AF24" s="67" t="str">
        <f>B24&amp;" "&amp;C24</f>
        <v>Eileen Izzat</v>
      </c>
      <c r="AG24" s="67" t="str">
        <f>D24&amp;" "</f>
        <v xml:space="preserve">Chorley Bowmen </v>
      </c>
      <c r="AH24" s="32">
        <v>107</v>
      </c>
      <c r="AI24" s="32">
        <v>69</v>
      </c>
      <c r="AJ24" s="32"/>
      <c r="AK24" s="42">
        <f>AE24</f>
        <v>870</v>
      </c>
      <c r="AL24" s="71"/>
    </row>
    <row r="25" spans="1:38" ht="21.95" hidden="1" customHeight="1">
      <c r="A25" s="21">
        <v>31</v>
      </c>
      <c r="B25" s="3" t="s">
        <v>134</v>
      </c>
      <c r="C25" s="3" t="s">
        <v>135</v>
      </c>
      <c r="D25" s="3" t="s">
        <v>131</v>
      </c>
      <c r="E25" s="14" t="s">
        <v>8</v>
      </c>
      <c r="F25" s="9" t="s">
        <v>12</v>
      </c>
      <c r="G25" s="25" t="s">
        <v>87</v>
      </c>
      <c r="H25" s="18">
        <v>31</v>
      </c>
      <c r="I25" s="17">
        <f>H25</f>
        <v>31</v>
      </c>
      <c r="J25" s="18">
        <v>51</v>
      </c>
      <c r="K25" s="17">
        <f>I25+J25</f>
        <v>82</v>
      </c>
      <c r="L25" s="18">
        <v>48</v>
      </c>
      <c r="M25" s="17">
        <f>K25+L25</f>
        <v>130</v>
      </c>
      <c r="N25" s="18">
        <v>68</v>
      </c>
      <c r="O25" s="17">
        <f>M25+N25</f>
        <v>198</v>
      </c>
      <c r="P25" s="18">
        <v>78</v>
      </c>
      <c r="Q25" s="17">
        <f>O25+P25</f>
        <v>276</v>
      </c>
      <c r="R25" s="18">
        <v>61</v>
      </c>
      <c r="S25" s="17">
        <f>Q25+R25</f>
        <v>337</v>
      </c>
      <c r="T25" s="18">
        <v>88</v>
      </c>
      <c r="U25" s="17">
        <f>S25+T25</f>
        <v>425</v>
      </c>
      <c r="V25" s="18">
        <v>82</v>
      </c>
      <c r="W25" s="17">
        <f>U25+V25</f>
        <v>507</v>
      </c>
      <c r="X25" s="18">
        <v>86</v>
      </c>
      <c r="Y25" s="17">
        <f>W25+X25</f>
        <v>593</v>
      </c>
      <c r="Z25" s="18"/>
      <c r="AA25" s="17">
        <f>Y25+Z25</f>
        <v>593</v>
      </c>
      <c r="AB25" s="18"/>
      <c r="AC25" s="17">
        <f>AA25+AB25</f>
        <v>593</v>
      </c>
      <c r="AD25" s="18"/>
      <c r="AE25" s="19">
        <f>AC25+AD25</f>
        <v>593</v>
      </c>
      <c r="AF25" s="67" t="str">
        <f>B25&amp;" "&amp;C25</f>
        <v>Audrey Buckley</v>
      </c>
      <c r="AG25" s="67" t="str">
        <f>D25&amp;" "</f>
        <v xml:space="preserve">Eccles </v>
      </c>
      <c r="AH25" s="32">
        <v>102</v>
      </c>
      <c r="AI25" s="32">
        <v>17</v>
      </c>
      <c r="AJ25" s="32"/>
      <c r="AK25" s="42">
        <f>AE25</f>
        <v>593</v>
      </c>
      <c r="AL25" s="71"/>
    </row>
    <row r="26" spans="1:38" ht="21.95" hidden="1" customHeight="1">
      <c r="A26" s="21">
        <v>29</v>
      </c>
      <c r="B26" s="3" t="s">
        <v>108</v>
      </c>
      <c r="C26" s="3" t="s">
        <v>108</v>
      </c>
      <c r="D26" s="3"/>
      <c r="E26" s="14"/>
      <c r="F26" s="9"/>
      <c r="G26" s="25"/>
      <c r="H26" s="18"/>
      <c r="I26" s="17">
        <f>H26</f>
        <v>0</v>
      </c>
      <c r="J26" s="18"/>
      <c r="K26" s="17">
        <f>I26+J26</f>
        <v>0</v>
      </c>
      <c r="L26" s="18"/>
      <c r="M26" s="17">
        <f>K26+L26</f>
        <v>0</v>
      </c>
      <c r="N26" s="18"/>
      <c r="O26" s="17">
        <f>M26+N26</f>
        <v>0</v>
      </c>
      <c r="P26" s="18"/>
      <c r="Q26" s="17">
        <f>O26+P26</f>
        <v>0</v>
      </c>
      <c r="R26" s="18"/>
      <c r="S26" s="17">
        <f>Q26+R26</f>
        <v>0</v>
      </c>
      <c r="T26" s="18"/>
      <c r="U26" s="17">
        <f>S26+T26</f>
        <v>0</v>
      </c>
      <c r="V26" s="18"/>
      <c r="W26" s="17">
        <f>U26+V26</f>
        <v>0</v>
      </c>
      <c r="X26" s="18"/>
      <c r="Y26" s="17">
        <f>W26+X26</f>
        <v>0</v>
      </c>
      <c r="Z26" s="18"/>
      <c r="AA26" s="17">
        <f>Y26+Z26</f>
        <v>0</v>
      </c>
      <c r="AB26" s="18"/>
      <c r="AC26" s="17">
        <f>AA26+AB26</f>
        <v>0</v>
      </c>
      <c r="AD26" s="18"/>
      <c r="AE26" s="19">
        <f>AC26+AD26</f>
        <v>0</v>
      </c>
      <c r="AF26" s="67" t="str">
        <f>B26&amp;" "&amp;C26</f>
        <v>BLANK BLANK</v>
      </c>
      <c r="AG26" s="67" t="str">
        <f>D26&amp;" "</f>
        <v xml:space="preserve"> </v>
      </c>
      <c r="AH26" s="32"/>
      <c r="AI26" s="32"/>
      <c r="AJ26" s="32"/>
      <c r="AK26" s="42">
        <f>AE26</f>
        <v>0</v>
      </c>
      <c r="AL26" s="71"/>
    </row>
    <row r="27" spans="1:38" ht="21.95" hidden="1" customHeight="1">
      <c r="A27" s="21">
        <v>26</v>
      </c>
      <c r="B27" s="3" t="s">
        <v>132</v>
      </c>
      <c r="C27" s="3" t="s">
        <v>133</v>
      </c>
      <c r="D27" s="3" t="s">
        <v>131</v>
      </c>
      <c r="E27" s="14" t="s">
        <v>8</v>
      </c>
      <c r="F27" s="9" t="s">
        <v>21</v>
      </c>
      <c r="G27" s="25" t="s">
        <v>87</v>
      </c>
      <c r="H27" s="18">
        <v>90</v>
      </c>
      <c r="I27" s="17">
        <f>H27</f>
        <v>90</v>
      </c>
      <c r="J27" s="18">
        <v>86</v>
      </c>
      <c r="K27" s="17">
        <f>I27+J27</f>
        <v>176</v>
      </c>
      <c r="L27" s="18">
        <v>80</v>
      </c>
      <c r="M27" s="17">
        <f>K27+L27</f>
        <v>256</v>
      </c>
      <c r="N27" s="18">
        <v>83</v>
      </c>
      <c r="O27" s="17">
        <f>M27+N27</f>
        <v>339</v>
      </c>
      <c r="P27" s="18">
        <v>96</v>
      </c>
      <c r="Q27" s="17">
        <f>O27+P27</f>
        <v>435</v>
      </c>
      <c r="R27" s="18">
        <v>96</v>
      </c>
      <c r="S27" s="17">
        <f>Q27+R27</f>
        <v>531</v>
      </c>
      <c r="T27" s="18">
        <v>92</v>
      </c>
      <c r="U27" s="17">
        <f>S27+T27</f>
        <v>623</v>
      </c>
      <c r="V27" s="18">
        <v>96</v>
      </c>
      <c r="W27" s="17">
        <f>U27+V27</f>
        <v>719</v>
      </c>
      <c r="X27" s="18">
        <v>96</v>
      </c>
      <c r="Y27" s="17">
        <f>W27+X27</f>
        <v>815</v>
      </c>
      <c r="Z27" s="18"/>
      <c r="AA27" s="17">
        <f>Y27+Z27</f>
        <v>815</v>
      </c>
      <c r="AB27" s="18"/>
      <c r="AC27" s="17">
        <f>AA27+AB27</f>
        <v>815</v>
      </c>
      <c r="AD27" s="18"/>
      <c r="AE27" s="19">
        <f>AC27+AD27</f>
        <v>815</v>
      </c>
      <c r="AF27" s="67" t="str">
        <f>B27&amp;" "&amp;C27</f>
        <v>Mark  Leach</v>
      </c>
      <c r="AG27" s="67" t="str">
        <f>D27&amp;" "</f>
        <v xml:space="preserve">Eccles </v>
      </c>
      <c r="AH27" s="32">
        <v>107</v>
      </c>
      <c r="AI27" s="32">
        <v>49</v>
      </c>
      <c r="AJ27" s="32"/>
      <c r="AK27" s="42">
        <f>AE27</f>
        <v>815</v>
      </c>
      <c r="AL27" s="71"/>
    </row>
    <row r="28" spans="1:38" ht="21.95" hidden="1" customHeight="1">
      <c r="A28" s="21">
        <v>58</v>
      </c>
      <c r="B28" s="3" t="s">
        <v>102</v>
      </c>
      <c r="C28" s="3" t="s">
        <v>239</v>
      </c>
      <c r="D28" s="3" t="s">
        <v>101</v>
      </c>
      <c r="E28" s="14" t="s">
        <v>8</v>
      </c>
      <c r="F28" s="9" t="s">
        <v>21</v>
      </c>
      <c r="G28" s="25" t="s">
        <v>87</v>
      </c>
      <c r="H28" s="18">
        <v>76</v>
      </c>
      <c r="I28" s="17">
        <f>H28</f>
        <v>76</v>
      </c>
      <c r="J28" s="18">
        <v>90</v>
      </c>
      <c r="K28" s="17">
        <f>I28+J28</f>
        <v>166</v>
      </c>
      <c r="L28" s="18">
        <v>84</v>
      </c>
      <c r="M28" s="17">
        <f>K28+L28</f>
        <v>250</v>
      </c>
      <c r="N28" s="18">
        <v>82</v>
      </c>
      <c r="O28" s="17">
        <f>M28+N28</f>
        <v>332</v>
      </c>
      <c r="P28" s="18">
        <v>88</v>
      </c>
      <c r="Q28" s="17">
        <f>O28+P28</f>
        <v>420</v>
      </c>
      <c r="R28" s="18">
        <v>98</v>
      </c>
      <c r="S28" s="17">
        <f>Q28+R28</f>
        <v>518</v>
      </c>
      <c r="T28" s="18">
        <v>94</v>
      </c>
      <c r="U28" s="17">
        <f>S28+T28</f>
        <v>612</v>
      </c>
      <c r="V28" s="18">
        <v>104</v>
      </c>
      <c r="W28" s="17">
        <f>U28+V28</f>
        <v>716</v>
      </c>
      <c r="X28" s="18">
        <v>96</v>
      </c>
      <c r="Y28" s="17">
        <f>W28+X28</f>
        <v>812</v>
      </c>
      <c r="Z28" s="18"/>
      <c r="AA28" s="17">
        <f>Y28+Z28</f>
        <v>812</v>
      </c>
      <c r="AB28" s="18"/>
      <c r="AC28" s="17">
        <f>AA28+AB28</f>
        <v>812</v>
      </c>
      <c r="AD28" s="18"/>
      <c r="AE28" s="19">
        <f>AC28+AD28</f>
        <v>812</v>
      </c>
      <c r="AF28" s="67" t="str">
        <f>B28&amp;" "&amp;C28</f>
        <v>John Cunliffe</v>
      </c>
      <c r="AG28" s="67" t="str">
        <f>D28&amp;" "</f>
        <v xml:space="preserve">Assheton Bowmen </v>
      </c>
      <c r="AH28" s="32">
        <v>108</v>
      </c>
      <c r="AI28" s="32">
        <v>46</v>
      </c>
      <c r="AJ28" s="32"/>
      <c r="AK28" s="42">
        <f>AE28</f>
        <v>812</v>
      </c>
      <c r="AL28" s="71"/>
    </row>
    <row r="29" spans="1:38" ht="21.95" hidden="1" customHeight="1">
      <c r="A29" s="21">
        <v>73</v>
      </c>
      <c r="B29" s="3" t="s">
        <v>141</v>
      </c>
      <c r="C29" s="3" t="s">
        <v>227</v>
      </c>
      <c r="D29" s="3" t="s">
        <v>228</v>
      </c>
      <c r="E29" s="14" t="s">
        <v>8</v>
      </c>
      <c r="F29" s="9" t="s">
        <v>21</v>
      </c>
      <c r="G29" s="25" t="s">
        <v>87</v>
      </c>
      <c r="H29" s="18">
        <v>67</v>
      </c>
      <c r="I29" s="17">
        <f>H29</f>
        <v>67</v>
      </c>
      <c r="J29" s="18">
        <v>88</v>
      </c>
      <c r="K29" s="17">
        <f>I29+J29</f>
        <v>155</v>
      </c>
      <c r="L29" s="18">
        <v>76</v>
      </c>
      <c r="M29" s="17">
        <f>K29+L29</f>
        <v>231</v>
      </c>
      <c r="N29" s="18">
        <v>81</v>
      </c>
      <c r="O29" s="17">
        <f>M29+N29</f>
        <v>312</v>
      </c>
      <c r="P29" s="18">
        <v>96</v>
      </c>
      <c r="Q29" s="17">
        <f>O29+P29</f>
        <v>408</v>
      </c>
      <c r="R29" s="18">
        <v>96</v>
      </c>
      <c r="S29" s="17">
        <f>Q29+R29</f>
        <v>504</v>
      </c>
      <c r="T29" s="18">
        <v>100</v>
      </c>
      <c r="U29" s="17">
        <f>S29+T29</f>
        <v>604</v>
      </c>
      <c r="V29" s="18">
        <v>94</v>
      </c>
      <c r="W29" s="17">
        <f>U29+V29</f>
        <v>698</v>
      </c>
      <c r="X29" s="18">
        <v>102</v>
      </c>
      <c r="Y29" s="17">
        <f>W29+X29</f>
        <v>800</v>
      </c>
      <c r="Z29" s="18"/>
      <c r="AA29" s="17">
        <f>Y29+Z29</f>
        <v>800</v>
      </c>
      <c r="AB29" s="18"/>
      <c r="AC29" s="17">
        <f>AA29+AB29</f>
        <v>800</v>
      </c>
      <c r="AD29" s="18"/>
      <c r="AE29" s="19">
        <f>AC29+AD29</f>
        <v>800</v>
      </c>
      <c r="AF29" s="67" t="str">
        <f>B29&amp;" "&amp;C29</f>
        <v>Paul Sutton</v>
      </c>
      <c r="AG29" s="67" t="str">
        <f>D29&amp;" "</f>
        <v xml:space="preserve">Wigan &amp; Orrel Archers </v>
      </c>
      <c r="AH29" s="32">
        <v>106</v>
      </c>
      <c r="AI29" s="32">
        <v>51</v>
      </c>
      <c r="AJ29" s="32"/>
      <c r="AK29" s="42">
        <f>AE29</f>
        <v>800</v>
      </c>
      <c r="AL29" s="71"/>
    </row>
    <row r="30" spans="1:38" ht="21.95" hidden="1" customHeight="1">
      <c r="A30" s="21">
        <v>21</v>
      </c>
      <c r="B30" s="3" t="s">
        <v>85</v>
      </c>
      <c r="C30" s="3" t="s">
        <v>71</v>
      </c>
      <c r="D30" s="3" t="s">
        <v>106</v>
      </c>
      <c r="E30" s="14" t="s">
        <v>9</v>
      </c>
      <c r="F30" s="9" t="s">
        <v>21</v>
      </c>
      <c r="G30" s="25" t="s">
        <v>87</v>
      </c>
      <c r="H30" s="18">
        <v>92</v>
      </c>
      <c r="I30" s="17">
        <f>H30</f>
        <v>92</v>
      </c>
      <c r="J30" s="18">
        <v>90</v>
      </c>
      <c r="K30" s="17">
        <f>I30+J30</f>
        <v>182</v>
      </c>
      <c r="L30" s="18">
        <v>92</v>
      </c>
      <c r="M30" s="17">
        <f>K30+L30</f>
        <v>274</v>
      </c>
      <c r="N30" s="18">
        <v>104</v>
      </c>
      <c r="O30" s="17">
        <f>M30+N30</f>
        <v>378</v>
      </c>
      <c r="P30" s="18">
        <v>102</v>
      </c>
      <c r="Q30" s="17">
        <f>O30+P30</f>
        <v>480</v>
      </c>
      <c r="R30" s="18">
        <v>102</v>
      </c>
      <c r="S30" s="17">
        <f>Q30+R30</f>
        <v>582</v>
      </c>
      <c r="T30" s="18">
        <v>102</v>
      </c>
      <c r="U30" s="17">
        <f>S30+T30</f>
        <v>684</v>
      </c>
      <c r="V30" s="18">
        <v>104</v>
      </c>
      <c r="W30" s="17">
        <f>U30+V30</f>
        <v>788</v>
      </c>
      <c r="X30" s="18">
        <v>100</v>
      </c>
      <c r="Y30" s="17">
        <f>W30+X30</f>
        <v>888</v>
      </c>
      <c r="Z30" s="18"/>
      <c r="AA30" s="17">
        <f>Y30+Z30</f>
        <v>888</v>
      </c>
      <c r="AB30" s="18"/>
      <c r="AC30" s="17">
        <f>AA30+AB30</f>
        <v>888</v>
      </c>
      <c r="AD30" s="18"/>
      <c r="AE30" s="19">
        <f>AC30+AD30</f>
        <v>888</v>
      </c>
      <c r="AF30" s="67" t="str">
        <f>B30&amp;" "&amp;C30</f>
        <v>Steve Izzat</v>
      </c>
      <c r="AG30" s="67" t="str">
        <f>D30&amp;" "</f>
        <v xml:space="preserve">Chorley Bowmen </v>
      </c>
      <c r="AH30" s="32">
        <v>108</v>
      </c>
      <c r="AI30" s="32">
        <v>71</v>
      </c>
      <c r="AJ30" s="32"/>
      <c r="AK30" s="42">
        <f>AE30</f>
        <v>888</v>
      </c>
      <c r="AL30" s="71"/>
    </row>
    <row r="31" spans="1:38" ht="21.95" hidden="1" customHeight="1">
      <c r="A31" s="21">
        <v>68</v>
      </c>
      <c r="B31" s="3" t="s">
        <v>219</v>
      </c>
      <c r="C31" s="3" t="s">
        <v>222</v>
      </c>
      <c r="D31" s="3" t="s">
        <v>101</v>
      </c>
      <c r="E31" s="14" t="s">
        <v>8</v>
      </c>
      <c r="F31" s="9" t="s">
        <v>21</v>
      </c>
      <c r="G31" s="25" t="s">
        <v>87</v>
      </c>
      <c r="H31" s="18">
        <v>68</v>
      </c>
      <c r="I31" s="17">
        <f>H31</f>
        <v>68</v>
      </c>
      <c r="J31" s="18">
        <v>86</v>
      </c>
      <c r="K31" s="17">
        <f>I31+J31</f>
        <v>154</v>
      </c>
      <c r="L31" s="18">
        <v>86</v>
      </c>
      <c r="M31" s="17">
        <f>K31+L31</f>
        <v>240</v>
      </c>
      <c r="N31" s="18">
        <v>88</v>
      </c>
      <c r="O31" s="17">
        <f>M31+N31</f>
        <v>328</v>
      </c>
      <c r="P31" s="18">
        <v>76</v>
      </c>
      <c r="Q31" s="17">
        <f>O31+P31</f>
        <v>404</v>
      </c>
      <c r="R31" s="18">
        <v>94</v>
      </c>
      <c r="S31" s="17">
        <f>Q31+R31</f>
        <v>498</v>
      </c>
      <c r="T31" s="18">
        <v>94</v>
      </c>
      <c r="U31" s="17">
        <f>S31+T31</f>
        <v>592</v>
      </c>
      <c r="V31" s="18">
        <v>98</v>
      </c>
      <c r="W31" s="17">
        <f>U31+V31</f>
        <v>690</v>
      </c>
      <c r="X31" s="18">
        <v>84</v>
      </c>
      <c r="Y31" s="17">
        <f>W31+X31</f>
        <v>774</v>
      </c>
      <c r="Z31" s="18"/>
      <c r="AA31" s="17">
        <f>Y31+Z31</f>
        <v>774</v>
      </c>
      <c r="AB31" s="18"/>
      <c r="AC31" s="17">
        <f>AA31+AB31</f>
        <v>774</v>
      </c>
      <c r="AD31" s="18"/>
      <c r="AE31" s="19">
        <f>AC31+AD31</f>
        <v>774</v>
      </c>
      <c r="AF31" s="67" t="str">
        <f>B31&amp;" "&amp;C31</f>
        <v>Dave Hunter</v>
      </c>
      <c r="AG31" s="67" t="str">
        <f>D31&amp;" "</f>
        <v xml:space="preserve">Assheton Bowmen </v>
      </c>
      <c r="AH31" s="32">
        <v>106</v>
      </c>
      <c r="AI31" s="32">
        <v>41</v>
      </c>
      <c r="AJ31" s="32"/>
      <c r="AK31" s="42">
        <f>AE31</f>
        <v>774</v>
      </c>
      <c r="AL31" s="71"/>
    </row>
    <row r="32" spans="1:38" ht="21.95" hidden="1" customHeight="1">
      <c r="A32" s="21">
        <v>20</v>
      </c>
      <c r="B32" s="3" t="s">
        <v>145</v>
      </c>
      <c r="C32" s="3" t="s">
        <v>146</v>
      </c>
      <c r="D32" s="3" t="s">
        <v>106</v>
      </c>
      <c r="E32" s="14" t="s">
        <v>9</v>
      </c>
      <c r="F32" s="9" t="s">
        <v>21</v>
      </c>
      <c r="G32" s="25" t="s">
        <v>87</v>
      </c>
      <c r="H32" s="18">
        <v>72</v>
      </c>
      <c r="I32" s="17">
        <f>H32</f>
        <v>72</v>
      </c>
      <c r="J32" s="18">
        <v>76</v>
      </c>
      <c r="K32" s="17">
        <f>I32+J32</f>
        <v>148</v>
      </c>
      <c r="L32" s="18">
        <v>88</v>
      </c>
      <c r="M32" s="17">
        <f>K32+L32</f>
        <v>236</v>
      </c>
      <c r="N32" s="18">
        <v>85</v>
      </c>
      <c r="O32" s="17">
        <f>M32+N32</f>
        <v>321</v>
      </c>
      <c r="P32" s="18">
        <v>100</v>
      </c>
      <c r="Q32" s="17">
        <f>O32+P32</f>
        <v>421</v>
      </c>
      <c r="R32" s="18">
        <v>100</v>
      </c>
      <c r="S32" s="17">
        <f>Q32+R32</f>
        <v>521</v>
      </c>
      <c r="T32" s="18">
        <v>83</v>
      </c>
      <c r="U32" s="17">
        <f>S32+T32</f>
        <v>604</v>
      </c>
      <c r="V32" s="18">
        <v>100</v>
      </c>
      <c r="W32" s="17">
        <f>U32+V32</f>
        <v>704</v>
      </c>
      <c r="X32" s="18">
        <v>91</v>
      </c>
      <c r="Y32" s="17">
        <f>W32+X32</f>
        <v>795</v>
      </c>
      <c r="Z32" s="18"/>
      <c r="AA32" s="17">
        <f>Y32+Z32</f>
        <v>795</v>
      </c>
      <c r="AB32" s="18"/>
      <c r="AC32" s="17">
        <f>AA32+AB32</f>
        <v>795</v>
      </c>
      <c r="AD32" s="18"/>
      <c r="AE32" s="19">
        <f>AC32+AD32</f>
        <v>795</v>
      </c>
      <c r="AF32" s="67" t="str">
        <f>B32&amp;" "&amp;C32</f>
        <v>Stephen Saxson</v>
      </c>
      <c r="AG32" s="67" t="str">
        <f>D32&amp;" "</f>
        <v xml:space="preserve">Chorley Bowmen </v>
      </c>
      <c r="AH32" s="32">
        <v>105</v>
      </c>
      <c r="AI32" s="32">
        <v>51</v>
      </c>
      <c r="AJ32" s="32"/>
      <c r="AK32" s="42">
        <f>AE32</f>
        <v>795</v>
      </c>
      <c r="AL32" s="71"/>
    </row>
    <row r="33" spans="1:38" ht="21.95" hidden="1" customHeight="1">
      <c r="A33" s="21">
        <v>50</v>
      </c>
      <c r="B33" s="3" t="s">
        <v>187</v>
      </c>
      <c r="C33" s="3" t="s">
        <v>188</v>
      </c>
      <c r="D33" s="3" t="s">
        <v>176</v>
      </c>
      <c r="E33" s="14" t="s">
        <v>8</v>
      </c>
      <c r="F33" s="9" t="s">
        <v>21</v>
      </c>
      <c r="G33" s="25" t="s">
        <v>87</v>
      </c>
      <c r="H33" s="18">
        <v>76</v>
      </c>
      <c r="I33" s="17">
        <f>H33</f>
        <v>76</v>
      </c>
      <c r="J33" s="18">
        <v>90</v>
      </c>
      <c r="K33" s="17">
        <f>I33+J33</f>
        <v>166</v>
      </c>
      <c r="L33" s="18">
        <v>68</v>
      </c>
      <c r="M33" s="17">
        <f>K33+L33</f>
        <v>234</v>
      </c>
      <c r="N33" s="18">
        <v>90</v>
      </c>
      <c r="O33" s="17">
        <f>M33+N33</f>
        <v>324</v>
      </c>
      <c r="P33" s="18">
        <v>82</v>
      </c>
      <c r="Q33" s="17">
        <f>O33+P33</f>
        <v>406</v>
      </c>
      <c r="R33" s="18">
        <v>78</v>
      </c>
      <c r="S33" s="17">
        <f>Q33+R33</f>
        <v>484</v>
      </c>
      <c r="T33" s="18">
        <v>88</v>
      </c>
      <c r="U33" s="17">
        <f>S33+T33</f>
        <v>572</v>
      </c>
      <c r="V33" s="18">
        <v>90</v>
      </c>
      <c r="W33" s="17">
        <f>U33+V33</f>
        <v>662</v>
      </c>
      <c r="X33" s="18">
        <v>90</v>
      </c>
      <c r="Y33" s="17">
        <f>W33+X33</f>
        <v>752</v>
      </c>
      <c r="Z33" s="18"/>
      <c r="AA33" s="17">
        <f>Y33+Z33</f>
        <v>752</v>
      </c>
      <c r="AB33" s="18"/>
      <c r="AC33" s="17">
        <f>AA33+AB33</f>
        <v>752</v>
      </c>
      <c r="AD33" s="18"/>
      <c r="AE33" s="19">
        <f>AC33+AD33</f>
        <v>752</v>
      </c>
      <c r="AF33" s="67" t="str">
        <f>B33&amp;" "&amp;C33</f>
        <v>Rick  Chaisty</v>
      </c>
      <c r="AG33" s="67" t="str">
        <f>D33&amp;" "</f>
        <v xml:space="preserve">Goldcrest Archers </v>
      </c>
      <c r="AH33" s="32">
        <v>108</v>
      </c>
      <c r="AI33" s="32">
        <v>45</v>
      </c>
      <c r="AJ33" s="32"/>
      <c r="AK33" s="42">
        <f>AE33</f>
        <v>752</v>
      </c>
      <c r="AL33" s="71"/>
    </row>
    <row r="34" spans="1:38" ht="21.95" hidden="1" customHeight="1">
      <c r="A34" s="21">
        <v>63</v>
      </c>
      <c r="B34" s="3" t="s">
        <v>209</v>
      </c>
      <c r="C34" s="3" t="s">
        <v>210</v>
      </c>
      <c r="D34" s="3" t="s">
        <v>213</v>
      </c>
      <c r="E34" s="14" t="s">
        <v>8</v>
      </c>
      <c r="F34" s="9" t="s">
        <v>21</v>
      </c>
      <c r="G34" s="25" t="s">
        <v>88</v>
      </c>
      <c r="H34" s="18">
        <v>76</v>
      </c>
      <c r="I34" s="17">
        <f>H34</f>
        <v>76</v>
      </c>
      <c r="J34" s="18">
        <v>72</v>
      </c>
      <c r="K34" s="17">
        <f>I34+J34</f>
        <v>148</v>
      </c>
      <c r="L34" s="18">
        <v>81</v>
      </c>
      <c r="M34" s="17">
        <f>K34+L34</f>
        <v>229</v>
      </c>
      <c r="N34" s="18">
        <v>82</v>
      </c>
      <c r="O34" s="17">
        <f>M34+N34</f>
        <v>311</v>
      </c>
      <c r="P34" s="18">
        <v>88</v>
      </c>
      <c r="Q34" s="17">
        <f>O34+P34</f>
        <v>399</v>
      </c>
      <c r="R34" s="18">
        <v>84</v>
      </c>
      <c r="S34" s="17">
        <f>Q34+R34</f>
        <v>483</v>
      </c>
      <c r="T34" s="18">
        <v>94</v>
      </c>
      <c r="U34" s="17">
        <f>S34+T34</f>
        <v>577</v>
      </c>
      <c r="V34" s="18">
        <v>84</v>
      </c>
      <c r="W34" s="17">
        <f>U34+V34</f>
        <v>661</v>
      </c>
      <c r="X34" s="18">
        <v>84</v>
      </c>
      <c r="Y34" s="17">
        <f>W34+X34</f>
        <v>745</v>
      </c>
      <c r="Z34" s="18"/>
      <c r="AA34" s="17">
        <f>Y34+Z34</f>
        <v>745</v>
      </c>
      <c r="AB34" s="18"/>
      <c r="AC34" s="17">
        <f>AA34+AB34</f>
        <v>745</v>
      </c>
      <c r="AD34" s="18"/>
      <c r="AE34" s="19">
        <f>AC34+AD34</f>
        <v>745</v>
      </c>
      <c r="AF34" s="67" t="str">
        <f>B34&amp;" "&amp;C34</f>
        <v>Keith Eustace</v>
      </c>
      <c r="AG34" s="67" t="str">
        <f>D34&amp;" "</f>
        <v xml:space="preserve">St Helens Archers </v>
      </c>
      <c r="AH34" s="32">
        <v>108</v>
      </c>
      <c r="AI34" s="32">
        <v>28</v>
      </c>
      <c r="AJ34" s="32"/>
      <c r="AK34" s="42">
        <f>AE34</f>
        <v>745</v>
      </c>
      <c r="AL34" s="71"/>
    </row>
    <row r="35" spans="1:38" ht="21.95" hidden="1" customHeight="1">
      <c r="A35" s="21">
        <v>9</v>
      </c>
      <c r="B35" s="3" t="s">
        <v>105</v>
      </c>
      <c r="C35" s="3" t="s">
        <v>103</v>
      </c>
      <c r="D35" s="3" t="s">
        <v>104</v>
      </c>
      <c r="E35" s="14" t="s">
        <v>10</v>
      </c>
      <c r="F35" s="9" t="s">
        <v>12</v>
      </c>
      <c r="G35" s="25" t="s">
        <v>87</v>
      </c>
      <c r="H35" s="18">
        <v>16</v>
      </c>
      <c r="I35" s="17">
        <f>H35</f>
        <v>16</v>
      </c>
      <c r="J35" s="18">
        <v>11</v>
      </c>
      <c r="K35" s="17">
        <f>I35+J35</f>
        <v>27</v>
      </c>
      <c r="L35" s="18">
        <v>22</v>
      </c>
      <c r="M35" s="17">
        <f>K35+L35</f>
        <v>49</v>
      </c>
      <c r="N35" s="18">
        <v>15</v>
      </c>
      <c r="O35" s="17">
        <f>M35+N35</f>
        <v>64</v>
      </c>
      <c r="P35" s="18">
        <v>28</v>
      </c>
      <c r="Q35" s="17">
        <f>O35+P35</f>
        <v>92</v>
      </c>
      <c r="R35" s="18">
        <v>39</v>
      </c>
      <c r="S35" s="17">
        <f>Q35+R35</f>
        <v>131</v>
      </c>
      <c r="T35" s="18">
        <v>37</v>
      </c>
      <c r="U35" s="17">
        <f>S35+T35</f>
        <v>168</v>
      </c>
      <c r="V35" s="18">
        <v>35</v>
      </c>
      <c r="W35" s="17">
        <f>U35+V35</f>
        <v>203</v>
      </c>
      <c r="X35" s="18">
        <v>41</v>
      </c>
      <c r="Y35" s="17">
        <f>W35+X35</f>
        <v>244</v>
      </c>
      <c r="Z35" s="18"/>
      <c r="AA35" s="17">
        <f>Y35+Z35</f>
        <v>244</v>
      </c>
      <c r="AB35" s="18"/>
      <c r="AC35" s="17">
        <f>AA35+AB35</f>
        <v>244</v>
      </c>
      <c r="AD35" s="18"/>
      <c r="AE35" s="19">
        <f>AC35+AD35</f>
        <v>244</v>
      </c>
      <c r="AF35" s="67" t="str">
        <f>B35&amp;" "&amp;C35</f>
        <v>Sarah Davnall</v>
      </c>
      <c r="AG35" s="67" t="str">
        <f>D35&amp;" "</f>
        <v xml:space="preserve">Bowmen of Bruntwood </v>
      </c>
      <c r="AH35" s="32">
        <v>64</v>
      </c>
      <c r="AI35" s="32">
        <v>7</v>
      </c>
      <c r="AJ35" s="32"/>
      <c r="AK35" s="42">
        <f>AE35</f>
        <v>244</v>
      </c>
      <c r="AL35" s="71"/>
    </row>
    <row r="36" spans="1:38" ht="21.95" hidden="1" customHeight="1">
      <c r="A36" s="21">
        <v>10</v>
      </c>
      <c r="B36" s="3" t="s">
        <v>111</v>
      </c>
      <c r="C36" s="3" t="s">
        <v>109</v>
      </c>
      <c r="D36" s="3" t="s">
        <v>110</v>
      </c>
      <c r="E36" s="14" t="s">
        <v>10</v>
      </c>
      <c r="F36" s="9" t="s">
        <v>21</v>
      </c>
      <c r="G36" s="25" t="s">
        <v>87</v>
      </c>
      <c r="H36" s="18">
        <v>34</v>
      </c>
      <c r="I36" s="17">
        <f>H36</f>
        <v>34</v>
      </c>
      <c r="J36" s="18">
        <v>34</v>
      </c>
      <c r="K36" s="17">
        <f>I36+J36</f>
        <v>68</v>
      </c>
      <c r="L36" s="18">
        <v>23</v>
      </c>
      <c r="M36" s="17">
        <f>K36+L36</f>
        <v>91</v>
      </c>
      <c r="N36" s="18">
        <v>46</v>
      </c>
      <c r="O36" s="17">
        <f>M36+N36</f>
        <v>137</v>
      </c>
      <c r="P36" s="18">
        <v>61</v>
      </c>
      <c r="Q36" s="17">
        <f>O36+P36</f>
        <v>198</v>
      </c>
      <c r="R36" s="18">
        <v>53</v>
      </c>
      <c r="S36" s="17">
        <f>Q36+R36</f>
        <v>251</v>
      </c>
      <c r="T36" s="18">
        <v>43</v>
      </c>
      <c r="U36" s="17">
        <f>S36+T36</f>
        <v>294</v>
      </c>
      <c r="V36" s="18">
        <v>50</v>
      </c>
      <c r="W36" s="17">
        <f>U36+V36</f>
        <v>344</v>
      </c>
      <c r="X36" s="18">
        <v>64</v>
      </c>
      <c r="Y36" s="17">
        <f>W36+X36</f>
        <v>408</v>
      </c>
      <c r="Z36" s="18"/>
      <c r="AA36" s="17">
        <f>Y36+Z36</f>
        <v>408</v>
      </c>
      <c r="AB36" s="18"/>
      <c r="AC36" s="17">
        <f>AA36+AB36</f>
        <v>408</v>
      </c>
      <c r="AD36" s="18"/>
      <c r="AE36" s="19">
        <f>AC36+AD36</f>
        <v>408</v>
      </c>
      <c r="AF36" s="67" t="str">
        <f>B36&amp;" "&amp;C36</f>
        <v>M.S. Christison</v>
      </c>
      <c r="AG36" s="67" t="str">
        <f>D36&amp;" "</f>
        <v xml:space="preserve">The Longbow Club </v>
      </c>
      <c r="AH36" s="32">
        <v>88</v>
      </c>
      <c r="AI36" s="32">
        <v>9</v>
      </c>
      <c r="AJ36" s="32"/>
      <c r="AK36" s="42">
        <f>AE36</f>
        <v>408</v>
      </c>
      <c r="AL36" s="71"/>
    </row>
    <row r="37" spans="1:38" ht="21.95" hidden="1" customHeight="1">
      <c r="A37" s="21">
        <v>41</v>
      </c>
      <c r="B37" s="3" t="s">
        <v>170</v>
      </c>
      <c r="C37" s="3" t="s">
        <v>171</v>
      </c>
      <c r="D37" s="3" t="s">
        <v>172</v>
      </c>
      <c r="E37" s="14" t="s">
        <v>10</v>
      </c>
      <c r="F37" s="9" t="s">
        <v>21</v>
      </c>
      <c r="G37" s="25" t="s">
        <v>87</v>
      </c>
      <c r="H37" s="18">
        <v>5</v>
      </c>
      <c r="I37" s="17">
        <f>H37</f>
        <v>5</v>
      </c>
      <c r="J37" s="18">
        <v>7</v>
      </c>
      <c r="K37" s="17">
        <f>I37+J37</f>
        <v>12</v>
      </c>
      <c r="L37" s="18">
        <v>9</v>
      </c>
      <c r="M37" s="17">
        <f>K37+L37</f>
        <v>21</v>
      </c>
      <c r="N37" s="18">
        <v>8</v>
      </c>
      <c r="O37" s="17">
        <f>M37+N37</f>
        <v>29</v>
      </c>
      <c r="P37" s="18">
        <v>19</v>
      </c>
      <c r="Q37" s="17">
        <f>O37+P37</f>
        <v>48</v>
      </c>
      <c r="R37" s="18">
        <v>19</v>
      </c>
      <c r="S37" s="17">
        <f>Q37+R37</f>
        <v>67</v>
      </c>
      <c r="T37" s="18">
        <v>20</v>
      </c>
      <c r="U37" s="17">
        <f>S37+T37</f>
        <v>87</v>
      </c>
      <c r="V37" s="18">
        <v>19</v>
      </c>
      <c r="W37" s="17">
        <f>U37+V37</f>
        <v>106</v>
      </c>
      <c r="X37" s="18">
        <v>27</v>
      </c>
      <c r="Y37" s="17">
        <f>W37+X37</f>
        <v>133</v>
      </c>
      <c r="Z37" s="18"/>
      <c r="AA37" s="17">
        <f>Y37+Z37</f>
        <v>133</v>
      </c>
      <c r="AB37" s="18"/>
      <c r="AC37" s="17">
        <f>AA37+AB37</f>
        <v>133</v>
      </c>
      <c r="AD37" s="18"/>
      <c r="AE37" s="19">
        <f>AC37+AD37</f>
        <v>133</v>
      </c>
      <c r="AF37" s="67" t="str">
        <f>B37&amp;" "&amp;C37</f>
        <v>Hugh Foster</v>
      </c>
      <c r="AG37" s="67" t="str">
        <f>D37&amp;" "</f>
        <v xml:space="preserve">North Cheshire Bowmen </v>
      </c>
      <c r="AH37" s="32">
        <v>43</v>
      </c>
      <c r="AI37" s="32">
        <v>0</v>
      </c>
      <c r="AJ37" s="32"/>
      <c r="AK37" s="42">
        <f>AE37</f>
        <v>133</v>
      </c>
      <c r="AL37" s="71"/>
    </row>
    <row r="38" spans="1:38" ht="21.95" hidden="1" customHeight="1">
      <c r="A38" s="21">
        <v>7</v>
      </c>
      <c r="B38" s="3" t="s">
        <v>102</v>
      </c>
      <c r="C38" s="3" t="s">
        <v>103</v>
      </c>
      <c r="D38" s="3" t="s">
        <v>104</v>
      </c>
      <c r="E38" s="14" t="s">
        <v>10</v>
      </c>
      <c r="F38" s="9" t="s">
        <v>21</v>
      </c>
      <c r="G38" s="25" t="s">
        <v>87</v>
      </c>
      <c r="H38" s="18">
        <v>4</v>
      </c>
      <c r="I38" s="17">
        <f>H38</f>
        <v>4</v>
      </c>
      <c r="J38" s="18">
        <v>14</v>
      </c>
      <c r="K38" s="17">
        <f>I38+J38</f>
        <v>18</v>
      </c>
      <c r="L38" s="18">
        <v>3</v>
      </c>
      <c r="M38" s="17">
        <f>K38+L38</f>
        <v>21</v>
      </c>
      <c r="N38" s="18">
        <v>25</v>
      </c>
      <c r="O38" s="17">
        <f>M38+N38</f>
        <v>46</v>
      </c>
      <c r="P38" s="18">
        <v>26</v>
      </c>
      <c r="Q38" s="17">
        <f>O38+P38</f>
        <v>72</v>
      </c>
      <c r="R38" s="18">
        <v>22</v>
      </c>
      <c r="S38" s="17">
        <f>Q38+R38</f>
        <v>94</v>
      </c>
      <c r="T38" s="18">
        <v>25</v>
      </c>
      <c r="U38" s="17">
        <f>S38+T38</f>
        <v>119</v>
      </c>
      <c r="V38" s="18">
        <v>34</v>
      </c>
      <c r="W38" s="17">
        <f>U38+V38</f>
        <v>153</v>
      </c>
      <c r="X38" s="18">
        <v>20</v>
      </c>
      <c r="Y38" s="17">
        <f>W38+X38</f>
        <v>173</v>
      </c>
      <c r="Z38" s="18"/>
      <c r="AA38" s="17">
        <f>Y38+Z38</f>
        <v>173</v>
      </c>
      <c r="AB38" s="18"/>
      <c r="AC38" s="17">
        <f>AA38+AB38</f>
        <v>173</v>
      </c>
      <c r="AD38" s="18"/>
      <c r="AE38" s="19">
        <f>AC38+AD38</f>
        <v>173</v>
      </c>
      <c r="AF38" s="67" t="str">
        <f>B38&amp;" "&amp;C38</f>
        <v>John Davnall</v>
      </c>
      <c r="AG38" s="67" t="str">
        <f>D38&amp;" "</f>
        <v xml:space="preserve">Bowmen of Bruntwood </v>
      </c>
      <c r="AH38" s="32">
        <v>43</v>
      </c>
      <c r="AI38" s="32">
        <v>3</v>
      </c>
      <c r="AJ38" s="32"/>
      <c r="AK38" s="42">
        <f>AE38</f>
        <v>173</v>
      </c>
      <c r="AL38" s="71"/>
    </row>
    <row r="39" spans="1:38" ht="21.95" hidden="1" customHeight="1">
      <c r="A39" s="21">
        <v>42</v>
      </c>
      <c r="B39" s="3" t="s">
        <v>85</v>
      </c>
      <c r="C39" s="3" t="s">
        <v>173</v>
      </c>
      <c r="D39" s="3" t="s">
        <v>172</v>
      </c>
      <c r="E39" s="14" t="s">
        <v>10</v>
      </c>
      <c r="F39" s="9" t="s">
        <v>21</v>
      </c>
      <c r="G39" s="25" t="s">
        <v>87</v>
      </c>
      <c r="H39" s="18">
        <v>32</v>
      </c>
      <c r="I39" s="17">
        <f>H39</f>
        <v>32</v>
      </c>
      <c r="J39" s="18">
        <v>10</v>
      </c>
      <c r="K39" s="17">
        <f>I39+J39</f>
        <v>42</v>
      </c>
      <c r="L39" s="18">
        <v>22</v>
      </c>
      <c r="M39" s="17">
        <f>K39+L39</f>
        <v>64</v>
      </c>
      <c r="N39" s="18">
        <v>25</v>
      </c>
      <c r="O39" s="17">
        <f>M39+N39</f>
        <v>89</v>
      </c>
      <c r="P39" s="18">
        <v>43</v>
      </c>
      <c r="Q39" s="17">
        <f>O39+P39</f>
        <v>132</v>
      </c>
      <c r="R39" s="18">
        <v>39</v>
      </c>
      <c r="S39" s="17">
        <f>Q39+R39</f>
        <v>171</v>
      </c>
      <c r="T39" s="18">
        <v>42</v>
      </c>
      <c r="U39" s="17">
        <f>S39+T39</f>
        <v>213</v>
      </c>
      <c r="V39" s="18">
        <v>18</v>
      </c>
      <c r="W39" s="17">
        <f>U39+V39</f>
        <v>231</v>
      </c>
      <c r="X39" s="18">
        <v>25</v>
      </c>
      <c r="Y39" s="17">
        <f>W39+X39</f>
        <v>256</v>
      </c>
      <c r="Z39" s="18"/>
      <c r="AA39" s="17">
        <f>Y39+Z39</f>
        <v>256</v>
      </c>
      <c r="AB39" s="18"/>
      <c r="AC39" s="17">
        <f>AA39+AB39</f>
        <v>256</v>
      </c>
      <c r="AD39" s="18"/>
      <c r="AE39" s="19">
        <f>AC39+AD39</f>
        <v>256</v>
      </c>
      <c r="AF39" s="67" t="str">
        <f>B39&amp;" "&amp;C39</f>
        <v>Steve Mudd</v>
      </c>
      <c r="AG39" s="67" t="str">
        <f>D39&amp;" "</f>
        <v xml:space="preserve">North Cheshire Bowmen </v>
      </c>
      <c r="AH39" s="32">
        <v>68</v>
      </c>
      <c r="AI39" s="32">
        <v>5</v>
      </c>
      <c r="AJ39" s="32"/>
      <c r="AK39" s="42">
        <f>AE39</f>
        <v>256</v>
      </c>
      <c r="AL39" s="71"/>
    </row>
    <row r="40" spans="1:38" ht="21.95" hidden="1" customHeight="1">
      <c r="A40" s="21">
        <v>75</v>
      </c>
      <c r="B40" s="3" t="s">
        <v>230</v>
      </c>
      <c r="C40" s="3" t="s">
        <v>231</v>
      </c>
      <c r="D40" s="3" t="s">
        <v>101</v>
      </c>
      <c r="E40" s="14" t="s">
        <v>10</v>
      </c>
      <c r="F40" s="9" t="s">
        <v>21</v>
      </c>
      <c r="G40" s="25" t="s">
        <v>87</v>
      </c>
      <c r="H40" s="18">
        <v>39</v>
      </c>
      <c r="I40" s="17">
        <f>H40</f>
        <v>39</v>
      </c>
      <c r="J40" s="18">
        <v>46</v>
      </c>
      <c r="K40" s="17">
        <f>I40+J40</f>
        <v>85</v>
      </c>
      <c r="L40" s="18">
        <v>29</v>
      </c>
      <c r="M40" s="17">
        <f>K40+L40</f>
        <v>114</v>
      </c>
      <c r="N40" s="18">
        <v>59</v>
      </c>
      <c r="O40" s="17">
        <f>M40+N40</f>
        <v>173</v>
      </c>
      <c r="P40" s="18">
        <v>63</v>
      </c>
      <c r="Q40" s="17">
        <f>O40+P40</f>
        <v>236</v>
      </c>
      <c r="R40" s="18">
        <v>54</v>
      </c>
      <c r="S40" s="17">
        <f>Q40+R40</f>
        <v>290</v>
      </c>
      <c r="T40" s="18">
        <v>71</v>
      </c>
      <c r="U40" s="17">
        <f>S40+T40</f>
        <v>361</v>
      </c>
      <c r="V40" s="18">
        <v>80</v>
      </c>
      <c r="W40" s="17">
        <f>U40+V40</f>
        <v>441</v>
      </c>
      <c r="X40" s="18">
        <v>65</v>
      </c>
      <c r="Y40" s="17">
        <f>W40+X40</f>
        <v>506</v>
      </c>
      <c r="Z40" s="18"/>
      <c r="AA40" s="17">
        <f>Y40+Z40</f>
        <v>506</v>
      </c>
      <c r="AB40" s="18"/>
      <c r="AC40" s="17">
        <f>AA40+AB40</f>
        <v>506</v>
      </c>
      <c r="AD40" s="18"/>
      <c r="AE40" s="19">
        <f>AC40+AD40</f>
        <v>506</v>
      </c>
      <c r="AF40" s="67" t="str">
        <f>B40&amp;" "&amp;C40</f>
        <v>Dale Message</v>
      </c>
      <c r="AG40" s="67" t="str">
        <f>D40&amp;" "</f>
        <v xml:space="preserve">Assheton Bowmen </v>
      </c>
      <c r="AH40" s="32">
        <v>92</v>
      </c>
      <c r="AI40" s="32">
        <v>7</v>
      </c>
      <c r="AJ40" s="32"/>
      <c r="AK40" s="42">
        <f>AE40</f>
        <v>506</v>
      </c>
      <c r="AL40" s="71"/>
    </row>
    <row r="41" spans="1:38" ht="21.95" hidden="1" customHeight="1">
      <c r="A41" s="21">
        <v>79</v>
      </c>
      <c r="B41" s="3" t="s">
        <v>237</v>
      </c>
      <c r="C41" s="3" t="s">
        <v>238</v>
      </c>
      <c r="D41" s="3" t="s">
        <v>101</v>
      </c>
      <c r="E41" s="14" t="s">
        <v>8</v>
      </c>
      <c r="F41" s="9" t="s">
        <v>12</v>
      </c>
      <c r="G41" s="25" t="s">
        <v>87</v>
      </c>
      <c r="H41" s="18">
        <v>60</v>
      </c>
      <c r="I41" s="17">
        <f>H41</f>
        <v>60</v>
      </c>
      <c r="J41" s="18">
        <v>59</v>
      </c>
      <c r="K41" s="17">
        <f>I41+J41</f>
        <v>119</v>
      </c>
      <c r="L41" s="18">
        <v>65</v>
      </c>
      <c r="M41" s="17">
        <f>K41+L41</f>
        <v>184</v>
      </c>
      <c r="N41" s="18">
        <v>86</v>
      </c>
      <c r="O41" s="17">
        <f>M41+N41</f>
        <v>270</v>
      </c>
      <c r="P41" s="18">
        <v>80</v>
      </c>
      <c r="Q41" s="17">
        <f>O41+P41</f>
        <v>350</v>
      </c>
      <c r="R41" s="18">
        <v>82</v>
      </c>
      <c r="S41" s="17">
        <f>Q41+R41</f>
        <v>432</v>
      </c>
      <c r="T41" s="18">
        <v>73</v>
      </c>
      <c r="U41" s="17">
        <f>S41+T41</f>
        <v>505</v>
      </c>
      <c r="V41" s="18">
        <v>92</v>
      </c>
      <c r="W41" s="17">
        <f>U41+V41</f>
        <v>597</v>
      </c>
      <c r="X41" s="18">
        <v>85</v>
      </c>
      <c r="Y41" s="17">
        <f>W41+X41</f>
        <v>682</v>
      </c>
      <c r="Z41" s="18"/>
      <c r="AA41" s="17">
        <f>Y41+Z41</f>
        <v>682</v>
      </c>
      <c r="AB41" s="18"/>
      <c r="AC41" s="17">
        <f>AA41+AB41</f>
        <v>682</v>
      </c>
      <c r="AD41" s="18"/>
      <c r="AE41" s="19">
        <f>AC41+AD41</f>
        <v>682</v>
      </c>
      <c r="AF41" s="67" t="str">
        <f>B41&amp;" "&amp;C41</f>
        <v>Sue  Macsorley</v>
      </c>
      <c r="AG41" s="67" t="str">
        <f>D41&amp;" "</f>
        <v xml:space="preserve">Assheton Bowmen </v>
      </c>
      <c r="AH41" s="32">
        <v>105</v>
      </c>
      <c r="AI41" s="32">
        <v>28</v>
      </c>
      <c r="AJ41" s="32"/>
      <c r="AK41" s="42">
        <f>AE41</f>
        <v>682</v>
      </c>
      <c r="AL41" s="71"/>
    </row>
    <row r="42" spans="1:38" ht="21.95" hidden="1" customHeight="1">
      <c r="A42" s="21">
        <v>8</v>
      </c>
      <c r="B42" s="3" t="s">
        <v>85</v>
      </c>
      <c r="C42" s="3" t="s">
        <v>86</v>
      </c>
      <c r="D42" s="3" t="s">
        <v>217</v>
      </c>
      <c r="E42" s="14" t="s">
        <v>11</v>
      </c>
      <c r="F42" s="9" t="s">
        <v>21</v>
      </c>
      <c r="G42" s="25" t="s">
        <v>87</v>
      </c>
      <c r="H42" s="18">
        <v>59</v>
      </c>
      <c r="I42" s="17">
        <f>H42</f>
        <v>59</v>
      </c>
      <c r="J42" s="18">
        <v>66</v>
      </c>
      <c r="K42" s="17">
        <f>I42+J42</f>
        <v>125</v>
      </c>
      <c r="L42" s="18">
        <v>73</v>
      </c>
      <c r="M42" s="17">
        <f>K42+L42</f>
        <v>198</v>
      </c>
      <c r="N42" s="18">
        <v>78</v>
      </c>
      <c r="O42" s="17">
        <f>M42+N42</f>
        <v>276</v>
      </c>
      <c r="P42" s="18">
        <v>70</v>
      </c>
      <c r="Q42" s="17">
        <f>O42+P42</f>
        <v>346</v>
      </c>
      <c r="R42" s="18">
        <v>82</v>
      </c>
      <c r="S42" s="17">
        <f>Q42+R42</f>
        <v>428</v>
      </c>
      <c r="T42" s="18">
        <v>94</v>
      </c>
      <c r="U42" s="17">
        <f>S42+T42</f>
        <v>522</v>
      </c>
      <c r="V42" s="18">
        <v>76</v>
      </c>
      <c r="W42" s="17">
        <f>U42+V42</f>
        <v>598</v>
      </c>
      <c r="X42" s="18">
        <v>86</v>
      </c>
      <c r="Y42" s="17">
        <f>W42+X42</f>
        <v>684</v>
      </c>
      <c r="Z42" s="18"/>
      <c r="AA42" s="17">
        <f>Y42+Z42</f>
        <v>684</v>
      </c>
      <c r="AB42" s="18"/>
      <c r="AC42" s="17">
        <f>AA42+AB42</f>
        <v>684</v>
      </c>
      <c r="AD42" s="18"/>
      <c r="AE42" s="19">
        <f>AC42+AD42</f>
        <v>684</v>
      </c>
      <c r="AF42" s="67" t="str">
        <f>B42&amp;" "&amp;C42</f>
        <v>Steve Newton</v>
      </c>
      <c r="AG42" s="67" t="str">
        <f>D42&amp;" "</f>
        <v xml:space="preserve">New Century Bowmen </v>
      </c>
      <c r="AH42" s="32">
        <v>106</v>
      </c>
      <c r="AI42" s="32">
        <v>24</v>
      </c>
      <c r="AJ42" s="32"/>
      <c r="AK42" s="42">
        <f>AE42</f>
        <v>684</v>
      </c>
      <c r="AL42" s="71"/>
    </row>
    <row r="43" spans="1:38" ht="21.95" hidden="1" customHeight="1">
      <c r="A43" s="21">
        <v>4</v>
      </c>
      <c r="B43" s="3" t="s">
        <v>147</v>
      </c>
      <c r="C43" s="3" t="s">
        <v>148</v>
      </c>
      <c r="D43" s="3" t="s">
        <v>114</v>
      </c>
      <c r="E43" s="14" t="s">
        <v>11</v>
      </c>
      <c r="F43" s="9" t="s">
        <v>12</v>
      </c>
      <c r="G43" s="25" t="s">
        <v>87</v>
      </c>
      <c r="H43" s="18">
        <v>40</v>
      </c>
      <c r="I43" s="17">
        <f>H43</f>
        <v>40</v>
      </c>
      <c r="J43" s="18">
        <v>41</v>
      </c>
      <c r="K43" s="17">
        <f>I43+J43</f>
        <v>81</v>
      </c>
      <c r="L43" s="18">
        <v>40</v>
      </c>
      <c r="M43" s="17">
        <f>K43+L43</f>
        <v>121</v>
      </c>
      <c r="N43" s="18">
        <v>77</v>
      </c>
      <c r="O43" s="17">
        <f>M43+N43</f>
        <v>198</v>
      </c>
      <c r="P43" s="18">
        <v>65</v>
      </c>
      <c r="Q43" s="17">
        <f>O43+P43</f>
        <v>263</v>
      </c>
      <c r="R43" s="18">
        <v>63</v>
      </c>
      <c r="S43" s="17">
        <f>Q43+R43</f>
        <v>326</v>
      </c>
      <c r="T43" s="18">
        <v>72</v>
      </c>
      <c r="U43" s="17">
        <f>S43+T43</f>
        <v>398</v>
      </c>
      <c r="V43" s="18">
        <v>80</v>
      </c>
      <c r="W43" s="17">
        <f>U43+V43</f>
        <v>478</v>
      </c>
      <c r="X43" s="18">
        <v>86</v>
      </c>
      <c r="Y43" s="17">
        <f>W43+X43</f>
        <v>564</v>
      </c>
      <c r="Z43" s="18"/>
      <c r="AA43" s="17">
        <f>Y43+Z43</f>
        <v>564</v>
      </c>
      <c r="AB43" s="18"/>
      <c r="AC43" s="17">
        <f>AA43+AB43</f>
        <v>564</v>
      </c>
      <c r="AD43" s="18"/>
      <c r="AE43" s="19">
        <f>AC43+AD43</f>
        <v>564</v>
      </c>
      <c r="AF43" s="67" t="str">
        <f>B43&amp;" "&amp;C43</f>
        <v>Samantha Clare</v>
      </c>
      <c r="AG43" s="67" t="str">
        <f>D43&amp;" "</f>
        <v xml:space="preserve">Rochdale Co. Archers </v>
      </c>
      <c r="AH43" s="32">
        <v>96</v>
      </c>
      <c r="AI43" s="32">
        <v>20</v>
      </c>
      <c r="AJ43" s="32"/>
      <c r="AK43" s="42">
        <f>AE43</f>
        <v>564</v>
      </c>
      <c r="AL43" s="71"/>
    </row>
    <row r="44" spans="1:38" ht="21.95" hidden="1" customHeight="1">
      <c r="A44" s="21">
        <v>55</v>
      </c>
      <c r="B44" s="3" t="s">
        <v>195</v>
      </c>
      <c r="C44" s="3" t="s">
        <v>196</v>
      </c>
      <c r="D44" s="3" t="s">
        <v>197</v>
      </c>
      <c r="E44" s="14" t="s">
        <v>11</v>
      </c>
      <c r="F44" s="9" t="s">
        <v>12</v>
      </c>
      <c r="G44" s="25" t="s">
        <v>87</v>
      </c>
      <c r="H44" s="18" t="s">
        <v>240</v>
      </c>
      <c r="I44" s="17" t="str">
        <f>H44</f>
        <v>DNS</v>
      </c>
      <c r="J44" s="18"/>
      <c r="K44" s="17" t="e">
        <f>I44+J44</f>
        <v>#VALUE!</v>
      </c>
      <c r="L44" s="18"/>
      <c r="M44" s="17" t="e">
        <f>K44+L44</f>
        <v>#VALUE!</v>
      </c>
      <c r="N44" s="18"/>
      <c r="O44" s="17" t="e">
        <f>M44+N44</f>
        <v>#VALUE!</v>
      </c>
      <c r="P44" s="18"/>
      <c r="Q44" s="17" t="e">
        <f>O44+P44</f>
        <v>#VALUE!</v>
      </c>
      <c r="R44" s="18"/>
      <c r="S44" s="17" t="e">
        <f>Q44+R44</f>
        <v>#VALUE!</v>
      </c>
      <c r="T44" s="18"/>
      <c r="U44" s="17" t="e">
        <f>S44+T44</f>
        <v>#VALUE!</v>
      </c>
      <c r="V44" s="18"/>
      <c r="W44" s="17" t="e">
        <f>U44+V44</f>
        <v>#VALUE!</v>
      </c>
      <c r="X44" s="18"/>
      <c r="Y44" s="17" t="e">
        <f>W44+X44</f>
        <v>#VALUE!</v>
      </c>
      <c r="Z44" s="18"/>
      <c r="AA44" s="17" t="e">
        <f>Y44+Z44</f>
        <v>#VALUE!</v>
      </c>
      <c r="AB44" s="18"/>
      <c r="AC44" s="17" t="e">
        <f>AA44+AB44</f>
        <v>#VALUE!</v>
      </c>
      <c r="AD44" s="18"/>
      <c r="AE44" s="19" t="e">
        <f>AC44+AD44</f>
        <v>#VALUE!</v>
      </c>
      <c r="AF44" s="67" t="str">
        <f>B44&amp;" "&amp;C44</f>
        <v>Alison Williams</v>
      </c>
      <c r="AG44" s="67" t="str">
        <f>D44&amp;" "</f>
        <v xml:space="preserve">Wirral Archers </v>
      </c>
      <c r="AH44" s="32"/>
      <c r="AI44" s="32"/>
      <c r="AJ44" s="32"/>
      <c r="AK44" s="42" t="e">
        <f>AE44</f>
        <v>#VALUE!</v>
      </c>
      <c r="AL44" s="71"/>
    </row>
    <row r="45" spans="1:38" ht="21.95" hidden="1" customHeight="1">
      <c r="A45" s="21">
        <v>72</v>
      </c>
      <c r="B45" s="3" t="s">
        <v>225</v>
      </c>
      <c r="C45" s="3" t="s">
        <v>226</v>
      </c>
      <c r="D45" s="3" t="s">
        <v>101</v>
      </c>
      <c r="E45" s="14" t="s">
        <v>11</v>
      </c>
      <c r="F45" s="9" t="s">
        <v>21</v>
      </c>
      <c r="G45" s="25" t="s">
        <v>87</v>
      </c>
      <c r="H45" s="18">
        <v>5</v>
      </c>
      <c r="I45" s="17">
        <f>H45</f>
        <v>5</v>
      </c>
      <c r="J45" s="18">
        <v>15</v>
      </c>
      <c r="K45" s="17">
        <f>I45+J45</f>
        <v>20</v>
      </c>
      <c r="L45" s="18">
        <v>24</v>
      </c>
      <c r="M45" s="17">
        <f>K45+L45</f>
        <v>44</v>
      </c>
      <c r="N45" s="18">
        <v>61</v>
      </c>
      <c r="O45" s="17">
        <f>M45+N45</f>
        <v>105</v>
      </c>
      <c r="P45" s="18">
        <v>40</v>
      </c>
      <c r="Q45" s="17">
        <f>O45+P45</f>
        <v>145</v>
      </c>
      <c r="R45" s="18">
        <v>15</v>
      </c>
      <c r="S45" s="17">
        <f>Q45+R45</f>
        <v>160</v>
      </c>
      <c r="T45" s="18">
        <v>34</v>
      </c>
      <c r="U45" s="17">
        <f>S45+T45</f>
        <v>194</v>
      </c>
      <c r="V45" s="18">
        <v>22</v>
      </c>
      <c r="W45" s="17">
        <f>U45+V45</f>
        <v>216</v>
      </c>
      <c r="X45" s="18">
        <v>1</v>
      </c>
      <c r="Y45" s="17">
        <f>W45+X45</f>
        <v>217</v>
      </c>
      <c r="Z45" s="18"/>
      <c r="AA45" s="17">
        <f>Y45+Z45</f>
        <v>217</v>
      </c>
      <c r="AB45" s="18"/>
      <c r="AC45" s="17">
        <f>AA45+AB45</f>
        <v>217</v>
      </c>
      <c r="AD45" s="18"/>
      <c r="AE45" s="19">
        <f>AC45+AD45</f>
        <v>217</v>
      </c>
      <c r="AF45" s="67" t="str">
        <f>B45&amp;" "&amp;C45</f>
        <v>Ken Mills</v>
      </c>
      <c r="AG45" s="67" t="str">
        <f>D45&amp;" "</f>
        <v xml:space="preserve">Assheton Bowmen </v>
      </c>
      <c r="AH45" s="32">
        <v>58</v>
      </c>
      <c r="AI45" s="32">
        <v>2</v>
      </c>
      <c r="AJ45" s="32"/>
      <c r="AK45" s="42">
        <f>AE45</f>
        <v>217</v>
      </c>
      <c r="AL45" s="71"/>
    </row>
    <row r="46" spans="1:38" ht="21.95" hidden="1" customHeight="1">
      <c r="A46" s="21">
        <v>49</v>
      </c>
      <c r="B46" s="3" t="s">
        <v>183</v>
      </c>
      <c r="C46" s="3" t="s">
        <v>184</v>
      </c>
      <c r="D46" s="3" t="s">
        <v>176</v>
      </c>
      <c r="E46" s="14" t="s">
        <v>8</v>
      </c>
      <c r="F46" s="9" t="s">
        <v>21</v>
      </c>
      <c r="G46" s="25" t="s">
        <v>87</v>
      </c>
      <c r="H46" s="18">
        <v>68</v>
      </c>
      <c r="I46" s="17">
        <f>H46</f>
        <v>68</v>
      </c>
      <c r="J46" s="18">
        <v>75</v>
      </c>
      <c r="K46" s="17">
        <f>I46+J46</f>
        <v>143</v>
      </c>
      <c r="L46" s="18">
        <v>73</v>
      </c>
      <c r="M46" s="17">
        <f>K46+L46</f>
        <v>216</v>
      </c>
      <c r="N46" s="18">
        <v>79</v>
      </c>
      <c r="O46" s="17">
        <f>M46+N46</f>
        <v>295</v>
      </c>
      <c r="P46" s="18">
        <v>82</v>
      </c>
      <c r="Q46" s="17">
        <f>O46+P46</f>
        <v>377</v>
      </c>
      <c r="R46" s="18">
        <v>86</v>
      </c>
      <c r="S46" s="17">
        <f>Q46+R46</f>
        <v>463</v>
      </c>
      <c r="T46" s="18">
        <v>88</v>
      </c>
      <c r="U46" s="17">
        <f>S46+T46</f>
        <v>551</v>
      </c>
      <c r="V46" s="18">
        <v>88</v>
      </c>
      <c r="W46" s="17">
        <f>U46+V46</f>
        <v>639</v>
      </c>
      <c r="X46" s="18">
        <v>88</v>
      </c>
      <c r="Y46" s="17">
        <f>W46+X46</f>
        <v>727</v>
      </c>
      <c r="Z46" s="18"/>
      <c r="AA46" s="17">
        <f>Y46+Z46</f>
        <v>727</v>
      </c>
      <c r="AB46" s="18"/>
      <c r="AC46" s="17">
        <f>AA46+AB46</f>
        <v>727</v>
      </c>
      <c r="AD46" s="18"/>
      <c r="AE46" s="19">
        <f>AC46+AD46</f>
        <v>727</v>
      </c>
      <c r="AF46" s="67" t="str">
        <f>B46&amp;" "&amp;C46</f>
        <v>Peter Gregory</v>
      </c>
      <c r="AG46" s="67" t="str">
        <f>D46&amp;" "</f>
        <v xml:space="preserve">Goldcrest Archers </v>
      </c>
      <c r="AH46" s="32">
        <v>105</v>
      </c>
      <c r="AI46" s="32">
        <v>28</v>
      </c>
      <c r="AJ46" s="32"/>
      <c r="AK46" s="42">
        <f>AE46</f>
        <v>727</v>
      </c>
      <c r="AL46" s="71"/>
    </row>
    <row r="47" spans="1:38" ht="21.95" hidden="1" customHeight="1">
      <c r="A47" s="21">
        <v>46</v>
      </c>
      <c r="B47" s="3" t="s">
        <v>141</v>
      </c>
      <c r="C47" s="3" t="s">
        <v>179</v>
      </c>
      <c r="D47" s="3" t="s">
        <v>176</v>
      </c>
      <c r="E47" s="14" t="s">
        <v>8</v>
      </c>
      <c r="F47" s="9" t="s">
        <v>21</v>
      </c>
      <c r="G47" s="25" t="s">
        <v>89</v>
      </c>
      <c r="H47" s="18">
        <v>60</v>
      </c>
      <c r="I47" s="17">
        <f>H47</f>
        <v>60</v>
      </c>
      <c r="J47" s="18">
        <v>84</v>
      </c>
      <c r="K47" s="17">
        <f>I47+J47</f>
        <v>144</v>
      </c>
      <c r="L47" s="18">
        <v>68</v>
      </c>
      <c r="M47" s="17">
        <f>K47+L47</f>
        <v>212</v>
      </c>
      <c r="N47" s="18">
        <v>78</v>
      </c>
      <c r="O47" s="17">
        <f>M47+N47</f>
        <v>290</v>
      </c>
      <c r="P47" s="18">
        <v>80</v>
      </c>
      <c r="Q47" s="17">
        <f>O47+P47</f>
        <v>370</v>
      </c>
      <c r="R47" s="18">
        <v>74</v>
      </c>
      <c r="S47" s="17">
        <f>Q47+R47</f>
        <v>444</v>
      </c>
      <c r="T47" s="18">
        <v>88</v>
      </c>
      <c r="U47" s="17">
        <f>S47+T47</f>
        <v>532</v>
      </c>
      <c r="V47" s="18">
        <v>100</v>
      </c>
      <c r="W47" s="17">
        <f>U47+V47</f>
        <v>632</v>
      </c>
      <c r="X47" s="18">
        <v>94</v>
      </c>
      <c r="Y47" s="17">
        <f>W47+X47</f>
        <v>726</v>
      </c>
      <c r="Z47" s="18"/>
      <c r="AA47" s="17">
        <f>Y47+Z47</f>
        <v>726</v>
      </c>
      <c r="AB47" s="18"/>
      <c r="AC47" s="17">
        <f>AA47+AB47</f>
        <v>726</v>
      </c>
      <c r="AD47" s="18"/>
      <c r="AE47" s="19">
        <f>AC47+AD47</f>
        <v>726</v>
      </c>
      <c r="AF47" s="67" t="str">
        <f>B47&amp;" "&amp;C47</f>
        <v>Paul Susca</v>
      </c>
      <c r="AG47" s="67" t="str">
        <f>D47&amp;" "</f>
        <v xml:space="preserve">Goldcrest Archers </v>
      </c>
      <c r="AH47" s="32">
        <v>108</v>
      </c>
      <c r="AI47" s="32">
        <v>35</v>
      </c>
      <c r="AJ47" s="32"/>
      <c r="AK47" s="42">
        <f>AE47</f>
        <v>726</v>
      </c>
      <c r="AL47" s="71"/>
    </row>
    <row r="48" spans="1:38" ht="21.95" customHeight="1">
      <c r="A48" s="21">
        <v>33</v>
      </c>
      <c r="B48" s="3" t="s">
        <v>115</v>
      </c>
      <c r="C48" s="3" t="s">
        <v>116</v>
      </c>
      <c r="D48" s="3" t="s">
        <v>114</v>
      </c>
      <c r="E48" s="14" t="s">
        <v>8</v>
      </c>
      <c r="F48" s="9" t="s">
        <v>21</v>
      </c>
      <c r="G48" s="25" t="s">
        <v>87</v>
      </c>
      <c r="H48" s="18">
        <v>79</v>
      </c>
      <c r="I48" s="17">
        <f>H48</f>
        <v>79</v>
      </c>
      <c r="J48" s="18">
        <v>64</v>
      </c>
      <c r="K48" s="17">
        <f>I48+J48</f>
        <v>143</v>
      </c>
      <c r="L48" s="18">
        <v>74</v>
      </c>
      <c r="M48" s="17">
        <f>K48+L48</f>
        <v>217</v>
      </c>
      <c r="N48" s="18">
        <v>84</v>
      </c>
      <c r="O48" s="17">
        <f>M48+N48</f>
        <v>301</v>
      </c>
      <c r="P48" s="18">
        <v>70</v>
      </c>
      <c r="Q48" s="17">
        <f>O48+P48</f>
        <v>371</v>
      </c>
      <c r="R48" s="18">
        <v>88</v>
      </c>
      <c r="S48" s="17">
        <f>Q48+R48</f>
        <v>459</v>
      </c>
      <c r="T48" s="18">
        <v>92</v>
      </c>
      <c r="U48" s="17">
        <f>S48+T48</f>
        <v>551</v>
      </c>
      <c r="V48" s="18">
        <v>88</v>
      </c>
      <c r="W48" s="17">
        <f>U48+V48</f>
        <v>639</v>
      </c>
      <c r="X48" s="18">
        <v>76</v>
      </c>
      <c r="Y48" s="17">
        <f>W48+X48</f>
        <v>715</v>
      </c>
      <c r="Z48" s="18"/>
      <c r="AA48" s="17">
        <f>Y48+Z48</f>
        <v>715</v>
      </c>
      <c r="AB48" s="18"/>
      <c r="AC48" s="17">
        <f>AA48+AB48</f>
        <v>715</v>
      </c>
      <c r="AD48" s="18"/>
      <c r="AE48" s="19">
        <f>AC48+AD48</f>
        <v>715</v>
      </c>
      <c r="AF48" s="67" t="str">
        <f>B48&amp;" "&amp;C48</f>
        <v>Richard Kearns</v>
      </c>
      <c r="AG48" s="67" t="str">
        <f>D48&amp;" "</f>
        <v xml:space="preserve">Rochdale Co. Archers </v>
      </c>
      <c r="AH48" s="32">
        <v>107</v>
      </c>
      <c r="AI48" s="32">
        <v>23</v>
      </c>
      <c r="AJ48" s="32"/>
      <c r="AK48" s="42">
        <f>AE48</f>
        <v>715</v>
      </c>
      <c r="AL48" s="73"/>
    </row>
    <row r="49" spans="1:38" ht="21.95" hidden="1" customHeight="1">
      <c r="A49" s="21">
        <v>78</v>
      </c>
      <c r="B49" s="3" t="s">
        <v>163</v>
      </c>
      <c r="C49" s="3" t="s">
        <v>236</v>
      </c>
      <c r="D49" s="3" t="s">
        <v>101</v>
      </c>
      <c r="E49" s="14" t="s">
        <v>9</v>
      </c>
      <c r="F49" s="9" t="s">
        <v>21</v>
      </c>
      <c r="G49" s="25" t="s">
        <v>87</v>
      </c>
      <c r="H49" s="18">
        <v>100</v>
      </c>
      <c r="I49" s="17">
        <f>H49</f>
        <v>100</v>
      </c>
      <c r="J49" s="18">
        <v>102</v>
      </c>
      <c r="K49" s="17">
        <f>I49+J49</f>
        <v>202</v>
      </c>
      <c r="L49" s="18">
        <v>96</v>
      </c>
      <c r="M49" s="17">
        <f>K49+L49</f>
        <v>298</v>
      </c>
      <c r="N49" s="18">
        <v>94</v>
      </c>
      <c r="O49" s="17">
        <f>M49+N49</f>
        <v>392</v>
      </c>
      <c r="P49" s="18">
        <v>100</v>
      </c>
      <c r="Q49" s="17">
        <f>O49+P49</f>
        <v>492</v>
      </c>
      <c r="R49" s="18">
        <v>108</v>
      </c>
      <c r="S49" s="17">
        <f>Q49+R49</f>
        <v>600</v>
      </c>
      <c r="T49" s="18">
        <v>104</v>
      </c>
      <c r="U49" s="17">
        <f>S49+T49</f>
        <v>704</v>
      </c>
      <c r="V49" s="18">
        <v>102</v>
      </c>
      <c r="W49" s="17">
        <f>U49+V49</f>
        <v>806</v>
      </c>
      <c r="X49" s="18">
        <v>108</v>
      </c>
      <c r="Y49" s="17">
        <f>W49+X49</f>
        <v>914</v>
      </c>
      <c r="Z49" s="18"/>
      <c r="AA49" s="17">
        <f>Y49+Z49</f>
        <v>914</v>
      </c>
      <c r="AB49" s="18"/>
      <c r="AC49" s="17">
        <f>AA49+AB49</f>
        <v>914</v>
      </c>
      <c r="AD49" s="18"/>
      <c r="AE49" s="19">
        <f>AC49+AD49</f>
        <v>914</v>
      </c>
      <c r="AF49" s="67" t="str">
        <f>B49&amp;" "&amp;C49</f>
        <v>David Bateson</v>
      </c>
      <c r="AG49" s="67" t="str">
        <f>D49&amp;" "</f>
        <v xml:space="preserve">Assheton Bowmen </v>
      </c>
      <c r="AH49" s="32">
        <v>108</v>
      </c>
      <c r="AI49" s="32">
        <v>79</v>
      </c>
      <c r="AJ49" s="32"/>
      <c r="AK49" s="42">
        <f>AE49</f>
        <v>914</v>
      </c>
    </row>
    <row r="50" spans="1:38" ht="21.95" hidden="1" customHeight="1">
      <c r="A50" s="21">
        <v>45</v>
      </c>
      <c r="B50" s="3" t="s">
        <v>185</v>
      </c>
      <c r="C50" s="3" t="s">
        <v>186</v>
      </c>
      <c r="D50" s="3" t="s">
        <v>176</v>
      </c>
      <c r="E50" s="14" t="s">
        <v>8</v>
      </c>
      <c r="F50" s="9" t="s">
        <v>21</v>
      </c>
      <c r="G50" s="25" t="s">
        <v>89</v>
      </c>
      <c r="H50" s="18">
        <v>70</v>
      </c>
      <c r="I50" s="17">
        <f>H50</f>
        <v>70</v>
      </c>
      <c r="J50" s="18">
        <v>61</v>
      </c>
      <c r="K50" s="17">
        <f>I50+J50</f>
        <v>131</v>
      </c>
      <c r="L50" s="18">
        <v>72</v>
      </c>
      <c r="M50" s="17">
        <f>K50+L50</f>
        <v>203</v>
      </c>
      <c r="N50" s="18">
        <v>78</v>
      </c>
      <c r="O50" s="17">
        <f>M50+N50</f>
        <v>281</v>
      </c>
      <c r="P50" s="18">
        <v>90</v>
      </c>
      <c r="Q50" s="17">
        <f>O50+P50</f>
        <v>371</v>
      </c>
      <c r="R50" s="18">
        <v>75</v>
      </c>
      <c r="S50" s="17">
        <f>Q50+R50</f>
        <v>446</v>
      </c>
      <c r="T50" s="18">
        <v>79</v>
      </c>
      <c r="U50" s="17">
        <f>S50+T50</f>
        <v>525</v>
      </c>
      <c r="V50" s="18">
        <v>94</v>
      </c>
      <c r="W50" s="17">
        <f>U50+V50</f>
        <v>619</v>
      </c>
      <c r="X50" s="18">
        <v>82</v>
      </c>
      <c r="Y50" s="17">
        <f>W50+X50</f>
        <v>701</v>
      </c>
      <c r="Z50" s="18"/>
      <c r="AA50" s="17">
        <f>Y50+Z50</f>
        <v>701</v>
      </c>
      <c r="AB50" s="18"/>
      <c r="AC50" s="17">
        <f>AA50+AB50</f>
        <v>701</v>
      </c>
      <c r="AD50" s="18"/>
      <c r="AE50" s="19">
        <f>AC50+AD50</f>
        <v>701</v>
      </c>
      <c r="AF50" s="67" t="str">
        <f>B50&amp;" "&amp;C50</f>
        <v>Khervin Oomajee</v>
      </c>
      <c r="AG50" s="67" t="str">
        <f>D50&amp;" "</f>
        <v xml:space="preserve">Goldcrest Archers </v>
      </c>
      <c r="AH50" s="32">
        <v>105</v>
      </c>
      <c r="AI50" s="32">
        <v>27</v>
      </c>
      <c r="AJ50" s="32"/>
      <c r="AK50" s="42">
        <f>AE50</f>
        <v>701</v>
      </c>
    </row>
    <row r="51" spans="1:38" ht="21.95" hidden="1" customHeight="1">
      <c r="A51" s="21">
        <v>66</v>
      </c>
      <c r="B51" s="3" t="s">
        <v>215</v>
      </c>
      <c r="C51" s="3" t="s">
        <v>216</v>
      </c>
      <c r="D51" s="3" t="s">
        <v>121</v>
      </c>
      <c r="E51" s="14" t="s">
        <v>9</v>
      </c>
      <c r="F51" s="9" t="s">
        <v>21</v>
      </c>
      <c r="G51" s="25" t="s">
        <v>87</v>
      </c>
      <c r="H51" s="18">
        <v>96</v>
      </c>
      <c r="I51" s="17">
        <f>H51</f>
        <v>96</v>
      </c>
      <c r="J51" s="18">
        <v>100</v>
      </c>
      <c r="K51" s="17">
        <f>I51+J51</f>
        <v>196</v>
      </c>
      <c r="L51" s="18">
        <v>96</v>
      </c>
      <c r="M51" s="17">
        <f>K51+L51</f>
        <v>292</v>
      </c>
      <c r="N51" s="18">
        <v>98</v>
      </c>
      <c r="O51" s="17">
        <f>M51+N51</f>
        <v>390</v>
      </c>
      <c r="P51" s="18">
        <v>98</v>
      </c>
      <c r="Q51" s="17">
        <f>O51+P51</f>
        <v>488</v>
      </c>
      <c r="R51" s="18">
        <v>102</v>
      </c>
      <c r="S51" s="17">
        <f>Q51+R51</f>
        <v>590</v>
      </c>
      <c r="T51" s="18">
        <v>104</v>
      </c>
      <c r="U51" s="17">
        <f>S51+T51</f>
        <v>694</v>
      </c>
      <c r="V51" s="18">
        <v>96</v>
      </c>
      <c r="W51" s="17">
        <f>U51+V51</f>
        <v>790</v>
      </c>
      <c r="X51" s="18">
        <v>104</v>
      </c>
      <c r="Y51" s="17">
        <f>W51+X51</f>
        <v>894</v>
      </c>
      <c r="Z51" s="18"/>
      <c r="AA51" s="17">
        <f>Y51+Z51</f>
        <v>894</v>
      </c>
      <c r="AB51" s="18"/>
      <c r="AC51" s="17">
        <f>AA51+AB51</f>
        <v>894</v>
      </c>
      <c r="AD51" s="18"/>
      <c r="AE51" s="19">
        <f>AC51+AD51</f>
        <v>894</v>
      </c>
      <c r="AF51" s="67" t="str">
        <f>B51&amp;" "&amp;C51</f>
        <v>Michael Aubrey</v>
      </c>
      <c r="AG51" s="67" t="str">
        <f>D51&amp;" "</f>
        <v xml:space="preserve">Pendle &amp; Samlesbury </v>
      </c>
      <c r="AH51" s="32">
        <v>108</v>
      </c>
      <c r="AI51" s="32">
        <v>75</v>
      </c>
      <c r="AJ51" s="32"/>
      <c r="AK51" s="42">
        <f>AE51</f>
        <v>894</v>
      </c>
    </row>
    <row r="52" spans="1:38" ht="21.95" hidden="1" customHeight="1">
      <c r="A52" s="21">
        <v>61</v>
      </c>
      <c r="B52" s="3" t="s">
        <v>205</v>
      </c>
      <c r="C52" s="3" t="s">
        <v>206</v>
      </c>
      <c r="D52" s="3" t="s">
        <v>213</v>
      </c>
      <c r="E52" s="14" t="s">
        <v>8</v>
      </c>
      <c r="F52" s="9" t="s">
        <v>21</v>
      </c>
      <c r="G52" s="25" t="s">
        <v>87</v>
      </c>
      <c r="H52" s="18">
        <v>74</v>
      </c>
      <c r="I52" s="17">
        <f>H52</f>
        <v>74</v>
      </c>
      <c r="J52" s="18">
        <v>70</v>
      </c>
      <c r="K52" s="17">
        <f>I52+J52</f>
        <v>144</v>
      </c>
      <c r="L52" s="18">
        <v>55</v>
      </c>
      <c r="M52" s="17">
        <f>K52+L52</f>
        <v>199</v>
      </c>
      <c r="N52" s="18">
        <v>78</v>
      </c>
      <c r="O52" s="17">
        <f>M52+N52</f>
        <v>277</v>
      </c>
      <c r="P52" s="18">
        <v>82</v>
      </c>
      <c r="Q52" s="17">
        <f>O52+P52</f>
        <v>359</v>
      </c>
      <c r="R52" s="18">
        <v>86</v>
      </c>
      <c r="S52" s="17">
        <f>Q52+R52</f>
        <v>445</v>
      </c>
      <c r="T52" s="18">
        <v>88</v>
      </c>
      <c r="U52" s="17">
        <f>S52+T52</f>
        <v>533</v>
      </c>
      <c r="V52" s="18">
        <v>78</v>
      </c>
      <c r="W52" s="17">
        <f>U52+V52</f>
        <v>611</v>
      </c>
      <c r="X52" s="18">
        <v>86</v>
      </c>
      <c r="Y52" s="17">
        <f>W52+X52</f>
        <v>697</v>
      </c>
      <c r="Z52" s="18"/>
      <c r="AA52" s="17">
        <f>Y52+Z52</f>
        <v>697</v>
      </c>
      <c r="AB52" s="18"/>
      <c r="AC52" s="17">
        <f>AA52+AB52</f>
        <v>697</v>
      </c>
      <c r="AD52" s="18"/>
      <c r="AE52" s="19">
        <f>AC52+AD52</f>
        <v>697</v>
      </c>
      <c r="AF52" s="67" t="str">
        <f>B52&amp;" "&amp;C52</f>
        <v>Jason Longley</v>
      </c>
      <c r="AG52" s="67" t="str">
        <f>D52&amp;" "</f>
        <v xml:space="preserve">St Helens Archers </v>
      </c>
      <c r="AH52" s="32">
        <v>107</v>
      </c>
      <c r="AI52" s="32">
        <v>24</v>
      </c>
      <c r="AJ52" s="32"/>
      <c r="AK52" s="42">
        <f>AE52</f>
        <v>697</v>
      </c>
    </row>
    <row r="53" spans="1:38" ht="21.95" hidden="1" customHeight="1">
      <c r="A53" s="21">
        <v>44</v>
      </c>
      <c r="B53" s="3" t="s">
        <v>177</v>
      </c>
      <c r="C53" s="3" t="s">
        <v>178</v>
      </c>
      <c r="D53" s="3" t="s">
        <v>176</v>
      </c>
      <c r="E53" s="14" t="s">
        <v>8</v>
      </c>
      <c r="F53" s="9" t="s">
        <v>21</v>
      </c>
      <c r="G53" s="25" t="s">
        <v>87</v>
      </c>
      <c r="H53" s="18">
        <v>63</v>
      </c>
      <c r="I53" s="17">
        <f>H53</f>
        <v>63</v>
      </c>
      <c r="J53" s="18">
        <v>72</v>
      </c>
      <c r="K53" s="17">
        <f>I53+J53</f>
        <v>135</v>
      </c>
      <c r="L53" s="18">
        <v>62</v>
      </c>
      <c r="M53" s="17">
        <f>K53+L53</f>
        <v>197</v>
      </c>
      <c r="N53" s="18">
        <v>69</v>
      </c>
      <c r="O53" s="17">
        <f>M53+N53</f>
        <v>266</v>
      </c>
      <c r="P53" s="18">
        <v>86</v>
      </c>
      <c r="Q53" s="17">
        <f>O53+P53</f>
        <v>352</v>
      </c>
      <c r="R53" s="18">
        <v>92</v>
      </c>
      <c r="S53" s="17">
        <f>Q53+R53</f>
        <v>444</v>
      </c>
      <c r="T53" s="18">
        <v>88</v>
      </c>
      <c r="U53" s="17">
        <f>S53+T53</f>
        <v>532</v>
      </c>
      <c r="V53" s="18">
        <v>74</v>
      </c>
      <c r="W53" s="17">
        <f>U53+V53</f>
        <v>606</v>
      </c>
      <c r="X53" s="18">
        <v>86</v>
      </c>
      <c r="Y53" s="17">
        <f>W53+X53</f>
        <v>692</v>
      </c>
      <c r="Z53" s="18"/>
      <c r="AA53" s="17">
        <f>Y53+Z53</f>
        <v>692</v>
      </c>
      <c r="AB53" s="18"/>
      <c r="AC53" s="17">
        <f>AA53+AB53</f>
        <v>692</v>
      </c>
      <c r="AD53" s="18"/>
      <c r="AE53" s="19">
        <f>AC53+AD53</f>
        <v>692</v>
      </c>
      <c r="AF53" s="67" t="str">
        <f>B53&amp;" "&amp;C53</f>
        <v>Mick White</v>
      </c>
      <c r="AG53" s="67" t="str">
        <f>D53&amp;" "</f>
        <v xml:space="preserve">Goldcrest Archers </v>
      </c>
      <c r="AH53" s="32">
        <v>107</v>
      </c>
      <c r="AI53" s="32">
        <v>21</v>
      </c>
      <c r="AJ53" s="32"/>
      <c r="AK53" s="42">
        <f>AE53</f>
        <v>692</v>
      </c>
    </row>
    <row r="54" spans="1:38" ht="21.95" hidden="1" customHeight="1">
      <c r="A54" s="21">
        <v>71</v>
      </c>
      <c r="B54" s="3" t="s">
        <v>223</v>
      </c>
      <c r="C54" s="3" t="s">
        <v>224</v>
      </c>
      <c r="D54" s="3" t="s">
        <v>101</v>
      </c>
      <c r="E54" s="14" t="s">
        <v>8</v>
      </c>
      <c r="F54" s="9" t="s">
        <v>21</v>
      </c>
      <c r="G54" s="25" t="s">
        <v>88</v>
      </c>
      <c r="H54" s="18">
        <v>60</v>
      </c>
      <c r="I54" s="17">
        <f>H54</f>
        <v>60</v>
      </c>
      <c r="J54" s="18">
        <v>78</v>
      </c>
      <c r="K54" s="17">
        <f>I54+J54</f>
        <v>138</v>
      </c>
      <c r="L54" s="18">
        <v>60</v>
      </c>
      <c r="M54" s="17">
        <f>K54+L54</f>
        <v>198</v>
      </c>
      <c r="N54" s="18">
        <v>78</v>
      </c>
      <c r="O54" s="17">
        <f>M54+N54</f>
        <v>276</v>
      </c>
      <c r="P54" s="18">
        <v>72</v>
      </c>
      <c r="Q54" s="17">
        <f>O54+P54</f>
        <v>348</v>
      </c>
      <c r="R54" s="18">
        <v>81</v>
      </c>
      <c r="S54" s="17">
        <f>Q54+R54</f>
        <v>429</v>
      </c>
      <c r="T54" s="18">
        <v>90</v>
      </c>
      <c r="U54" s="17">
        <f>S54+T54</f>
        <v>519</v>
      </c>
      <c r="V54" s="18">
        <v>88</v>
      </c>
      <c r="W54" s="17">
        <f>U54+V54</f>
        <v>607</v>
      </c>
      <c r="X54" s="18">
        <v>84</v>
      </c>
      <c r="Y54" s="17">
        <f>W54+X54</f>
        <v>691</v>
      </c>
      <c r="Z54" s="18"/>
      <c r="AA54" s="17">
        <f>Y54+Z54</f>
        <v>691</v>
      </c>
      <c r="AB54" s="18"/>
      <c r="AC54" s="17">
        <f>AA54+AB54</f>
        <v>691</v>
      </c>
      <c r="AD54" s="18"/>
      <c r="AE54" s="19">
        <f>AC54+AD54</f>
        <v>691</v>
      </c>
      <c r="AF54" s="67" t="str">
        <f>B54&amp;" "&amp;C54</f>
        <v>Duncan Jessop</v>
      </c>
      <c r="AG54" s="67" t="str">
        <f>D54&amp;" "</f>
        <v xml:space="preserve">Assheton Bowmen </v>
      </c>
      <c r="AH54" s="32">
        <v>107</v>
      </c>
      <c r="AI54" s="32">
        <v>27</v>
      </c>
      <c r="AJ54" s="32"/>
      <c r="AK54" s="42">
        <f>AE54</f>
        <v>691</v>
      </c>
    </row>
    <row r="55" spans="1:38" ht="21.95" hidden="1" customHeight="1">
      <c r="A55" s="21">
        <v>3</v>
      </c>
      <c r="B55" s="3" t="s">
        <v>155</v>
      </c>
      <c r="C55" s="3" t="s">
        <v>156</v>
      </c>
      <c r="D55" s="3" t="s">
        <v>101</v>
      </c>
      <c r="E55" s="14" t="s">
        <v>8</v>
      </c>
      <c r="F55" s="9" t="s">
        <v>21</v>
      </c>
      <c r="G55" s="25" t="s">
        <v>87</v>
      </c>
      <c r="H55" s="18">
        <v>66</v>
      </c>
      <c r="I55" s="17">
        <f>H55</f>
        <v>66</v>
      </c>
      <c r="J55" s="18">
        <v>81</v>
      </c>
      <c r="K55" s="17">
        <f>I55+J55</f>
        <v>147</v>
      </c>
      <c r="L55" s="18">
        <v>52</v>
      </c>
      <c r="M55" s="17">
        <f>K55+L55</f>
        <v>199</v>
      </c>
      <c r="N55" s="18">
        <v>82</v>
      </c>
      <c r="O55" s="17">
        <f>M55+N55</f>
        <v>281</v>
      </c>
      <c r="P55" s="18">
        <v>82</v>
      </c>
      <c r="Q55" s="17">
        <f>O55+P55</f>
        <v>363</v>
      </c>
      <c r="R55" s="18">
        <v>78</v>
      </c>
      <c r="S55" s="17">
        <f>Q55+R55</f>
        <v>441</v>
      </c>
      <c r="T55" s="18">
        <v>82</v>
      </c>
      <c r="U55" s="17">
        <f>S55+T55</f>
        <v>523</v>
      </c>
      <c r="V55" s="18">
        <v>82</v>
      </c>
      <c r="W55" s="17">
        <f>U55+V55</f>
        <v>605</v>
      </c>
      <c r="X55" s="18">
        <v>82</v>
      </c>
      <c r="Y55" s="17">
        <f>W55+X55</f>
        <v>687</v>
      </c>
      <c r="Z55" s="18"/>
      <c r="AA55" s="17">
        <f>Y55+Z55</f>
        <v>687</v>
      </c>
      <c r="AB55" s="18"/>
      <c r="AC55" s="17">
        <f>AA55+AB55</f>
        <v>687</v>
      </c>
      <c r="AD55" s="18"/>
      <c r="AE55" s="19">
        <f>AC55+AD55</f>
        <v>687</v>
      </c>
      <c r="AF55" s="67" t="str">
        <f>B55&amp;" "&amp;C55</f>
        <v>Roy Ward</v>
      </c>
      <c r="AG55" s="67" t="str">
        <f>D55&amp;" "</f>
        <v xml:space="preserve">Assheton Bowmen </v>
      </c>
      <c r="AH55" s="32">
        <v>102</v>
      </c>
      <c r="AI55" s="32">
        <v>23</v>
      </c>
      <c r="AJ55" s="32"/>
      <c r="AK55" s="42">
        <f>AE55</f>
        <v>687</v>
      </c>
    </row>
    <row r="56" spans="1:38" ht="21.95" hidden="1" customHeight="1">
      <c r="A56" s="21">
        <v>67</v>
      </c>
      <c r="B56" s="3" t="s">
        <v>218</v>
      </c>
      <c r="C56" s="3" t="s">
        <v>221</v>
      </c>
      <c r="D56" s="3" t="s">
        <v>101</v>
      </c>
      <c r="E56" s="14" t="s">
        <v>9</v>
      </c>
      <c r="F56" s="9" t="s">
        <v>21</v>
      </c>
      <c r="G56" s="25" t="s">
        <v>87</v>
      </c>
      <c r="H56" s="18">
        <v>66</v>
      </c>
      <c r="I56" s="17">
        <f>H56</f>
        <v>66</v>
      </c>
      <c r="J56" s="18">
        <v>89</v>
      </c>
      <c r="K56" s="17">
        <f>I56+J56</f>
        <v>155</v>
      </c>
      <c r="L56" s="18">
        <v>92</v>
      </c>
      <c r="M56" s="17">
        <f>K56+L56</f>
        <v>247</v>
      </c>
      <c r="N56" s="18">
        <v>96</v>
      </c>
      <c r="O56" s="17">
        <f>M56+N56</f>
        <v>343</v>
      </c>
      <c r="P56" s="18">
        <v>98</v>
      </c>
      <c r="Q56" s="17">
        <f>O56+P56</f>
        <v>441</v>
      </c>
      <c r="R56" s="18">
        <v>88</v>
      </c>
      <c r="S56" s="17">
        <f>Q56+R56</f>
        <v>529</v>
      </c>
      <c r="T56" s="18">
        <v>90</v>
      </c>
      <c r="U56" s="17">
        <f>S56+T56</f>
        <v>619</v>
      </c>
      <c r="V56" s="18">
        <v>98</v>
      </c>
      <c r="W56" s="17">
        <f>U56+V56</f>
        <v>717</v>
      </c>
      <c r="X56" s="18">
        <v>100</v>
      </c>
      <c r="Y56" s="17">
        <f>W56+X56</f>
        <v>817</v>
      </c>
      <c r="Z56" s="18"/>
      <c r="AA56" s="17">
        <f>Y56+Z56</f>
        <v>817</v>
      </c>
      <c r="AB56" s="18"/>
      <c r="AC56" s="17">
        <f>AA56+AB56</f>
        <v>817</v>
      </c>
      <c r="AD56" s="18"/>
      <c r="AE56" s="19">
        <f>AC56+AD56</f>
        <v>817</v>
      </c>
      <c r="AF56" s="67" t="str">
        <f>B56&amp;" "&amp;C56</f>
        <v>Cliff Lewis</v>
      </c>
      <c r="AG56" s="67" t="str">
        <f>D56&amp;" "</f>
        <v xml:space="preserve">Assheton Bowmen </v>
      </c>
      <c r="AH56" s="32">
        <v>105</v>
      </c>
      <c r="AI56" s="32">
        <v>50</v>
      </c>
      <c r="AJ56" s="32"/>
      <c r="AK56" s="42">
        <f>AE56</f>
        <v>817</v>
      </c>
    </row>
    <row r="57" spans="1:38" ht="21.95" hidden="1" customHeight="1">
      <c r="A57" s="21">
        <v>40</v>
      </c>
      <c r="B57" s="3" t="s">
        <v>163</v>
      </c>
      <c r="C57" s="3" t="s">
        <v>168</v>
      </c>
      <c r="D57" s="3" t="s">
        <v>124</v>
      </c>
      <c r="E57" s="14" t="s">
        <v>8</v>
      </c>
      <c r="F57" s="9" t="s">
        <v>21</v>
      </c>
      <c r="G57" s="25" t="s">
        <v>87</v>
      </c>
      <c r="H57" s="18">
        <v>65</v>
      </c>
      <c r="I57" s="17">
        <f>H57</f>
        <v>65</v>
      </c>
      <c r="J57" s="18">
        <v>56</v>
      </c>
      <c r="K57" s="17">
        <f>I57+J57</f>
        <v>121</v>
      </c>
      <c r="L57" s="18">
        <v>57</v>
      </c>
      <c r="M57" s="17">
        <f>K57+L57</f>
        <v>178</v>
      </c>
      <c r="N57" s="18">
        <v>80</v>
      </c>
      <c r="O57" s="17">
        <f>M57+N57</f>
        <v>258</v>
      </c>
      <c r="P57" s="18">
        <v>84</v>
      </c>
      <c r="Q57" s="17">
        <f>O57+P57</f>
        <v>342</v>
      </c>
      <c r="R57" s="18">
        <v>92</v>
      </c>
      <c r="S57" s="17">
        <f>Q57+R57</f>
        <v>434</v>
      </c>
      <c r="T57" s="18">
        <v>78</v>
      </c>
      <c r="U57" s="17">
        <f>S57+T57</f>
        <v>512</v>
      </c>
      <c r="V57" s="18">
        <v>88</v>
      </c>
      <c r="W57" s="17">
        <f>U57+V57</f>
        <v>600</v>
      </c>
      <c r="X57" s="18">
        <v>84</v>
      </c>
      <c r="Y57" s="17">
        <f>W57+X57</f>
        <v>684</v>
      </c>
      <c r="Z57" s="18"/>
      <c r="AA57" s="17">
        <f>Y57+Z57</f>
        <v>684</v>
      </c>
      <c r="AB57" s="18"/>
      <c r="AC57" s="17">
        <f>AA57+AB57</f>
        <v>684</v>
      </c>
      <c r="AD57" s="18"/>
      <c r="AE57" s="19">
        <f>AC57+AD57</f>
        <v>684</v>
      </c>
      <c r="AF57" s="67" t="str">
        <f>B57&amp;" "&amp;C57</f>
        <v>David Littlejohn</v>
      </c>
      <c r="AG57" s="67" t="str">
        <f>D57&amp;" "</f>
        <v xml:space="preserve">Stalybridge </v>
      </c>
      <c r="AH57" s="32">
        <v>106</v>
      </c>
      <c r="AI57" s="32">
        <v>26</v>
      </c>
      <c r="AJ57" s="32"/>
      <c r="AK57" s="42">
        <f>AE57</f>
        <v>684</v>
      </c>
    </row>
    <row r="58" spans="1:38" ht="21.95" hidden="1" customHeight="1">
      <c r="A58" s="21">
        <v>12</v>
      </c>
      <c r="B58" s="3" t="s">
        <v>163</v>
      </c>
      <c r="C58" s="3" t="s">
        <v>164</v>
      </c>
      <c r="D58" s="3" t="s">
        <v>121</v>
      </c>
      <c r="E58" s="14" t="s">
        <v>8</v>
      </c>
      <c r="F58" s="9" t="s">
        <v>21</v>
      </c>
      <c r="G58" s="25" t="s">
        <v>87</v>
      </c>
      <c r="H58" s="18">
        <v>76</v>
      </c>
      <c r="I58" s="17">
        <f>H58</f>
        <v>76</v>
      </c>
      <c r="J58" s="18">
        <v>53</v>
      </c>
      <c r="K58" s="17">
        <f>I58+J58</f>
        <v>129</v>
      </c>
      <c r="L58" s="18">
        <v>72</v>
      </c>
      <c r="M58" s="17">
        <f>K58+L58</f>
        <v>201</v>
      </c>
      <c r="N58" s="18">
        <v>69</v>
      </c>
      <c r="O58" s="17">
        <f>M58+N58</f>
        <v>270</v>
      </c>
      <c r="P58" s="18">
        <v>78</v>
      </c>
      <c r="Q58" s="17">
        <f>O58+P58</f>
        <v>348</v>
      </c>
      <c r="R58" s="18">
        <v>74</v>
      </c>
      <c r="S58" s="17">
        <f>Q58+R58</f>
        <v>422</v>
      </c>
      <c r="T58" s="18">
        <v>92</v>
      </c>
      <c r="U58" s="17">
        <f>S58+T58</f>
        <v>514</v>
      </c>
      <c r="V58" s="18">
        <v>80</v>
      </c>
      <c r="W58" s="17">
        <f>U58+V58</f>
        <v>594</v>
      </c>
      <c r="X58" s="18">
        <v>84</v>
      </c>
      <c r="Y58" s="17">
        <f>W58+X58</f>
        <v>678</v>
      </c>
      <c r="Z58" s="18"/>
      <c r="AA58" s="17">
        <f>Y58+Z58</f>
        <v>678</v>
      </c>
      <c r="AB58" s="18"/>
      <c r="AC58" s="17">
        <f>AA58+AB58</f>
        <v>678</v>
      </c>
      <c r="AD58" s="18"/>
      <c r="AE58" s="19">
        <f>AC58+AD58</f>
        <v>678</v>
      </c>
      <c r="AF58" s="67" t="str">
        <f>B58&amp;" "&amp;C58</f>
        <v>David Worden</v>
      </c>
      <c r="AG58" s="67" t="str">
        <f>D58&amp;" "</f>
        <v xml:space="preserve">Pendle &amp; Samlesbury </v>
      </c>
      <c r="AH58" s="32">
        <v>104</v>
      </c>
      <c r="AI58" s="32">
        <v>24</v>
      </c>
      <c r="AJ58" s="32"/>
      <c r="AK58" s="42">
        <f>AE58</f>
        <v>678</v>
      </c>
    </row>
    <row r="59" spans="1:38" ht="21.95" hidden="1" customHeight="1">
      <c r="A59" s="21">
        <v>16</v>
      </c>
      <c r="B59" s="3" t="s">
        <v>102</v>
      </c>
      <c r="C59" s="3" t="s">
        <v>138</v>
      </c>
      <c r="D59" s="3" t="s">
        <v>139</v>
      </c>
      <c r="E59" s="14" t="s">
        <v>8</v>
      </c>
      <c r="F59" s="9" t="s">
        <v>21</v>
      </c>
      <c r="G59" s="25" t="s">
        <v>87</v>
      </c>
      <c r="H59" s="18">
        <v>72</v>
      </c>
      <c r="I59" s="17">
        <f>H59</f>
        <v>72</v>
      </c>
      <c r="J59" s="18">
        <v>52</v>
      </c>
      <c r="K59" s="17">
        <f>I59+J59</f>
        <v>124</v>
      </c>
      <c r="L59" s="18">
        <v>57</v>
      </c>
      <c r="M59" s="17">
        <f>K59+L59</f>
        <v>181</v>
      </c>
      <c r="N59" s="18">
        <v>76</v>
      </c>
      <c r="O59" s="17">
        <f>M59+N59</f>
        <v>257</v>
      </c>
      <c r="P59" s="18">
        <v>82</v>
      </c>
      <c r="Q59" s="17">
        <f>O59+P59</f>
        <v>339</v>
      </c>
      <c r="R59" s="18">
        <v>61</v>
      </c>
      <c r="S59" s="17">
        <f>Q59+R59</f>
        <v>400</v>
      </c>
      <c r="T59" s="18">
        <v>78</v>
      </c>
      <c r="U59" s="17">
        <f>S59+T59</f>
        <v>478</v>
      </c>
      <c r="V59" s="18">
        <v>82</v>
      </c>
      <c r="W59" s="17">
        <f>U59+V59</f>
        <v>560</v>
      </c>
      <c r="X59" s="18">
        <v>86</v>
      </c>
      <c r="Y59" s="17">
        <f>W59+X59</f>
        <v>646</v>
      </c>
      <c r="Z59" s="18"/>
      <c r="AA59" s="17">
        <f>Y59+Z59</f>
        <v>646</v>
      </c>
      <c r="AB59" s="18"/>
      <c r="AC59" s="17">
        <f>AA59+AB59</f>
        <v>646</v>
      </c>
      <c r="AD59" s="18"/>
      <c r="AE59" s="19">
        <f>AC59+AD59</f>
        <v>646</v>
      </c>
      <c r="AF59" s="67" t="str">
        <f>B59&amp;" "&amp;C59</f>
        <v>John Proctor</v>
      </c>
      <c r="AG59" s="67" t="str">
        <f>D59&amp;" "</f>
        <v xml:space="preserve">Blackpool Bowmen </v>
      </c>
      <c r="AH59" s="32">
        <v>106</v>
      </c>
      <c r="AI59" s="32">
        <v>22</v>
      </c>
      <c r="AJ59" s="32"/>
      <c r="AK59" s="42">
        <f>AE59</f>
        <v>646</v>
      </c>
    </row>
    <row r="60" spans="1:38" ht="21.95" customHeight="1">
      <c r="A60" s="21">
        <v>6</v>
      </c>
      <c r="B60" s="3" t="s">
        <v>153</v>
      </c>
      <c r="C60" s="3" t="s">
        <v>154</v>
      </c>
      <c r="D60" s="3" t="s">
        <v>114</v>
      </c>
      <c r="E60" s="14" t="s">
        <v>8</v>
      </c>
      <c r="F60" s="9" t="s">
        <v>21</v>
      </c>
      <c r="G60" s="25" t="s">
        <v>87</v>
      </c>
      <c r="H60" s="18">
        <v>70</v>
      </c>
      <c r="I60" s="17">
        <f>H60</f>
        <v>70</v>
      </c>
      <c r="J60" s="18">
        <v>62</v>
      </c>
      <c r="K60" s="17">
        <f>I60+J60</f>
        <v>132</v>
      </c>
      <c r="L60" s="18">
        <v>58</v>
      </c>
      <c r="M60" s="17">
        <f>K60+L60</f>
        <v>190</v>
      </c>
      <c r="N60" s="18">
        <v>84</v>
      </c>
      <c r="O60" s="17">
        <f>M60+N60</f>
        <v>274</v>
      </c>
      <c r="P60" s="18">
        <v>72</v>
      </c>
      <c r="Q60" s="17">
        <f>O60+P60</f>
        <v>346</v>
      </c>
      <c r="R60" s="18">
        <v>68</v>
      </c>
      <c r="S60" s="17">
        <f>Q60+R60</f>
        <v>414</v>
      </c>
      <c r="T60" s="18">
        <v>62</v>
      </c>
      <c r="U60" s="17">
        <f>S60+T60</f>
        <v>476</v>
      </c>
      <c r="V60" s="18">
        <v>74</v>
      </c>
      <c r="W60" s="17">
        <f>U60+V60</f>
        <v>550</v>
      </c>
      <c r="X60" s="18">
        <v>88</v>
      </c>
      <c r="Y60" s="17">
        <f>W60+X60</f>
        <v>638</v>
      </c>
      <c r="Z60" s="18"/>
      <c r="AA60" s="17">
        <f>Y60+Z60</f>
        <v>638</v>
      </c>
      <c r="AB60" s="18"/>
      <c r="AC60" s="17">
        <f>AA60+AB60</f>
        <v>638</v>
      </c>
      <c r="AD60" s="18"/>
      <c r="AE60" s="19">
        <f>AC60+AD60</f>
        <v>638</v>
      </c>
      <c r="AF60" s="67" t="str">
        <f>B60&amp;" "&amp;C60</f>
        <v>Alex Dixon</v>
      </c>
      <c r="AG60" s="67" t="str">
        <f>D60&amp;" "</f>
        <v xml:space="preserve">Rochdale Co. Archers </v>
      </c>
      <c r="AH60" s="32">
        <v>106</v>
      </c>
      <c r="AI60" s="32">
        <v>21</v>
      </c>
      <c r="AJ60" s="32"/>
      <c r="AK60" s="42">
        <f>AE60</f>
        <v>638</v>
      </c>
      <c r="AL60" s="74">
        <f>AK17+AK48+AK60</f>
        <v>2187</v>
      </c>
    </row>
    <row r="61" spans="1:38" ht="21.95" hidden="1" customHeight="1">
      <c r="A61" s="21">
        <v>38</v>
      </c>
      <c r="B61" s="3" t="s">
        <v>166</v>
      </c>
      <c r="C61" s="3" t="s">
        <v>165</v>
      </c>
      <c r="D61" s="3" t="s">
        <v>124</v>
      </c>
      <c r="E61" s="14" t="s">
        <v>9</v>
      </c>
      <c r="F61" s="9" t="s">
        <v>12</v>
      </c>
      <c r="G61" s="25" t="s">
        <v>87</v>
      </c>
      <c r="H61" s="18">
        <v>86</v>
      </c>
      <c r="I61" s="17">
        <f>H61</f>
        <v>86</v>
      </c>
      <c r="J61" s="18">
        <v>84</v>
      </c>
      <c r="K61" s="17">
        <f>I61+J61</f>
        <v>170</v>
      </c>
      <c r="L61" s="18">
        <v>74</v>
      </c>
      <c r="M61" s="17">
        <f>K61+L61</f>
        <v>244</v>
      </c>
      <c r="N61" s="18">
        <v>82</v>
      </c>
      <c r="O61" s="17">
        <f>M61+N61</f>
        <v>326</v>
      </c>
      <c r="P61" s="18">
        <v>88</v>
      </c>
      <c r="Q61" s="17">
        <f>O61+P61</f>
        <v>414</v>
      </c>
      <c r="R61" s="18">
        <v>92</v>
      </c>
      <c r="S61" s="17">
        <f>Q61+R61</f>
        <v>506</v>
      </c>
      <c r="T61" s="18">
        <v>88</v>
      </c>
      <c r="U61" s="17">
        <f>S61+T61</f>
        <v>594</v>
      </c>
      <c r="V61" s="18">
        <v>86</v>
      </c>
      <c r="W61" s="17">
        <f>U61+V61</f>
        <v>680</v>
      </c>
      <c r="X61" s="18">
        <v>96</v>
      </c>
      <c r="Y61" s="17">
        <f>W61+X61</f>
        <v>776</v>
      </c>
      <c r="Z61" s="18"/>
      <c r="AA61" s="17">
        <f>Y61+Z61</f>
        <v>776</v>
      </c>
      <c r="AB61" s="18"/>
      <c r="AC61" s="17">
        <f>AA61+AB61</f>
        <v>776</v>
      </c>
      <c r="AD61" s="18"/>
      <c r="AE61" s="19">
        <f>AC61+AD61</f>
        <v>776</v>
      </c>
      <c r="AF61" s="67" t="str">
        <f>B61&amp;" "&amp;C61</f>
        <v>Victoria Conduit</v>
      </c>
      <c r="AG61" s="67" t="str">
        <f>D61&amp;" "</f>
        <v xml:space="preserve">Stalybridge </v>
      </c>
      <c r="AH61" s="32">
        <v>108</v>
      </c>
      <c r="AI61" s="32">
        <v>37</v>
      </c>
      <c r="AJ61" s="32"/>
      <c r="AK61" s="42">
        <f>AE61</f>
        <v>776</v>
      </c>
    </row>
    <row r="62" spans="1:38" ht="21.95" hidden="1" customHeight="1">
      <c r="A62" s="21">
        <v>25</v>
      </c>
      <c r="B62" s="3" t="s">
        <v>122</v>
      </c>
      <c r="C62" s="3" t="s">
        <v>123</v>
      </c>
      <c r="D62" s="3" t="s">
        <v>124</v>
      </c>
      <c r="E62" s="14" t="s">
        <v>9</v>
      </c>
      <c r="F62" s="9" t="s">
        <v>21</v>
      </c>
      <c r="G62" s="25" t="s">
        <v>87</v>
      </c>
      <c r="H62" s="18">
        <v>86</v>
      </c>
      <c r="I62" s="17">
        <f>H62</f>
        <v>86</v>
      </c>
      <c r="J62" s="18">
        <v>82</v>
      </c>
      <c r="K62" s="17">
        <f>I62+J62</f>
        <v>168</v>
      </c>
      <c r="L62" s="18">
        <v>82</v>
      </c>
      <c r="M62" s="17">
        <f>K62+L62</f>
        <v>250</v>
      </c>
      <c r="N62" s="18">
        <v>94</v>
      </c>
      <c r="O62" s="17">
        <f>M62+N62</f>
        <v>344</v>
      </c>
      <c r="P62" s="18">
        <v>92</v>
      </c>
      <c r="Q62" s="17">
        <f>O62+P62</f>
        <v>436</v>
      </c>
      <c r="R62" s="18">
        <v>90</v>
      </c>
      <c r="S62" s="17">
        <f>Q62+R62</f>
        <v>526</v>
      </c>
      <c r="T62" s="18">
        <v>96</v>
      </c>
      <c r="U62" s="17">
        <f>S62+T62</f>
        <v>622</v>
      </c>
      <c r="V62" s="18">
        <v>94</v>
      </c>
      <c r="W62" s="17">
        <f>U62+V62</f>
        <v>716</v>
      </c>
      <c r="X62" s="18">
        <v>98</v>
      </c>
      <c r="Y62" s="17">
        <f>W62+X62</f>
        <v>814</v>
      </c>
      <c r="Z62" s="18"/>
      <c r="AA62" s="17">
        <f>Y62+Z62</f>
        <v>814</v>
      </c>
      <c r="AB62" s="18"/>
      <c r="AC62" s="17">
        <f>AA62+AB62</f>
        <v>814</v>
      </c>
      <c r="AD62" s="18"/>
      <c r="AE62" s="19">
        <f>AC62+AD62</f>
        <v>814</v>
      </c>
      <c r="AF62" s="67" t="str">
        <f>B62&amp;" "&amp;C62</f>
        <v>Andy Wardle</v>
      </c>
      <c r="AG62" s="67" t="str">
        <f>D62&amp;" "</f>
        <v xml:space="preserve">Stalybridge </v>
      </c>
      <c r="AH62" s="32">
        <v>108</v>
      </c>
      <c r="AI62" s="32">
        <v>43</v>
      </c>
      <c r="AJ62" s="32"/>
      <c r="AK62" s="42">
        <f>AE62</f>
        <v>814</v>
      </c>
    </row>
    <row r="63" spans="1:38" ht="21.95" hidden="1" customHeight="1">
      <c r="A63" s="21">
        <v>48</v>
      </c>
      <c r="B63" s="3" t="s">
        <v>181</v>
      </c>
      <c r="C63" s="3" t="s">
        <v>182</v>
      </c>
      <c r="D63" s="3" t="s">
        <v>176</v>
      </c>
      <c r="E63" s="14" t="s">
        <v>8</v>
      </c>
      <c r="F63" s="9" t="s">
        <v>12</v>
      </c>
      <c r="G63" s="25" t="s">
        <v>87</v>
      </c>
      <c r="H63" s="18">
        <v>62</v>
      </c>
      <c r="I63" s="17">
        <f>H63</f>
        <v>62</v>
      </c>
      <c r="J63" s="18">
        <v>84</v>
      </c>
      <c r="K63" s="17">
        <f>I63+J63</f>
        <v>146</v>
      </c>
      <c r="L63" s="18">
        <v>53</v>
      </c>
      <c r="M63" s="17">
        <f>K63+L63</f>
        <v>199</v>
      </c>
      <c r="N63" s="18">
        <v>62</v>
      </c>
      <c r="O63" s="17">
        <f>M63+N63</f>
        <v>261</v>
      </c>
      <c r="P63" s="18">
        <v>71</v>
      </c>
      <c r="Q63" s="17">
        <f>O63+P63</f>
        <v>332</v>
      </c>
      <c r="R63" s="18">
        <v>83</v>
      </c>
      <c r="S63" s="17">
        <f>Q63+R63</f>
        <v>415</v>
      </c>
      <c r="T63" s="18">
        <v>64</v>
      </c>
      <c r="U63" s="17">
        <f>S63+T63</f>
        <v>479</v>
      </c>
      <c r="V63" s="18">
        <v>55</v>
      </c>
      <c r="W63" s="17">
        <f>U63+V63</f>
        <v>534</v>
      </c>
      <c r="X63" s="18">
        <v>84</v>
      </c>
      <c r="Y63" s="17">
        <f>W63+X63</f>
        <v>618</v>
      </c>
      <c r="Z63" s="18"/>
      <c r="AA63" s="17">
        <f>Y63+Z63</f>
        <v>618</v>
      </c>
      <c r="AB63" s="18"/>
      <c r="AC63" s="17">
        <f>AA63+AB63</f>
        <v>618</v>
      </c>
      <c r="AD63" s="18"/>
      <c r="AE63" s="19">
        <f>AC63+AD63</f>
        <v>618</v>
      </c>
      <c r="AF63" s="67" t="str">
        <f>B63&amp;" "&amp;C63</f>
        <v>Tracy  Cross</v>
      </c>
      <c r="AG63" s="67" t="str">
        <f>D63&amp;" "</f>
        <v xml:space="preserve">Goldcrest Archers </v>
      </c>
      <c r="AH63" s="32">
        <v>105</v>
      </c>
      <c r="AI63" s="32">
        <v>14</v>
      </c>
      <c r="AJ63" s="32"/>
      <c r="AK63" s="42">
        <f>AE63</f>
        <v>618</v>
      </c>
    </row>
    <row r="64" spans="1:38" ht="21.95" hidden="1" customHeight="1">
      <c r="A64" s="21">
        <v>69</v>
      </c>
      <c r="B64" s="3" t="s">
        <v>220</v>
      </c>
      <c r="C64" s="3" t="s">
        <v>118</v>
      </c>
      <c r="D64" s="3" t="s">
        <v>101</v>
      </c>
      <c r="E64" s="14" t="s">
        <v>8</v>
      </c>
      <c r="F64" s="9" t="s">
        <v>21</v>
      </c>
      <c r="G64" s="25" t="s">
        <v>87</v>
      </c>
      <c r="H64" s="18">
        <v>51</v>
      </c>
      <c r="I64" s="17">
        <f>H64</f>
        <v>51</v>
      </c>
      <c r="J64" s="18">
        <v>54</v>
      </c>
      <c r="K64" s="17">
        <f>I64+J64</f>
        <v>105</v>
      </c>
      <c r="L64" s="18">
        <v>46</v>
      </c>
      <c r="M64" s="17">
        <f>K64+L64</f>
        <v>151</v>
      </c>
      <c r="N64" s="18">
        <v>62</v>
      </c>
      <c r="O64" s="17">
        <f>M64+N64</f>
        <v>213</v>
      </c>
      <c r="P64" s="18">
        <v>70</v>
      </c>
      <c r="Q64" s="17">
        <f>O64+P64</f>
        <v>283</v>
      </c>
      <c r="R64" s="18">
        <v>86</v>
      </c>
      <c r="S64" s="17">
        <f>Q64+R64</f>
        <v>369</v>
      </c>
      <c r="T64" s="18">
        <v>81</v>
      </c>
      <c r="U64" s="17">
        <f>S64+T64</f>
        <v>450</v>
      </c>
      <c r="V64" s="18">
        <v>92</v>
      </c>
      <c r="W64" s="17">
        <f>U64+V64</f>
        <v>542</v>
      </c>
      <c r="X64" s="18">
        <v>94</v>
      </c>
      <c r="Y64" s="17">
        <f>W64+X64</f>
        <v>636</v>
      </c>
      <c r="Z64" s="18"/>
      <c r="AA64" s="17">
        <f>Y64+Z64</f>
        <v>636</v>
      </c>
      <c r="AB64" s="18"/>
      <c r="AC64" s="17">
        <f>AA64+AB64</f>
        <v>636</v>
      </c>
      <c r="AD64" s="18"/>
      <c r="AE64" s="19">
        <f>AC64+AD64</f>
        <v>636</v>
      </c>
      <c r="AF64" s="67" t="str">
        <f>B64&amp;" "&amp;C64</f>
        <v>Bill Campbell</v>
      </c>
      <c r="AG64" s="67" t="str">
        <f>D64&amp;" "</f>
        <v xml:space="preserve">Assheton Bowmen </v>
      </c>
      <c r="AH64" s="32">
        <v>105</v>
      </c>
      <c r="AI64" s="32">
        <v>26</v>
      </c>
      <c r="AJ64" s="32"/>
      <c r="AK64" s="42">
        <f>AE64</f>
        <v>636</v>
      </c>
    </row>
    <row r="65" spans="1:37" ht="21.95" hidden="1" customHeight="1">
      <c r="A65" s="21">
        <v>74</v>
      </c>
      <c r="B65" s="3" t="s">
        <v>163</v>
      </c>
      <c r="C65" s="3" t="s">
        <v>229</v>
      </c>
      <c r="D65" s="3" t="s">
        <v>228</v>
      </c>
      <c r="E65" s="14" t="s">
        <v>9</v>
      </c>
      <c r="F65" s="9" t="s">
        <v>21</v>
      </c>
      <c r="G65" s="25" t="s">
        <v>87</v>
      </c>
      <c r="H65" s="18">
        <v>92</v>
      </c>
      <c r="I65" s="17">
        <f>H65</f>
        <v>92</v>
      </c>
      <c r="J65" s="18">
        <v>104</v>
      </c>
      <c r="K65" s="17">
        <f>I65+J65</f>
        <v>196</v>
      </c>
      <c r="L65" s="18">
        <v>90</v>
      </c>
      <c r="M65" s="17">
        <f>K65+L65</f>
        <v>286</v>
      </c>
      <c r="N65" s="18">
        <v>91</v>
      </c>
      <c r="O65" s="17">
        <f>M65+N65</f>
        <v>377</v>
      </c>
      <c r="P65" s="18">
        <v>102</v>
      </c>
      <c r="Q65" s="17">
        <f>O65+P65</f>
        <v>479</v>
      </c>
      <c r="R65" s="18">
        <v>104</v>
      </c>
      <c r="S65" s="17">
        <f>Q65+R65</f>
        <v>583</v>
      </c>
      <c r="T65" s="18">
        <v>106</v>
      </c>
      <c r="U65" s="17">
        <f>S65+T65</f>
        <v>689</v>
      </c>
      <c r="V65" s="18">
        <v>102</v>
      </c>
      <c r="W65" s="17">
        <f>U65+V65</f>
        <v>791</v>
      </c>
      <c r="X65" s="18">
        <v>102</v>
      </c>
      <c r="Y65" s="17">
        <f>W65+X65</f>
        <v>893</v>
      </c>
      <c r="Z65" s="18"/>
      <c r="AA65" s="17">
        <f>Y65+Z65</f>
        <v>893</v>
      </c>
      <c r="AB65" s="18"/>
      <c r="AC65" s="17">
        <f>AA65+AB65</f>
        <v>893</v>
      </c>
      <c r="AD65" s="18"/>
      <c r="AE65" s="19">
        <f>AC65+AD65</f>
        <v>893</v>
      </c>
      <c r="AF65" s="67" t="str">
        <f>B65&amp;" "&amp;C65</f>
        <v>David Clayton</v>
      </c>
      <c r="AG65" s="67" t="str">
        <f>D65&amp;" "</f>
        <v xml:space="preserve">Wigan &amp; Orrel Archers </v>
      </c>
      <c r="AH65" s="32">
        <v>107</v>
      </c>
      <c r="AI65" s="32">
        <v>72</v>
      </c>
      <c r="AJ65" s="32"/>
      <c r="AK65" s="42">
        <f>AE65</f>
        <v>893</v>
      </c>
    </row>
    <row r="66" spans="1:37" ht="21.95" hidden="1" customHeight="1">
      <c r="A66" s="21">
        <v>62</v>
      </c>
      <c r="B66" s="3" t="s">
        <v>207</v>
      </c>
      <c r="C66" s="3" t="s">
        <v>208</v>
      </c>
      <c r="D66" s="3" t="s">
        <v>213</v>
      </c>
      <c r="E66" s="14" t="s">
        <v>8</v>
      </c>
      <c r="F66" s="9" t="s">
        <v>21</v>
      </c>
      <c r="G66" s="25" t="s">
        <v>87</v>
      </c>
      <c r="H66" s="18">
        <v>50</v>
      </c>
      <c r="I66" s="17">
        <f>H66</f>
        <v>50</v>
      </c>
      <c r="J66" s="18">
        <v>74</v>
      </c>
      <c r="K66" s="17">
        <f>I66+J66</f>
        <v>124</v>
      </c>
      <c r="L66" s="18">
        <v>56</v>
      </c>
      <c r="M66" s="17">
        <f>K66+L66</f>
        <v>180</v>
      </c>
      <c r="N66" s="18">
        <v>92</v>
      </c>
      <c r="O66" s="17">
        <f>M66+N66</f>
        <v>272</v>
      </c>
      <c r="P66" s="18">
        <v>70</v>
      </c>
      <c r="Q66" s="17">
        <f>O66+P66</f>
        <v>342</v>
      </c>
      <c r="R66" s="18">
        <v>82</v>
      </c>
      <c r="S66" s="17">
        <f>Q66+R66</f>
        <v>424</v>
      </c>
      <c r="T66" s="18">
        <v>63</v>
      </c>
      <c r="U66" s="17">
        <f>S66+T66</f>
        <v>487</v>
      </c>
      <c r="V66" s="18">
        <v>74</v>
      </c>
      <c r="W66" s="17">
        <f>U66+V66</f>
        <v>561</v>
      </c>
      <c r="X66" s="18">
        <v>74</v>
      </c>
      <c r="Y66" s="17">
        <f>W66+X66</f>
        <v>635</v>
      </c>
      <c r="Z66" s="18"/>
      <c r="AA66" s="17">
        <f>Y66+Z66</f>
        <v>635</v>
      </c>
      <c r="AB66" s="18"/>
      <c r="AC66" s="17">
        <f>AA66+AB66</f>
        <v>635</v>
      </c>
      <c r="AD66" s="18"/>
      <c r="AE66" s="19">
        <f>AC66+AD66</f>
        <v>635</v>
      </c>
      <c r="AF66" s="67" t="str">
        <f>B66&amp;" "&amp;C66</f>
        <v>Grahame Roberts</v>
      </c>
      <c r="AG66" s="67" t="str">
        <f>D66&amp;" "</f>
        <v xml:space="preserve">St Helens Archers </v>
      </c>
      <c r="AH66" s="32">
        <v>105</v>
      </c>
      <c r="AI66" s="32">
        <v>19</v>
      </c>
      <c r="AJ66" s="32"/>
      <c r="AK66" s="42">
        <f>AE66</f>
        <v>635</v>
      </c>
    </row>
    <row r="67" spans="1:37" ht="21.95" hidden="1" customHeight="1">
      <c r="A67" s="21">
        <v>37</v>
      </c>
      <c r="B67" s="3" t="s">
        <v>149</v>
      </c>
      <c r="C67" s="3" t="s">
        <v>165</v>
      </c>
      <c r="D67" s="3" t="s">
        <v>124</v>
      </c>
      <c r="E67" s="14" t="s">
        <v>8</v>
      </c>
      <c r="F67" s="9" t="s">
        <v>21</v>
      </c>
      <c r="G67" s="25" t="s">
        <v>87</v>
      </c>
      <c r="H67" s="18">
        <v>52</v>
      </c>
      <c r="I67" s="17">
        <f>H67</f>
        <v>52</v>
      </c>
      <c r="J67" s="18">
        <v>55</v>
      </c>
      <c r="K67" s="17">
        <f>I67+J67</f>
        <v>107</v>
      </c>
      <c r="L67" s="18">
        <v>49</v>
      </c>
      <c r="M67" s="17">
        <f>K67+L67</f>
        <v>156</v>
      </c>
      <c r="N67" s="18">
        <v>74</v>
      </c>
      <c r="O67" s="17">
        <f>M67+N67</f>
        <v>230</v>
      </c>
      <c r="P67" s="18">
        <v>82</v>
      </c>
      <c r="Q67" s="17">
        <f>O67+P67</f>
        <v>312</v>
      </c>
      <c r="R67" s="18">
        <v>64</v>
      </c>
      <c r="S67" s="17">
        <f>Q67+R67</f>
        <v>376</v>
      </c>
      <c r="T67" s="18">
        <v>80</v>
      </c>
      <c r="U67" s="17">
        <f>S67+T67</f>
        <v>456</v>
      </c>
      <c r="V67" s="18">
        <v>75</v>
      </c>
      <c r="W67" s="17">
        <f>U67+V67</f>
        <v>531</v>
      </c>
      <c r="X67" s="18">
        <v>90</v>
      </c>
      <c r="Y67" s="17">
        <f>W67+X67</f>
        <v>621</v>
      </c>
      <c r="Z67" s="18"/>
      <c r="AA67" s="17">
        <f>Y67+Z67</f>
        <v>621</v>
      </c>
      <c r="AB67" s="18"/>
      <c r="AC67" s="17">
        <f>AA67+AB67</f>
        <v>621</v>
      </c>
      <c r="AD67" s="18"/>
      <c r="AE67" s="19">
        <f>AC67+AD67</f>
        <v>621</v>
      </c>
      <c r="AF67" s="67" t="str">
        <f>B67&amp;" "&amp;C67</f>
        <v>Russell Conduit</v>
      </c>
      <c r="AG67" s="67" t="str">
        <f>D67&amp;" "</f>
        <v xml:space="preserve">Stalybridge </v>
      </c>
      <c r="AH67" s="32">
        <v>106</v>
      </c>
      <c r="AI67" s="32">
        <v>17</v>
      </c>
      <c r="AJ67" s="32"/>
      <c r="AK67" s="42">
        <f>AE67</f>
        <v>621</v>
      </c>
    </row>
    <row r="68" spans="1:37" ht="21.95" hidden="1" customHeight="1">
      <c r="A68" s="21">
        <v>15</v>
      </c>
      <c r="B68" s="3" t="s">
        <v>119</v>
      </c>
      <c r="C68" s="3" t="s">
        <v>120</v>
      </c>
      <c r="D68" s="3" t="s">
        <v>121</v>
      </c>
      <c r="E68" s="14" t="s">
        <v>8</v>
      </c>
      <c r="F68" s="9" t="s">
        <v>21</v>
      </c>
      <c r="G68" s="25" t="s">
        <v>87</v>
      </c>
      <c r="H68" s="18">
        <v>56</v>
      </c>
      <c r="I68" s="17">
        <f>H68</f>
        <v>56</v>
      </c>
      <c r="J68" s="18">
        <v>54</v>
      </c>
      <c r="K68" s="17">
        <f>I68+J68</f>
        <v>110</v>
      </c>
      <c r="L68" s="18">
        <v>37</v>
      </c>
      <c r="M68" s="17">
        <f>K68+L68</f>
        <v>147</v>
      </c>
      <c r="N68" s="18">
        <v>55</v>
      </c>
      <c r="O68" s="17">
        <f>M68+N68</f>
        <v>202</v>
      </c>
      <c r="P68" s="18">
        <v>74</v>
      </c>
      <c r="Q68" s="17">
        <f>O68+P68</f>
        <v>276</v>
      </c>
      <c r="R68" s="18">
        <v>63</v>
      </c>
      <c r="S68" s="17">
        <f>Q68+R68</f>
        <v>339</v>
      </c>
      <c r="T68" s="18">
        <v>72</v>
      </c>
      <c r="U68" s="17">
        <f>S68+T68</f>
        <v>411</v>
      </c>
      <c r="V68" s="18">
        <v>82</v>
      </c>
      <c r="W68" s="17">
        <f>U68+V68</f>
        <v>493</v>
      </c>
      <c r="X68" s="18">
        <v>86</v>
      </c>
      <c r="Y68" s="17">
        <f>W68+X68</f>
        <v>579</v>
      </c>
      <c r="Z68" s="18"/>
      <c r="AA68" s="17">
        <f>Y68+Z68</f>
        <v>579</v>
      </c>
      <c r="AB68" s="18"/>
      <c r="AC68" s="17">
        <f>AA68+AB68</f>
        <v>579</v>
      </c>
      <c r="AD68" s="18"/>
      <c r="AE68" s="19">
        <f>AC68+AD68</f>
        <v>579</v>
      </c>
      <c r="AF68" s="67" t="str">
        <f>B68&amp;" "&amp;C68</f>
        <v>Phil Morris</v>
      </c>
      <c r="AG68" s="67" t="str">
        <f>D68&amp;" "</f>
        <v xml:space="preserve">Pendle &amp; Samlesbury </v>
      </c>
      <c r="AH68" s="32">
        <v>101</v>
      </c>
      <c r="AI68" s="32">
        <v>22</v>
      </c>
      <c r="AJ68" s="32"/>
      <c r="AK68" s="42">
        <f>AE68</f>
        <v>579</v>
      </c>
    </row>
    <row r="69" spans="1:37" ht="21.95" hidden="1" customHeight="1">
      <c r="A69" s="21">
        <v>56</v>
      </c>
      <c r="B69" s="3" t="s">
        <v>198</v>
      </c>
      <c r="C69" s="3" t="s">
        <v>199</v>
      </c>
      <c r="D69" s="3" t="s">
        <v>176</v>
      </c>
      <c r="E69" s="14" t="s">
        <v>8</v>
      </c>
      <c r="F69" s="9" t="s">
        <v>21</v>
      </c>
      <c r="G69" s="25" t="s">
        <v>88</v>
      </c>
      <c r="H69" s="18">
        <v>44</v>
      </c>
      <c r="I69" s="17">
        <f>H69</f>
        <v>44</v>
      </c>
      <c r="J69" s="18">
        <v>59</v>
      </c>
      <c r="K69" s="17">
        <f>I69+J69</f>
        <v>103</v>
      </c>
      <c r="L69" s="18">
        <v>64</v>
      </c>
      <c r="M69" s="17">
        <f>K69+L69</f>
        <v>167</v>
      </c>
      <c r="N69" s="18">
        <v>37</v>
      </c>
      <c r="O69" s="17">
        <f>M69+N69</f>
        <v>204</v>
      </c>
      <c r="P69" s="18">
        <v>67</v>
      </c>
      <c r="Q69" s="17">
        <f>O69+P69</f>
        <v>271</v>
      </c>
      <c r="R69" s="18">
        <v>49</v>
      </c>
      <c r="S69" s="17">
        <f>Q69+R69</f>
        <v>320</v>
      </c>
      <c r="T69" s="18">
        <v>70</v>
      </c>
      <c r="U69" s="17">
        <f>S69+T69</f>
        <v>390</v>
      </c>
      <c r="V69" s="18">
        <v>76</v>
      </c>
      <c r="W69" s="17">
        <f>U69+V69</f>
        <v>466</v>
      </c>
      <c r="X69" s="18">
        <v>68</v>
      </c>
      <c r="Y69" s="17">
        <f>W69+X69</f>
        <v>534</v>
      </c>
      <c r="Z69" s="18"/>
      <c r="AA69" s="17">
        <f>Y69+Z69</f>
        <v>534</v>
      </c>
      <c r="AB69" s="18"/>
      <c r="AC69" s="17">
        <f>AA69+AB69</f>
        <v>534</v>
      </c>
      <c r="AD69" s="18"/>
      <c r="AE69" s="19">
        <f>AC69+AD69</f>
        <v>534</v>
      </c>
      <c r="AF69" s="67" t="str">
        <f>B69&amp;" "&amp;C69</f>
        <v>Steven  MacNamara</v>
      </c>
      <c r="AG69" s="67" t="str">
        <f>D69&amp;" "</f>
        <v xml:space="preserve">Goldcrest Archers </v>
      </c>
      <c r="AH69" s="32">
        <v>100</v>
      </c>
      <c r="AI69" s="32">
        <v>12</v>
      </c>
      <c r="AJ69" s="32"/>
      <c r="AK69" s="42">
        <f>AE69</f>
        <v>534</v>
      </c>
    </row>
    <row r="70" spans="1:37" ht="21.95" hidden="1" customHeight="1">
      <c r="A70" s="21">
        <v>11</v>
      </c>
      <c r="B70" s="3" t="s">
        <v>117</v>
      </c>
      <c r="C70" s="3" t="s">
        <v>118</v>
      </c>
      <c r="D70" s="3" t="s">
        <v>114</v>
      </c>
      <c r="E70" s="14" t="s">
        <v>8</v>
      </c>
      <c r="F70" s="9" t="s">
        <v>12</v>
      </c>
      <c r="G70" s="25" t="s">
        <v>88</v>
      </c>
      <c r="H70" s="18">
        <v>60</v>
      </c>
      <c r="I70" s="17">
        <f>H70</f>
        <v>60</v>
      </c>
      <c r="J70" s="18">
        <v>70</v>
      </c>
      <c r="K70" s="17">
        <f>I70+J70</f>
        <v>130</v>
      </c>
      <c r="L70" s="18">
        <v>57</v>
      </c>
      <c r="M70" s="17">
        <f>K70+L70</f>
        <v>187</v>
      </c>
      <c r="N70" s="18">
        <v>67</v>
      </c>
      <c r="O70" s="17">
        <f>M70+N70</f>
        <v>254</v>
      </c>
      <c r="P70" s="18">
        <v>57</v>
      </c>
      <c r="Q70" s="17">
        <f>O70+P70</f>
        <v>311</v>
      </c>
      <c r="R70" s="18">
        <v>71</v>
      </c>
      <c r="S70" s="17">
        <f>Q70+R70</f>
        <v>382</v>
      </c>
      <c r="T70" s="18">
        <v>62</v>
      </c>
      <c r="U70" s="17">
        <f>S70+T70</f>
        <v>444</v>
      </c>
      <c r="V70" s="18">
        <v>71</v>
      </c>
      <c r="W70" s="17">
        <f>U70+V70</f>
        <v>515</v>
      </c>
      <c r="X70" s="18">
        <v>85</v>
      </c>
      <c r="Y70" s="17">
        <f>W70+X70</f>
        <v>600</v>
      </c>
      <c r="Z70" s="18"/>
      <c r="AA70" s="17">
        <f>Y70+Z70</f>
        <v>600</v>
      </c>
      <c r="AB70" s="18"/>
      <c r="AC70" s="17">
        <f>AA70+AB70</f>
        <v>600</v>
      </c>
      <c r="AD70" s="18"/>
      <c r="AE70" s="19">
        <f>AC70+AD70</f>
        <v>600</v>
      </c>
      <c r="AF70" s="67" t="str">
        <f>B70&amp;" "&amp;C70</f>
        <v>Lesley Campbell</v>
      </c>
      <c r="AG70" s="67" t="str">
        <f>D70&amp;" "</f>
        <v xml:space="preserve">Rochdale Co. Archers </v>
      </c>
      <c r="AH70" s="32">
        <v>102</v>
      </c>
      <c r="AI70" s="32">
        <v>14</v>
      </c>
      <c r="AJ70" s="32"/>
      <c r="AK70" s="42">
        <f>AE70</f>
        <v>600</v>
      </c>
    </row>
    <row r="71" spans="1:37" ht="21.95" hidden="1" customHeight="1">
      <c r="A71" s="21">
        <v>60</v>
      </c>
      <c r="B71" s="3" t="s">
        <v>203</v>
      </c>
      <c r="C71" s="3" t="s">
        <v>204</v>
      </c>
      <c r="D71" s="3" t="s">
        <v>101</v>
      </c>
      <c r="E71" s="14"/>
      <c r="F71" s="9" t="s">
        <v>12</v>
      </c>
      <c r="G71" s="25" t="s">
        <v>88</v>
      </c>
      <c r="H71" s="18">
        <v>60</v>
      </c>
      <c r="I71" s="17">
        <f>H71</f>
        <v>60</v>
      </c>
      <c r="J71" s="18">
        <v>76</v>
      </c>
      <c r="K71" s="17">
        <f>I71+J71</f>
        <v>136</v>
      </c>
      <c r="L71" s="18">
        <v>78</v>
      </c>
      <c r="M71" s="17">
        <f>K71+L71</f>
        <v>214</v>
      </c>
      <c r="N71" s="18">
        <v>62</v>
      </c>
      <c r="O71" s="17">
        <f>M71+N71</f>
        <v>276</v>
      </c>
      <c r="P71" s="18">
        <v>62</v>
      </c>
      <c r="Q71" s="17">
        <f>O71+P71</f>
        <v>338</v>
      </c>
      <c r="R71" s="18">
        <v>78</v>
      </c>
      <c r="S71" s="17">
        <f>Q71+R71</f>
        <v>416</v>
      </c>
      <c r="T71" s="18">
        <v>90</v>
      </c>
      <c r="U71" s="17">
        <f>S71+T71</f>
        <v>506</v>
      </c>
      <c r="V71" s="18">
        <v>94</v>
      </c>
      <c r="W71" s="17">
        <f>U71+V71</f>
        <v>600</v>
      </c>
      <c r="X71" s="18">
        <v>74</v>
      </c>
      <c r="Y71" s="17">
        <f>W71+X71</f>
        <v>674</v>
      </c>
      <c r="Z71" s="18"/>
      <c r="AA71" s="17">
        <f>Y71+Z71</f>
        <v>674</v>
      </c>
      <c r="AB71" s="18"/>
      <c r="AC71" s="17">
        <f>AA71+AB71</f>
        <v>674</v>
      </c>
      <c r="AD71" s="18"/>
      <c r="AE71" s="19">
        <f>AC71+AD71</f>
        <v>674</v>
      </c>
      <c r="AF71" s="67" t="str">
        <f>B71&amp;" "&amp;C71</f>
        <v>Nicola Holt</v>
      </c>
      <c r="AG71" s="67" t="str">
        <f>D71&amp;" "</f>
        <v xml:space="preserve">Assheton Bowmen </v>
      </c>
      <c r="AH71" s="32">
        <v>108</v>
      </c>
      <c r="AI71" s="32">
        <v>28</v>
      </c>
      <c r="AJ71" s="32"/>
      <c r="AK71" s="42">
        <f>AE71</f>
        <v>674</v>
      </c>
    </row>
    <row r="72" spans="1:37" ht="21.95" hidden="1" customHeight="1">
      <c r="A72" s="21">
        <v>51</v>
      </c>
      <c r="B72" s="3" t="s">
        <v>141</v>
      </c>
      <c r="C72" s="3" t="s">
        <v>189</v>
      </c>
      <c r="D72" s="3" t="s">
        <v>101</v>
      </c>
      <c r="E72" s="14" t="s">
        <v>8</v>
      </c>
      <c r="F72" s="9" t="s">
        <v>21</v>
      </c>
      <c r="G72" s="25" t="s">
        <v>88</v>
      </c>
      <c r="H72" s="18">
        <v>35</v>
      </c>
      <c r="I72" s="17">
        <f>H72</f>
        <v>35</v>
      </c>
      <c r="J72" s="18">
        <v>38</v>
      </c>
      <c r="K72" s="17">
        <f>I72+J72</f>
        <v>73</v>
      </c>
      <c r="L72" s="18">
        <v>47</v>
      </c>
      <c r="M72" s="17">
        <f>K72+L72</f>
        <v>120</v>
      </c>
      <c r="N72" s="18">
        <v>56</v>
      </c>
      <c r="O72" s="17">
        <f>M72+N72</f>
        <v>176</v>
      </c>
      <c r="P72" s="18">
        <v>54</v>
      </c>
      <c r="Q72" s="17">
        <f>O72+P72</f>
        <v>230</v>
      </c>
      <c r="R72" s="18">
        <v>61</v>
      </c>
      <c r="S72" s="17">
        <f>Q72+R72</f>
        <v>291</v>
      </c>
      <c r="T72" s="18">
        <v>70</v>
      </c>
      <c r="U72" s="17">
        <f>S72+T72</f>
        <v>361</v>
      </c>
      <c r="V72" s="18">
        <v>82</v>
      </c>
      <c r="W72" s="17">
        <f>U72+V72</f>
        <v>443</v>
      </c>
      <c r="X72" s="18">
        <v>72</v>
      </c>
      <c r="Y72" s="17">
        <f>W72+X72</f>
        <v>515</v>
      </c>
      <c r="Z72" s="18"/>
      <c r="AA72" s="17">
        <f>Y72+Z72</f>
        <v>515</v>
      </c>
      <c r="AB72" s="18"/>
      <c r="AC72" s="17">
        <f>AA72+AB72</f>
        <v>515</v>
      </c>
      <c r="AD72" s="18"/>
      <c r="AE72" s="19">
        <f>AC72+AD72</f>
        <v>515</v>
      </c>
      <c r="AF72" s="67" t="str">
        <f>B72&amp;" "&amp;C72</f>
        <v>Paul Stanley</v>
      </c>
      <c r="AG72" s="67" t="str">
        <f>D72&amp;" "</f>
        <v xml:space="preserve">Assheton Bowmen </v>
      </c>
      <c r="AH72" s="32">
        <v>95</v>
      </c>
      <c r="AI72" s="32">
        <v>13</v>
      </c>
      <c r="AJ72" s="32"/>
      <c r="AK72" s="42">
        <f>AE72</f>
        <v>515</v>
      </c>
    </row>
    <row r="73" spans="1:37" ht="21.95" hidden="1" customHeight="1">
      <c r="A73" s="21">
        <v>24</v>
      </c>
      <c r="B73" s="3" t="s">
        <v>129</v>
      </c>
      <c r="C73" s="3" t="s">
        <v>130</v>
      </c>
      <c r="D73" s="3" t="s">
        <v>131</v>
      </c>
      <c r="E73" s="14" t="s">
        <v>10</v>
      </c>
      <c r="F73" s="9" t="s">
        <v>12</v>
      </c>
      <c r="G73" s="25" t="s">
        <v>88</v>
      </c>
      <c r="H73" s="18">
        <v>43</v>
      </c>
      <c r="I73" s="17">
        <f>H73</f>
        <v>43</v>
      </c>
      <c r="J73" s="18">
        <v>52</v>
      </c>
      <c r="K73" s="17">
        <f>I73+J73</f>
        <v>95</v>
      </c>
      <c r="L73" s="18">
        <v>24</v>
      </c>
      <c r="M73" s="17">
        <f>K73+L73</f>
        <v>119</v>
      </c>
      <c r="N73" s="18">
        <v>49</v>
      </c>
      <c r="O73" s="17">
        <f>M73+N73</f>
        <v>168</v>
      </c>
      <c r="P73" s="18">
        <v>53</v>
      </c>
      <c r="Q73" s="17">
        <f>O73+P73</f>
        <v>221</v>
      </c>
      <c r="R73" s="18">
        <v>16</v>
      </c>
      <c r="S73" s="17">
        <f>Q73+R73</f>
        <v>237</v>
      </c>
      <c r="T73" s="18">
        <v>59</v>
      </c>
      <c r="U73" s="17">
        <f>S73+T73</f>
        <v>296</v>
      </c>
      <c r="V73" s="18">
        <v>62</v>
      </c>
      <c r="W73" s="17">
        <f>U73+V73</f>
        <v>358</v>
      </c>
      <c r="X73" s="18">
        <v>34</v>
      </c>
      <c r="Y73" s="17">
        <f>W73+X73</f>
        <v>392</v>
      </c>
      <c r="Z73" s="18"/>
      <c r="AA73" s="17">
        <f>Y73+Z73</f>
        <v>392</v>
      </c>
      <c r="AB73" s="18"/>
      <c r="AC73" s="17">
        <f>AA73+AB73</f>
        <v>392</v>
      </c>
      <c r="AD73" s="18"/>
      <c r="AE73" s="19">
        <f>AC73+AD73</f>
        <v>392</v>
      </c>
      <c r="AF73" s="67" t="str">
        <f>B73&amp;" "&amp;C73</f>
        <v>Jude Lane</v>
      </c>
      <c r="AG73" s="67" t="str">
        <f>D73&amp;" "</f>
        <v xml:space="preserve">Eccles </v>
      </c>
      <c r="AH73" s="32">
        <v>82</v>
      </c>
      <c r="AI73" s="32">
        <v>5</v>
      </c>
      <c r="AJ73" s="32"/>
      <c r="AK73" s="42">
        <f>AE73</f>
        <v>392</v>
      </c>
    </row>
    <row r="74" spans="1:37" ht="21.95" hidden="1" customHeight="1">
      <c r="A74" s="21">
        <v>64</v>
      </c>
      <c r="B74" s="3" t="s">
        <v>211</v>
      </c>
      <c r="C74" s="3" t="s">
        <v>212</v>
      </c>
      <c r="D74" s="3" t="s">
        <v>213</v>
      </c>
      <c r="E74" s="14" t="s">
        <v>8</v>
      </c>
      <c r="F74" s="9" t="s">
        <v>21</v>
      </c>
      <c r="G74" s="25" t="s">
        <v>87</v>
      </c>
      <c r="H74" s="18">
        <v>3</v>
      </c>
      <c r="I74" s="17">
        <f>H74</f>
        <v>3</v>
      </c>
      <c r="J74" s="18">
        <v>1</v>
      </c>
      <c r="K74" s="17">
        <f>I74+J74</f>
        <v>4</v>
      </c>
      <c r="L74" s="18">
        <v>4</v>
      </c>
      <c r="M74" s="17">
        <f>K74+L74</f>
        <v>8</v>
      </c>
      <c r="N74" s="18">
        <v>55</v>
      </c>
      <c r="O74" s="17">
        <f>M74+N74</f>
        <v>63</v>
      </c>
      <c r="P74" s="18">
        <v>86</v>
      </c>
      <c r="Q74" s="17">
        <f>O74+P74</f>
        <v>149</v>
      </c>
      <c r="R74" s="18">
        <v>80</v>
      </c>
      <c r="S74" s="17">
        <f>Q74+R74</f>
        <v>229</v>
      </c>
      <c r="T74" s="18">
        <v>94</v>
      </c>
      <c r="U74" s="17">
        <f>S74+T74</f>
        <v>323</v>
      </c>
      <c r="V74" s="18">
        <v>84</v>
      </c>
      <c r="W74" s="17">
        <f>U74+V74</f>
        <v>407</v>
      </c>
      <c r="X74" s="18">
        <v>90</v>
      </c>
      <c r="Y74" s="17">
        <f>W74+X74</f>
        <v>497</v>
      </c>
      <c r="Z74" s="18"/>
      <c r="AA74" s="17">
        <f>Y74+Z74</f>
        <v>497</v>
      </c>
      <c r="AB74" s="18"/>
      <c r="AC74" s="17">
        <f>AA74+AB74</f>
        <v>497</v>
      </c>
      <c r="AD74" s="18"/>
      <c r="AE74" s="19">
        <f>AC74+AD74</f>
        <v>497</v>
      </c>
      <c r="AF74" s="67" t="str">
        <f>B74&amp;" "&amp;C74</f>
        <v>Wei Lee</v>
      </c>
      <c r="AG74" s="67" t="str">
        <f>D74&amp;" "</f>
        <v xml:space="preserve">St Helens Archers </v>
      </c>
      <c r="AH74" s="32">
        <v>76</v>
      </c>
      <c r="AI74" s="32">
        <v>21</v>
      </c>
      <c r="AJ74" s="32"/>
      <c r="AK74" s="42">
        <f>AE74</f>
        <v>497</v>
      </c>
    </row>
    <row r="75" spans="1:37" ht="21.95" hidden="1" customHeight="1">
      <c r="A75" s="21">
        <v>59</v>
      </c>
      <c r="B75" s="3" t="s">
        <v>201</v>
      </c>
      <c r="C75" s="3" t="s">
        <v>202</v>
      </c>
      <c r="D75" s="3" t="s">
        <v>101</v>
      </c>
      <c r="E75" s="14" t="s">
        <v>8</v>
      </c>
      <c r="F75" s="9" t="s">
        <v>12</v>
      </c>
      <c r="G75" s="25" t="s">
        <v>88</v>
      </c>
      <c r="H75" s="18" t="s">
        <v>240</v>
      </c>
      <c r="I75" s="17" t="str">
        <f>H75</f>
        <v>DNS</v>
      </c>
      <c r="J75" s="18"/>
      <c r="K75" s="17" t="e">
        <f>I75+J75</f>
        <v>#VALUE!</v>
      </c>
      <c r="L75" s="18"/>
      <c r="M75" s="17" t="e">
        <f>K75+L75</f>
        <v>#VALUE!</v>
      </c>
      <c r="N75" s="18"/>
      <c r="O75" s="17" t="e">
        <f>M75+N75</f>
        <v>#VALUE!</v>
      </c>
      <c r="P75" s="18"/>
      <c r="Q75" s="17" t="e">
        <f>O75+P75</f>
        <v>#VALUE!</v>
      </c>
      <c r="R75" s="18"/>
      <c r="S75" s="17" t="e">
        <f>Q75+R75</f>
        <v>#VALUE!</v>
      </c>
      <c r="T75" s="18"/>
      <c r="U75" s="17" t="e">
        <f>S75+T75</f>
        <v>#VALUE!</v>
      </c>
      <c r="V75" s="18"/>
      <c r="W75" s="17" t="e">
        <f>U75+V75</f>
        <v>#VALUE!</v>
      </c>
      <c r="X75" s="18"/>
      <c r="Y75" s="17" t="e">
        <f>W75+X75</f>
        <v>#VALUE!</v>
      </c>
      <c r="Z75" s="18"/>
      <c r="AA75" s="17" t="e">
        <f>Y75+Z75</f>
        <v>#VALUE!</v>
      </c>
      <c r="AB75" s="18"/>
      <c r="AC75" s="17" t="e">
        <f>AA75+AB75</f>
        <v>#VALUE!</v>
      </c>
      <c r="AD75" s="18"/>
      <c r="AE75" s="19" t="e">
        <f>AC75+AD75</f>
        <v>#VALUE!</v>
      </c>
      <c r="AF75" s="67" t="str">
        <f>B75&amp;" "&amp;C75</f>
        <v>Elizabeth Webster</v>
      </c>
      <c r="AG75" s="67" t="str">
        <f>D75&amp;" "</f>
        <v xml:space="preserve">Assheton Bowmen </v>
      </c>
      <c r="AH75" s="32"/>
      <c r="AI75" s="32"/>
      <c r="AJ75" s="32"/>
      <c r="AK75" s="42" t="e">
        <f>AE75</f>
        <v>#VALUE!</v>
      </c>
    </row>
    <row r="76" spans="1:37" ht="21.95" hidden="1" customHeight="1">
      <c r="A76" s="21">
        <v>30</v>
      </c>
      <c r="B76" s="3" t="s">
        <v>125</v>
      </c>
      <c r="C76" s="3" t="s">
        <v>127</v>
      </c>
      <c r="D76" s="3" t="s">
        <v>124</v>
      </c>
      <c r="E76" s="14" t="s">
        <v>9</v>
      </c>
      <c r="F76" s="9" t="s">
        <v>50</v>
      </c>
      <c r="G76" s="25" t="s">
        <v>89</v>
      </c>
      <c r="H76" s="18">
        <v>82</v>
      </c>
      <c r="I76" s="17">
        <f>H76</f>
        <v>82</v>
      </c>
      <c r="J76" s="18">
        <v>74</v>
      </c>
      <c r="K76" s="17">
        <f>I76+J76</f>
        <v>156</v>
      </c>
      <c r="L76" s="18">
        <v>74</v>
      </c>
      <c r="M76" s="17">
        <f>K76+L76</f>
        <v>230</v>
      </c>
      <c r="N76" s="18">
        <v>94</v>
      </c>
      <c r="O76" s="17">
        <f>M76+N76</f>
        <v>324</v>
      </c>
      <c r="P76" s="18">
        <v>80</v>
      </c>
      <c r="Q76" s="17">
        <f>O76+P76</f>
        <v>404</v>
      </c>
      <c r="R76" s="18">
        <v>82</v>
      </c>
      <c r="S76" s="17">
        <f>Q76+R76</f>
        <v>486</v>
      </c>
      <c r="T76" s="18">
        <v>92</v>
      </c>
      <c r="U76" s="17">
        <f>S76+T76</f>
        <v>578</v>
      </c>
      <c r="V76" s="18">
        <v>82</v>
      </c>
      <c r="W76" s="17">
        <f>U76+V76</f>
        <v>660</v>
      </c>
      <c r="X76" s="18">
        <v>94</v>
      </c>
      <c r="Y76" s="17">
        <f>W76+X76</f>
        <v>754</v>
      </c>
      <c r="Z76" s="18"/>
      <c r="AA76" s="17">
        <f>Y76+Z76</f>
        <v>754</v>
      </c>
      <c r="AB76" s="18"/>
      <c r="AC76" s="17">
        <f>AA76+AB76</f>
        <v>754</v>
      </c>
      <c r="AD76" s="18"/>
      <c r="AE76" s="19">
        <f>AC76+AD76</f>
        <v>754</v>
      </c>
      <c r="AF76" s="67" t="str">
        <f>B76&amp;" "&amp;C76</f>
        <v>Callum Wardle (15)</v>
      </c>
      <c r="AG76" s="67" t="str">
        <f>D76&amp;" "</f>
        <v xml:space="preserve">Stalybridge </v>
      </c>
      <c r="AH76" s="32">
        <v>108</v>
      </c>
      <c r="AI76" s="32">
        <v>33</v>
      </c>
      <c r="AJ76" s="32"/>
      <c r="AK76" s="42">
        <f>AE76</f>
        <v>754</v>
      </c>
    </row>
    <row r="77" spans="1:37" ht="21.95" hidden="1" customHeight="1">
      <c r="A77" s="21">
        <v>53</v>
      </c>
      <c r="B77" s="3" t="s">
        <v>161</v>
      </c>
      <c r="C77" s="3" t="s">
        <v>192</v>
      </c>
      <c r="D77" s="3" t="s">
        <v>101</v>
      </c>
      <c r="E77" s="14" t="s">
        <v>8</v>
      </c>
      <c r="F77" s="9" t="s">
        <v>21</v>
      </c>
      <c r="G77" s="25" t="s">
        <v>87</v>
      </c>
      <c r="H77" s="18">
        <v>27</v>
      </c>
      <c r="I77" s="17">
        <f>H77</f>
        <v>27</v>
      </c>
      <c r="J77" s="18">
        <v>42</v>
      </c>
      <c r="K77" s="17">
        <f>I77+J77</f>
        <v>69</v>
      </c>
      <c r="L77" s="18">
        <v>30</v>
      </c>
      <c r="M77" s="17">
        <f>K77+L77</f>
        <v>99</v>
      </c>
      <c r="N77" s="18">
        <v>48</v>
      </c>
      <c r="O77" s="17">
        <f>M77+N77</f>
        <v>147</v>
      </c>
      <c r="P77" s="18">
        <v>84</v>
      </c>
      <c r="Q77" s="17">
        <f>O77+P77</f>
        <v>231</v>
      </c>
      <c r="R77" s="18">
        <v>72</v>
      </c>
      <c r="S77" s="17">
        <f>Q77+R77</f>
        <v>303</v>
      </c>
      <c r="T77" s="18">
        <v>41</v>
      </c>
      <c r="U77" s="17">
        <f>S77+T77</f>
        <v>344</v>
      </c>
      <c r="V77" s="18">
        <v>69</v>
      </c>
      <c r="W77" s="17">
        <f>U77+V77</f>
        <v>413</v>
      </c>
      <c r="X77" s="18">
        <v>66</v>
      </c>
      <c r="Y77" s="17">
        <f>W77+X77</f>
        <v>479</v>
      </c>
      <c r="Z77" s="18"/>
      <c r="AA77" s="17">
        <f>Y77+Z77</f>
        <v>479</v>
      </c>
      <c r="AB77" s="18"/>
      <c r="AC77" s="17">
        <f>AA77+AB77</f>
        <v>479</v>
      </c>
      <c r="AD77" s="18"/>
      <c r="AE77" s="19">
        <f>AC77+AD77</f>
        <v>479</v>
      </c>
      <c r="AF77" s="67" t="str">
        <f>B77&amp;" "&amp;C77</f>
        <v>Craig  Linton</v>
      </c>
      <c r="AG77" s="67" t="str">
        <f>D77&amp;" "</f>
        <v xml:space="preserve">Assheton Bowmen </v>
      </c>
      <c r="AH77" s="32">
        <v>93</v>
      </c>
      <c r="AI77" s="32">
        <v>16</v>
      </c>
      <c r="AJ77" s="32"/>
      <c r="AK77" s="42">
        <f>AE77</f>
        <v>479</v>
      </c>
    </row>
    <row r="78" spans="1:37" ht="21.95" hidden="1" customHeight="1">
      <c r="A78" s="21">
        <v>43</v>
      </c>
      <c r="B78" s="3" t="s">
        <v>174</v>
      </c>
      <c r="C78" s="3" t="s">
        <v>175</v>
      </c>
      <c r="D78" s="3" t="s">
        <v>176</v>
      </c>
      <c r="E78" s="14" t="s">
        <v>8</v>
      </c>
      <c r="F78" s="9" t="s">
        <v>12</v>
      </c>
      <c r="G78" s="25" t="s">
        <v>89</v>
      </c>
      <c r="H78" s="18">
        <v>62</v>
      </c>
      <c r="I78" s="17">
        <f>H78</f>
        <v>62</v>
      </c>
      <c r="J78" s="18">
        <v>86</v>
      </c>
      <c r="K78" s="17">
        <f>I78+J78</f>
        <v>148</v>
      </c>
      <c r="L78" s="18">
        <v>76</v>
      </c>
      <c r="M78" s="17">
        <f>K78+L78</f>
        <v>224</v>
      </c>
      <c r="N78" s="18">
        <v>70</v>
      </c>
      <c r="O78" s="17">
        <f>M78+N78</f>
        <v>294</v>
      </c>
      <c r="P78" s="18">
        <v>82</v>
      </c>
      <c r="Q78" s="17">
        <f>O78+P78</f>
        <v>376</v>
      </c>
      <c r="R78" s="18">
        <v>88</v>
      </c>
      <c r="S78" s="17">
        <f>Q78+R78</f>
        <v>464</v>
      </c>
      <c r="T78" s="18">
        <v>90</v>
      </c>
      <c r="U78" s="17">
        <f>S78+T78</f>
        <v>554</v>
      </c>
      <c r="V78" s="18">
        <v>100</v>
      </c>
      <c r="W78" s="17">
        <f>U78+V78</f>
        <v>654</v>
      </c>
      <c r="X78" s="18">
        <v>100</v>
      </c>
      <c r="Y78" s="17">
        <f>W78+X78</f>
        <v>754</v>
      </c>
      <c r="Z78" s="18"/>
      <c r="AA78" s="17">
        <f>Y78+Z78</f>
        <v>754</v>
      </c>
      <c r="AB78" s="18"/>
      <c r="AC78" s="17">
        <f>AA78+AB78</f>
        <v>754</v>
      </c>
      <c r="AD78" s="18"/>
      <c r="AE78" s="19">
        <f>AC78+AD78</f>
        <v>754</v>
      </c>
      <c r="AF78" s="67" t="str">
        <f>B78&amp;" "&amp;C78</f>
        <v>Kristina Kirk</v>
      </c>
      <c r="AG78" s="67" t="str">
        <f>D78&amp;" "</f>
        <v xml:space="preserve">Goldcrest Archers </v>
      </c>
      <c r="AH78" s="32">
        <v>108</v>
      </c>
      <c r="AI78" s="32">
        <v>37</v>
      </c>
      <c r="AJ78" s="32"/>
      <c r="AK78" s="42">
        <f>AE78</f>
        <v>754</v>
      </c>
    </row>
    <row r="79" spans="1:37" ht="21.95" hidden="1" customHeight="1">
      <c r="A79" s="21">
        <v>52</v>
      </c>
      <c r="B79" s="3" t="s">
        <v>190</v>
      </c>
      <c r="C79" s="3" t="s">
        <v>191</v>
      </c>
      <c r="D79" s="3" t="s">
        <v>101</v>
      </c>
      <c r="E79" s="14" t="s">
        <v>8</v>
      </c>
      <c r="F79" s="9" t="s">
        <v>21</v>
      </c>
      <c r="G79" s="25" t="s">
        <v>87</v>
      </c>
      <c r="H79" s="18">
        <v>22</v>
      </c>
      <c r="I79" s="17">
        <f>H79</f>
        <v>22</v>
      </c>
      <c r="J79" s="18">
        <v>17</v>
      </c>
      <c r="K79" s="17">
        <f>I79+J79</f>
        <v>39</v>
      </c>
      <c r="L79" s="18">
        <v>45</v>
      </c>
      <c r="M79" s="17">
        <f>K79+L79</f>
        <v>84</v>
      </c>
      <c r="N79" s="18">
        <v>33</v>
      </c>
      <c r="O79" s="17">
        <f>M79+N79</f>
        <v>117</v>
      </c>
      <c r="P79" s="18">
        <v>36</v>
      </c>
      <c r="Q79" s="17">
        <f>O79+P79</f>
        <v>153</v>
      </c>
      <c r="R79" s="18">
        <v>38</v>
      </c>
      <c r="S79" s="17">
        <f>Q79+R79</f>
        <v>191</v>
      </c>
      <c r="T79" s="18">
        <v>35</v>
      </c>
      <c r="U79" s="17">
        <f>S79+T79</f>
        <v>226</v>
      </c>
      <c r="V79" s="18">
        <v>74</v>
      </c>
      <c r="W79" s="17">
        <f>U79+V79</f>
        <v>300</v>
      </c>
      <c r="X79" s="18">
        <v>74</v>
      </c>
      <c r="Y79" s="17">
        <f>W79+X79</f>
        <v>374</v>
      </c>
      <c r="Z79" s="18"/>
      <c r="AA79" s="17">
        <f>Y79+Z79</f>
        <v>374</v>
      </c>
      <c r="AB79" s="18"/>
      <c r="AC79" s="17">
        <f>AA79+AB79</f>
        <v>374</v>
      </c>
      <c r="AD79" s="18"/>
      <c r="AE79" s="19">
        <f>AC79+AD79</f>
        <v>374</v>
      </c>
      <c r="AF79" s="67" t="str">
        <f>B79&amp;" "&amp;C79</f>
        <v>Alan Smethurst</v>
      </c>
      <c r="AG79" s="67" t="str">
        <f>D79&amp;" "</f>
        <v xml:space="preserve">Assheton Bowmen </v>
      </c>
      <c r="AH79" s="32">
        <v>79</v>
      </c>
      <c r="AI79" s="32">
        <v>8</v>
      </c>
      <c r="AJ79" s="32"/>
      <c r="AK79" s="42">
        <f>AE79</f>
        <v>374</v>
      </c>
    </row>
    <row r="80" spans="1:37" ht="21.95" hidden="1" customHeight="1">
      <c r="A80" s="21">
        <v>76</v>
      </c>
      <c r="B80" s="3" t="s">
        <v>232</v>
      </c>
      <c r="C80" s="3" t="s">
        <v>233</v>
      </c>
      <c r="D80" s="3" t="s">
        <v>213</v>
      </c>
      <c r="E80" s="14" t="s">
        <v>8</v>
      </c>
      <c r="F80" s="9" t="s">
        <v>50</v>
      </c>
      <c r="G80" s="25" t="s">
        <v>89</v>
      </c>
      <c r="H80" s="18">
        <v>74</v>
      </c>
      <c r="I80" s="17">
        <f t="shared" ref="I80:I119" si="15">H80</f>
        <v>74</v>
      </c>
      <c r="J80" s="18">
        <v>90</v>
      </c>
      <c r="K80" s="17">
        <f t="shared" ref="K80:K119" si="16">I80+J80</f>
        <v>164</v>
      </c>
      <c r="L80" s="18">
        <v>88</v>
      </c>
      <c r="M80" s="17">
        <f t="shared" ref="M80:M119" si="17">K80+L80</f>
        <v>252</v>
      </c>
      <c r="N80" s="18">
        <v>86</v>
      </c>
      <c r="O80" s="17">
        <f t="shared" ref="O80:O119" si="18">M80+N80</f>
        <v>338</v>
      </c>
      <c r="P80" s="18">
        <v>81</v>
      </c>
      <c r="Q80" s="17">
        <f t="shared" ref="Q80:Q119" si="19">O80+P80</f>
        <v>419</v>
      </c>
      <c r="R80" s="18">
        <v>90</v>
      </c>
      <c r="S80" s="17">
        <f t="shared" ref="S80:S119" si="20">Q80+R80</f>
        <v>509</v>
      </c>
      <c r="T80" s="18">
        <v>100</v>
      </c>
      <c r="U80" s="17">
        <f t="shared" ref="U80:U119" si="21">S80+T80</f>
        <v>609</v>
      </c>
      <c r="V80" s="18">
        <v>96</v>
      </c>
      <c r="W80" s="17">
        <f t="shared" ref="W80:W119" si="22">U80+V80</f>
        <v>705</v>
      </c>
      <c r="X80" s="18">
        <v>94</v>
      </c>
      <c r="Y80" s="17">
        <f t="shared" ref="Y80:Y119" si="23">W80+X80</f>
        <v>799</v>
      </c>
      <c r="Z80" s="18"/>
      <c r="AA80" s="17">
        <f t="shared" ref="AA80:AA119" si="24">Y80+Z80</f>
        <v>799</v>
      </c>
      <c r="AB80" s="18"/>
      <c r="AC80" s="17">
        <f t="shared" ref="AC80:AC119" si="25">AA80+AB80</f>
        <v>799</v>
      </c>
      <c r="AD80" s="18"/>
      <c r="AE80" s="19">
        <f t="shared" ref="AE80:AE119" si="26">AC80+AD80</f>
        <v>799</v>
      </c>
      <c r="AF80" s="67" t="str">
        <f t="shared" ref="AF80:AF119" si="27">B80&amp;" "&amp;C80</f>
        <v>Kieren Shirley (14)</v>
      </c>
      <c r="AG80" s="67" t="str">
        <f t="shared" ref="AG80:AG119" si="28">D80&amp;" "</f>
        <v xml:space="preserve">St Helens Archers </v>
      </c>
      <c r="AH80" s="32">
        <v>107</v>
      </c>
      <c r="AI80" s="32">
        <v>38</v>
      </c>
      <c r="AJ80" s="32"/>
      <c r="AK80" s="42">
        <f t="shared" ref="AK80:AK119" si="29">AE80</f>
        <v>799</v>
      </c>
    </row>
    <row r="81" spans="1:37" ht="21.95" hidden="1" customHeight="1">
      <c r="A81" s="21">
        <v>77</v>
      </c>
      <c r="B81" s="3" t="s">
        <v>234</v>
      </c>
      <c r="C81" s="3" t="s">
        <v>235</v>
      </c>
      <c r="D81" s="3" t="s">
        <v>101</v>
      </c>
      <c r="E81" s="14" t="s">
        <v>9</v>
      </c>
      <c r="F81" s="9" t="s">
        <v>51</v>
      </c>
      <c r="G81" s="25" t="s">
        <v>89</v>
      </c>
      <c r="H81" s="18" t="s">
        <v>240</v>
      </c>
      <c r="I81" s="17" t="str">
        <f t="shared" si="15"/>
        <v>DNS</v>
      </c>
      <c r="J81" s="18"/>
      <c r="K81" s="17" t="e">
        <f t="shared" si="16"/>
        <v>#VALUE!</v>
      </c>
      <c r="L81" s="18"/>
      <c r="M81" s="17" t="e">
        <f t="shared" si="17"/>
        <v>#VALUE!</v>
      </c>
      <c r="N81" s="18"/>
      <c r="O81" s="17" t="e">
        <f t="shared" si="18"/>
        <v>#VALUE!</v>
      </c>
      <c r="P81" s="18"/>
      <c r="Q81" s="17" t="e">
        <f t="shared" si="19"/>
        <v>#VALUE!</v>
      </c>
      <c r="R81" s="18"/>
      <c r="S81" s="17" t="e">
        <f t="shared" si="20"/>
        <v>#VALUE!</v>
      </c>
      <c r="T81" s="18"/>
      <c r="U81" s="17" t="e">
        <f t="shared" si="21"/>
        <v>#VALUE!</v>
      </c>
      <c r="V81" s="18"/>
      <c r="W81" s="17" t="e">
        <f t="shared" si="22"/>
        <v>#VALUE!</v>
      </c>
      <c r="X81" s="18"/>
      <c r="Y81" s="17" t="e">
        <f t="shared" si="23"/>
        <v>#VALUE!</v>
      </c>
      <c r="Z81" s="18"/>
      <c r="AA81" s="17" t="e">
        <f t="shared" si="24"/>
        <v>#VALUE!</v>
      </c>
      <c r="AB81" s="18"/>
      <c r="AC81" s="17" t="e">
        <f t="shared" si="25"/>
        <v>#VALUE!</v>
      </c>
      <c r="AD81" s="18"/>
      <c r="AE81" s="19" t="e">
        <f t="shared" si="26"/>
        <v>#VALUE!</v>
      </c>
      <c r="AF81" s="67" t="str">
        <f t="shared" si="27"/>
        <v>Maddison Codling (13)</v>
      </c>
      <c r="AG81" s="67" t="str">
        <f t="shared" si="28"/>
        <v xml:space="preserve">Assheton Bowmen </v>
      </c>
      <c r="AH81" s="32"/>
      <c r="AI81" s="32"/>
      <c r="AJ81" s="32"/>
      <c r="AK81" s="42" t="e">
        <f t="shared" si="29"/>
        <v>#VALUE!</v>
      </c>
    </row>
    <row r="82" spans="1:37" ht="21.95" hidden="1" customHeight="1">
      <c r="A82" s="21">
        <v>22</v>
      </c>
      <c r="B82" s="3" t="s">
        <v>126</v>
      </c>
      <c r="C82" s="3" t="s">
        <v>128</v>
      </c>
      <c r="D82" s="3" t="s">
        <v>124</v>
      </c>
      <c r="E82" s="14" t="s">
        <v>10</v>
      </c>
      <c r="F82" s="9" t="s">
        <v>50</v>
      </c>
      <c r="G82" s="25" t="s">
        <v>90</v>
      </c>
      <c r="H82" s="18">
        <v>20</v>
      </c>
      <c r="I82" s="17">
        <f t="shared" si="15"/>
        <v>20</v>
      </c>
      <c r="J82" s="18">
        <v>10</v>
      </c>
      <c r="K82" s="17">
        <f t="shared" si="16"/>
        <v>30</v>
      </c>
      <c r="L82" s="18">
        <v>8</v>
      </c>
      <c r="M82" s="17">
        <f t="shared" si="17"/>
        <v>38</v>
      </c>
      <c r="N82" s="18">
        <v>34</v>
      </c>
      <c r="O82" s="17">
        <f t="shared" si="18"/>
        <v>72</v>
      </c>
      <c r="P82" s="18">
        <v>35</v>
      </c>
      <c r="Q82" s="17">
        <f t="shared" si="19"/>
        <v>107</v>
      </c>
      <c r="R82" s="18">
        <v>6</v>
      </c>
      <c r="S82" s="17">
        <f t="shared" si="20"/>
        <v>113</v>
      </c>
      <c r="T82" s="18">
        <v>51</v>
      </c>
      <c r="U82" s="17">
        <f t="shared" si="21"/>
        <v>164</v>
      </c>
      <c r="V82" s="18">
        <v>55</v>
      </c>
      <c r="W82" s="17">
        <f t="shared" si="22"/>
        <v>219</v>
      </c>
      <c r="X82" s="18">
        <v>57</v>
      </c>
      <c r="Y82" s="17">
        <f t="shared" si="23"/>
        <v>276</v>
      </c>
      <c r="Z82" s="18"/>
      <c r="AA82" s="17">
        <f t="shared" si="24"/>
        <v>276</v>
      </c>
      <c r="AB82" s="18"/>
      <c r="AC82" s="17">
        <f t="shared" si="25"/>
        <v>276</v>
      </c>
      <c r="AD82" s="18"/>
      <c r="AE82" s="19">
        <f t="shared" si="26"/>
        <v>276</v>
      </c>
      <c r="AF82" s="67" t="str">
        <f t="shared" si="27"/>
        <v>Harry Wardle (10)</v>
      </c>
      <c r="AG82" s="67" t="str">
        <f t="shared" si="28"/>
        <v xml:space="preserve">Stalybridge </v>
      </c>
      <c r="AH82" s="32">
        <v>62</v>
      </c>
      <c r="AI82" s="32">
        <v>5</v>
      </c>
      <c r="AJ82" s="32"/>
      <c r="AK82" s="42">
        <f t="shared" si="29"/>
        <v>276</v>
      </c>
    </row>
    <row r="83" spans="1:37" ht="21.95" hidden="1" customHeight="1">
      <c r="A83" s="21">
        <v>39</v>
      </c>
      <c r="B83" s="3" t="s">
        <v>167</v>
      </c>
      <c r="C83" s="3" t="s">
        <v>169</v>
      </c>
      <c r="D83" s="3" t="s">
        <v>124</v>
      </c>
      <c r="E83" s="14" t="s">
        <v>8</v>
      </c>
      <c r="F83" s="9" t="s">
        <v>51</v>
      </c>
      <c r="G83" s="25" t="s">
        <v>90</v>
      </c>
      <c r="H83" s="18">
        <v>2</v>
      </c>
      <c r="I83" s="17">
        <f t="shared" si="15"/>
        <v>2</v>
      </c>
      <c r="J83" s="18">
        <v>0</v>
      </c>
      <c r="K83" s="17">
        <f t="shared" si="16"/>
        <v>2</v>
      </c>
      <c r="L83" s="18">
        <v>0</v>
      </c>
      <c r="M83" s="17">
        <f t="shared" si="17"/>
        <v>2</v>
      </c>
      <c r="N83" s="18">
        <v>7</v>
      </c>
      <c r="O83" s="17">
        <f t="shared" si="18"/>
        <v>9</v>
      </c>
      <c r="P83" s="18">
        <v>6</v>
      </c>
      <c r="Q83" s="17">
        <f t="shared" si="19"/>
        <v>15</v>
      </c>
      <c r="R83" s="18">
        <v>0</v>
      </c>
      <c r="S83" s="17">
        <f t="shared" si="20"/>
        <v>15</v>
      </c>
      <c r="T83" s="18">
        <v>49</v>
      </c>
      <c r="U83" s="17">
        <f t="shared" si="21"/>
        <v>64</v>
      </c>
      <c r="V83" s="18">
        <v>67</v>
      </c>
      <c r="W83" s="17">
        <f t="shared" si="22"/>
        <v>131</v>
      </c>
      <c r="X83" s="18">
        <v>64</v>
      </c>
      <c r="Y83" s="17">
        <f t="shared" si="23"/>
        <v>195</v>
      </c>
      <c r="Z83" s="18"/>
      <c r="AA83" s="17">
        <f t="shared" si="24"/>
        <v>195</v>
      </c>
      <c r="AB83" s="18"/>
      <c r="AC83" s="17">
        <f t="shared" si="25"/>
        <v>195</v>
      </c>
      <c r="AD83" s="18"/>
      <c r="AE83" s="19">
        <f t="shared" si="26"/>
        <v>195</v>
      </c>
      <c r="AF83" s="67" t="str">
        <f t="shared" si="27"/>
        <v>Claire Conduit (10)</v>
      </c>
      <c r="AG83" s="67" t="str">
        <f t="shared" si="28"/>
        <v xml:space="preserve">Stalybridge </v>
      </c>
      <c r="AH83" s="32">
        <v>37</v>
      </c>
      <c r="AI83" s="32">
        <v>6</v>
      </c>
      <c r="AJ83" s="32"/>
      <c r="AK83" s="42">
        <f t="shared" si="29"/>
        <v>195</v>
      </c>
    </row>
    <row r="84" spans="1:37" ht="21.95" hidden="1" customHeight="1">
      <c r="A84" s="21">
        <v>47</v>
      </c>
      <c r="B84" s="3" t="s">
        <v>180</v>
      </c>
      <c r="C84" s="3" t="s">
        <v>179</v>
      </c>
      <c r="D84" s="3" t="s">
        <v>176</v>
      </c>
      <c r="E84" s="14" t="s">
        <v>8</v>
      </c>
      <c r="F84" s="9" t="s">
        <v>50</v>
      </c>
      <c r="G84" s="25" t="s">
        <v>90</v>
      </c>
      <c r="H84" s="18">
        <v>80</v>
      </c>
      <c r="I84" s="17">
        <f t="shared" si="15"/>
        <v>80</v>
      </c>
      <c r="J84" s="18">
        <v>82</v>
      </c>
      <c r="K84" s="17">
        <f t="shared" si="16"/>
        <v>162</v>
      </c>
      <c r="L84" s="18">
        <v>72</v>
      </c>
      <c r="M84" s="17">
        <f t="shared" si="17"/>
        <v>234</v>
      </c>
      <c r="N84" s="18">
        <v>88</v>
      </c>
      <c r="O84" s="17">
        <f t="shared" si="18"/>
        <v>322</v>
      </c>
      <c r="P84" s="18">
        <v>88</v>
      </c>
      <c r="Q84" s="17">
        <f t="shared" si="19"/>
        <v>410</v>
      </c>
      <c r="R84" s="18">
        <v>92</v>
      </c>
      <c r="S84" s="17">
        <f t="shared" si="20"/>
        <v>502</v>
      </c>
      <c r="T84" s="18">
        <v>94</v>
      </c>
      <c r="U84" s="17">
        <f t="shared" si="21"/>
        <v>596</v>
      </c>
      <c r="V84" s="18">
        <v>94</v>
      </c>
      <c r="W84" s="17">
        <f t="shared" si="22"/>
        <v>690</v>
      </c>
      <c r="X84" s="18">
        <v>96</v>
      </c>
      <c r="Y84" s="17">
        <f t="shared" si="23"/>
        <v>786</v>
      </c>
      <c r="Z84" s="18"/>
      <c r="AA84" s="17">
        <f t="shared" si="24"/>
        <v>786</v>
      </c>
      <c r="AB84" s="18"/>
      <c r="AC84" s="17">
        <f t="shared" si="25"/>
        <v>786</v>
      </c>
      <c r="AD84" s="18"/>
      <c r="AE84" s="19">
        <f t="shared" si="26"/>
        <v>786</v>
      </c>
      <c r="AF84" s="67" t="str">
        <f t="shared" si="27"/>
        <v>Thomas Susca</v>
      </c>
      <c r="AG84" s="67" t="str">
        <f t="shared" si="28"/>
        <v xml:space="preserve">Goldcrest Archers </v>
      </c>
      <c r="AH84" s="32">
        <v>108</v>
      </c>
      <c r="AI84" s="32">
        <v>37</v>
      </c>
      <c r="AJ84" s="32"/>
      <c r="AK84" s="42">
        <f t="shared" si="29"/>
        <v>786</v>
      </c>
    </row>
    <row r="85" spans="1:37" ht="21.95" hidden="1" customHeight="1">
      <c r="A85" s="21">
        <v>54</v>
      </c>
      <c r="B85" s="3" t="s">
        <v>193</v>
      </c>
      <c r="C85" s="3" t="s">
        <v>194</v>
      </c>
      <c r="D85" s="3" t="s">
        <v>160</v>
      </c>
      <c r="E85" s="14" t="s">
        <v>8</v>
      </c>
      <c r="F85" s="9" t="s">
        <v>51</v>
      </c>
      <c r="G85" s="25" t="s">
        <v>90</v>
      </c>
      <c r="H85" s="18">
        <v>66</v>
      </c>
      <c r="I85" s="17">
        <f t="shared" si="15"/>
        <v>66</v>
      </c>
      <c r="J85" s="18">
        <v>74</v>
      </c>
      <c r="K85" s="17">
        <f t="shared" si="16"/>
        <v>140</v>
      </c>
      <c r="L85" s="18">
        <v>66</v>
      </c>
      <c r="M85" s="17">
        <f t="shared" si="17"/>
        <v>206</v>
      </c>
      <c r="N85" s="18">
        <v>94</v>
      </c>
      <c r="O85" s="17">
        <f t="shared" si="18"/>
        <v>300</v>
      </c>
      <c r="P85" s="18">
        <v>90</v>
      </c>
      <c r="Q85" s="17">
        <f t="shared" si="19"/>
        <v>390</v>
      </c>
      <c r="R85" s="18">
        <v>82</v>
      </c>
      <c r="S85" s="17">
        <f t="shared" si="20"/>
        <v>472</v>
      </c>
      <c r="T85" s="18">
        <v>102</v>
      </c>
      <c r="U85" s="17">
        <f t="shared" si="21"/>
        <v>574</v>
      </c>
      <c r="V85" s="18">
        <v>92</v>
      </c>
      <c r="W85" s="17">
        <f t="shared" si="22"/>
        <v>666</v>
      </c>
      <c r="X85" s="18">
        <v>102</v>
      </c>
      <c r="Y85" s="17">
        <f t="shared" si="23"/>
        <v>768</v>
      </c>
      <c r="Z85" s="18"/>
      <c r="AA85" s="17">
        <f t="shared" si="24"/>
        <v>768</v>
      </c>
      <c r="AB85" s="18"/>
      <c r="AC85" s="17">
        <f t="shared" si="25"/>
        <v>768</v>
      </c>
      <c r="AD85" s="18"/>
      <c r="AE85" s="19">
        <f t="shared" si="26"/>
        <v>768</v>
      </c>
      <c r="AF85" s="67" t="str">
        <f t="shared" si="27"/>
        <v>Heather  Hughes (13)</v>
      </c>
      <c r="AG85" s="67" t="str">
        <f t="shared" si="28"/>
        <v xml:space="preserve">Nethermoss Archers </v>
      </c>
      <c r="AH85" s="32"/>
      <c r="AI85" s="32"/>
      <c r="AJ85" s="32"/>
      <c r="AK85" s="42">
        <f t="shared" si="29"/>
        <v>768</v>
      </c>
    </row>
    <row r="86" spans="1:37" ht="21.95" hidden="1" customHeight="1">
      <c r="A86" s="21">
        <v>81</v>
      </c>
      <c r="B86" s="3"/>
      <c r="C86" s="3"/>
      <c r="D86" s="3"/>
      <c r="E86" s="14"/>
      <c r="F86" s="9"/>
      <c r="G86" s="25"/>
      <c r="H86" s="18"/>
      <c r="I86" s="17">
        <f t="shared" si="15"/>
        <v>0</v>
      </c>
      <c r="J86" s="18"/>
      <c r="K86" s="17">
        <f t="shared" si="16"/>
        <v>0</v>
      </c>
      <c r="L86" s="18"/>
      <c r="M86" s="17">
        <f t="shared" si="17"/>
        <v>0</v>
      </c>
      <c r="N86" s="18"/>
      <c r="O86" s="17">
        <f t="shared" si="18"/>
        <v>0</v>
      </c>
      <c r="P86" s="18"/>
      <c r="Q86" s="17">
        <f t="shared" si="19"/>
        <v>0</v>
      </c>
      <c r="R86" s="18"/>
      <c r="S86" s="17">
        <f t="shared" si="20"/>
        <v>0</v>
      </c>
      <c r="T86" s="18"/>
      <c r="U86" s="17">
        <f t="shared" si="21"/>
        <v>0</v>
      </c>
      <c r="V86" s="18"/>
      <c r="W86" s="17">
        <f t="shared" si="22"/>
        <v>0</v>
      </c>
      <c r="X86" s="18"/>
      <c r="Y86" s="17">
        <f t="shared" si="23"/>
        <v>0</v>
      </c>
      <c r="Z86" s="18"/>
      <c r="AA86" s="17">
        <f t="shared" si="24"/>
        <v>0</v>
      </c>
      <c r="AB86" s="18"/>
      <c r="AC86" s="17">
        <f t="shared" si="25"/>
        <v>0</v>
      </c>
      <c r="AD86" s="18"/>
      <c r="AE86" s="19">
        <f t="shared" si="26"/>
        <v>0</v>
      </c>
      <c r="AF86" s="67" t="str">
        <f t="shared" si="27"/>
        <v xml:space="preserve"> </v>
      </c>
      <c r="AG86" s="67" t="str">
        <f t="shared" si="28"/>
        <v xml:space="preserve"> </v>
      </c>
      <c r="AH86" s="32"/>
      <c r="AI86" s="32"/>
      <c r="AJ86" s="32"/>
      <c r="AK86" s="42">
        <f t="shared" si="29"/>
        <v>0</v>
      </c>
    </row>
    <row r="87" spans="1:37" ht="21.95" hidden="1" customHeight="1">
      <c r="A87" s="21">
        <v>82</v>
      </c>
      <c r="B87" s="3"/>
      <c r="C87" s="3"/>
      <c r="D87" s="3"/>
      <c r="E87" s="14"/>
      <c r="F87" s="9"/>
      <c r="G87" s="25"/>
      <c r="H87" s="18"/>
      <c r="I87" s="17">
        <f t="shared" si="15"/>
        <v>0</v>
      </c>
      <c r="J87" s="18"/>
      <c r="K87" s="17">
        <f t="shared" si="16"/>
        <v>0</v>
      </c>
      <c r="L87" s="18"/>
      <c r="M87" s="17">
        <f t="shared" si="17"/>
        <v>0</v>
      </c>
      <c r="N87" s="18"/>
      <c r="O87" s="17">
        <f t="shared" si="18"/>
        <v>0</v>
      </c>
      <c r="P87" s="18"/>
      <c r="Q87" s="17">
        <f t="shared" si="19"/>
        <v>0</v>
      </c>
      <c r="R87" s="18"/>
      <c r="S87" s="17">
        <f t="shared" si="20"/>
        <v>0</v>
      </c>
      <c r="T87" s="18"/>
      <c r="U87" s="17">
        <f t="shared" si="21"/>
        <v>0</v>
      </c>
      <c r="V87" s="18"/>
      <c r="W87" s="17">
        <f t="shared" si="22"/>
        <v>0</v>
      </c>
      <c r="X87" s="18"/>
      <c r="Y87" s="17">
        <f t="shared" si="23"/>
        <v>0</v>
      </c>
      <c r="Z87" s="18"/>
      <c r="AA87" s="17">
        <f t="shared" si="24"/>
        <v>0</v>
      </c>
      <c r="AB87" s="18"/>
      <c r="AC87" s="17">
        <f t="shared" si="25"/>
        <v>0</v>
      </c>
      <c r="AD87" s="18"/>
      <c r="AE87" s="19">
        <f t="shared" si="26"/>
        <v>0</v>
      </c>
      <c r="AF87" s="67" t="str">
        <f t="shared" si="27"/>
        <v xml:space="preserve"> </v>
      </c>
      <c r="AG87" s="67" t="str">
        <f t="shared" si="28"/>
        <v xml:space="preserve"> </v>
      </c>
      <c r="AH87" s="32"/>
      <c r="AI87" s="32"/>
      <c r="AJ87" s="32"/>
      <c r="AK87" s="42">
        <f t="shared" si="29"/>
        <v>0</v>
      </c>
    </row>
    <row r="88" spans="1:37" ht="21.95" hidden="1" customHeight="1">
      <c r="A88" s="21">
        <v>83</v>
      </c>
      <c r="B88" s="3"/>
      <c r="C88" s="3"/>
      <c r="D88" s="3"/>
      <c r="E88" s="14"/>
      <c r="F88" s="9"/>
      <c r="G88" s="25"/>
      <c r="H88" s="18"/>
      <c r="I88" s="17">
        <f t="shared" si="15"/>
        <v>0</v>
      </c>
      <c r="J88" s="18"/>
      <c r="K88" s="17">
        <f t="shared" si="16"/>
        <v>0</v>
      </c>
      <c r="L88" s="18"/>
      <c r="M88" s="17">
        <f t="shared" si="17"/>
        <v>0</v>
      </c>
      <c r="N88" s="18"/>
      <c r="O88" s="17">
        <f t="shared" si="18"/>
        <v>0</v>
      </c>
      <c r="P88" s="18"/>
      <c r="Q88" s="17">
        <f t="shared" si="19"/>
        <v>0</v>
      </c>
      <c r="R88" s="18"/>
      <c r="S88" s="17">
        <f t="shared" si="20"/>
        <v>0</v>
      </c>
      <c r="T88" s="18"/>
      <c r="U88" s="17">
        <f t="shared" si="21"/>
        <v>0</v>
      </c>
      <c r="V88" s="18"/>
      <c r="W88" s="17">
        <f t="shared" si="22"/>
        <v>0</v>
      </c>
      <c r="X88" s="18"/>
      <c r="Y88" s="17">
        <f t="shared" si="23"/>
        <v>0</v>
      </c>
      <c r="Z88" s="18"/>
      <c r="AA88" s="17">
        <f t="shared" si="24"/>
        <v>0</v>
      </c>
      <c r="AB88" s="18"/>
      <c r="AC88" s="17">
        <f t="shared" si="25"/>
        <v>0</v>
      </c>
      <c r="AD88" s="18"/>
      <c r="AE88" s="19">
        <f t="shared" si="26"/>
        <v>0</v>
      </c>
      <c r="AF88" s="67" t="str">
        <f t="shared" si="27"/>
        <v xml:space="preserve"> </v>
      </c>
      <c r="AG88" s="67" t="str">
        <f t="shared" si="28"/>
        <v xml:space="preserve"> </v>
      </c>
      <c r="AH88" s="32"/>
      <c r="AI88" s="32"/>
      <c r="AJ88" s="32"/>
      <c r="AK88" s="42">
        <f t="shared" si="29"/>
        <v>0</v>
      </c>
    </row>
    <row r="89" spans="1:37" ht="21.95" hidden="1" customHeight="1">
      <c r="A89" s="21">
        <v>84</v>
      </c>
      <c r="B89" s="3"/>
      <c r="C89" s="3"/>
      <c r="D89" s="3"/>
      <c r="E89" s="14"/>
      <c r="F89" s="9"/>
      <c r="G89" s="25"/>
      <c r="H89" s="18"/>
      <c r="I89" s="17">
        <f t="shared" si="15"/>
        <v>0</v>
      </c>
      <c r="J89" s="18"/>
      <c r="K89" s="17">
        <f t="shared" si="16"/>
        <v>0</v>
      </c>
      <c r="L89" s="18"/>
      <c r="M89" s="17">
        <f t="shared" si="17"/>
        <v>0</v>
      </c>
      <c r="N89" s="18"/>
      <c r="O89" s="17">
        <f t="shared" si="18"/>
        <v>0</v>
      </c>
      <c r="P89" s="18"/>
      <c r="Q89" s="17">
        <f t="shared" si="19"/>
        <v>0</v>
      </c>
      <c r="R89" s="18"/>
      <c r="S89" s="17">
        <f t="shared" si="20"/>
        <v>0</v>
      </c>
      <c r="T89" s="18"/>
      <c r="U89" s="17">
        <f t="shared" si="21"/>
        <v>0</v>
      </c>
      <c r="V89" s="18"/>
      <c r="W89" s="17">
        <f t="shared" si="22"/>
        <v>0</v>
      </c>
      <c r="X89" s="18"/>
      <c r="Y89" s="17">
        <f t="shared" si="23"/>
        <v>0</v>
      </c>
      <c r="Z89" s="18"/>
      <c r="AA89" s="17">
        <f t="shared" si="24"/>
        <v>0</v>
      </c>
      <c r="AB89" s="18"/>
      <c r="AC89" s="17">
        <f t="shared" si="25"/>
        <v>0</v>
      </c>
      <c r="AD89" s="18"/>
      <c r="AE89" s="19">
        <f t="shared" si="26"/>
        <v>0</v>
      </c>
      <c r="AF89" s="67" t="str">
        <f t="shared" si="27"/>
        <v xml:space="preserve"> </v>
      </c>
      <c r="AG89" s="67" t="str">
        <f t="shared" si="28"/>
        <v xml:space="preserve"> </v>
      </c>
      <c r="AH89" s="32"/>
      <c r="AI89" s="32"/>
      <c r="AJ89" s="32"/>
      <c r="AK89" s="42">
        <f t="shared" si="29"/>
        <v>0</v>
      </c>
    </row>
    <row r="90" spans="1:37" ht="21.95" hidden="1" customHeight="1">
      <c r="A90" s="21">
        <v>85</v>
      </c>
      <c r="B90" s="3"/>
      <c r="C90" s="3"/>
      <c r="D90" s="3"/>
      <c r="E90" s="14"/>
      <c r="F90" s="9"/>
      <c r="G90" s="25"/>
      <c r="H90" s="18"/>
      <c r="I90" s="17">
        <f t="shared" si="15"/>
        <v>0</v>
      </c>
      <c r="J90" s="18"/>
      <c r="K90" s="17">
        <f t="shared" si="16"/>
        <v>0</v>
      </c>
      <c r="L90" s="18"/>
      <c r="M90" s="17">
        <f t="shared" si="17"/>
        <v>0</v>
      </c>
      <c r="N90" s="18"/>
      <c r="O90" s="17">
        <f t="shared" si="18"/>
        <v>0</v>
      </c>
      <c r="P90" s="18"/>
      <c r="Q90" s="17">
        <f t="shared" si="19"/>
        <v>0</v>
      </c>
      <c r="R90" s="18"/>
      <c r="S90" s="17">
        <f t="shared" si="20"/>
        <v>0</v>
      </c>
      <c r="T90" s="18"/>
      <c r="U90" s="17">
        <f t="shared" si="21"/>
        <v>0</v>
      </c>
      <c r="V90" s="18"/>
      <c r="W90" s="17">
        <f t="shared" si="22"/>
        <v>0</v>
      </c>
      <c r="X90" s="18"/>
      <c r="Y90" s="17">
        <f t="shared" si="23"/>
        <v>0</v>
      </c>
      <c r="Z90" s="18"/>
      <c r="AA90" s="17">
        <f t="shared" si="24"/>
        <v>0</v>
      </c>
      <c r="AB90" s="18"/>
      <c r="AC90" s="17">
        <f t="shared" si="25"/>
        <v>0</v>
      </c>
      <c r="AD90" s="18"/>
      <c r="AE90" s="19">
        <f t="shared" si="26"/>
        <v>0</v>
      </c>
      <c r="AF90" s="67" t="str">
        <f t="shared" si="27"/>
        <v xml:space="preserve"> </v>
      </c>
      <c r="AG90" s="67" t="str">
        <f t="shared" si="28"/>
        <v xml:space="preserve"> </v>
      </c>
      <c r="AH90" s="32"/>
      <c r="AI90" s="32"/>
      <c r="AJ90" s="32"/>
      <c r="AK90" s="42">
        <f t="shared" si="29"/>
        <v>0</v>
      </c>
    </row>
    <row r="91" spans="1:37" ht="21.95" hidden="1" customHeight="1">
      <c r="A91" s="21">
        <v>86</v>
      </c>
      <c r="B91" s="3"/>
      <c r="C91" s="3"/>
      <c r="D91" s="3"/>
      <c r="E91" s="14"/>
      <c r="F91" s="9"/>
      <c r="G91" s="25"/>
      <c r="H91" s="18"/>
      <c r="I91" s="17">
        <f t="shared" si="15"/>
        <v>0</v>
      </c>
      <c r="J91" s="18"/>
      <c r="K91" s="17">
        <f t="shared" si="16"/>
        <v>0</v>
      </c>
      <c r="L91" s="18"/>
      <c r="M91" s="17">
        <f t="shared" si="17"/>
        <v>0</v>
      </c>
      <c r="N91" s="18"/>
      <c r="O91" s="17">
        <f t="shared" si="18"/>
        <v>0</v>
      </c>
      <c r="P91" s="18"/>
      <c r="Q91" s="17">
        <f t="shared" si="19"/>
        <v>0</v>
      </c>
      <c r="R91" s="18"/>
      <c r="S91" s="17">
        <f t="shared" si="20"/>
        <v>0</v>
      </c>
      <c r="T91" s="18"/>
      <c r="U91" s="17">
        <f t="shared" si="21"/>
        <v>0</v>
      </c>
      <c r="V91" s="18"/>
      <c r="W91" s="17">
        <f t="shared" si="22"/>
        <v>0</v>
      </c>
      <c r="X91" s="18"/>
      <c r="Y91" s="17">
        <f t="shared" si="23"/>
        <v>0</v>
      </c>
      <c r="Z91" s="18"/>
      <c r="AA91" s="17">
        <f t="shared" si="24"/>
        <v>0</v>
      </c>
      <c r="AB91" s="18"/>
      <c r="AC91" s="17">
        <f t="shared" si="25"/>
        <v>0</v>
      </c>
      <c r="AD91" s="18"/>
      <c r="AE91" s="19">
        <f t="shared" si="26"/>
        <v>0</v>
      </c>
      <c r="AF91" s="67" t="str">
        <f t="shared" si="27"/>
        <v xml:space="preserve"> </v>
      </c>
      <c r="AG91" s="67" t="str">
        <f t="shared" si="28"/>
        <v xml:space="preserve"> </v>
      </c>
      <c r="AH91" s="32"/>
      <c r="AI91" s="32"/>
      <c r="AJ91" s="32"/>
      <c r="AK91" s="42">
        <f t="shared" si="29"/>
        <v>0</v>
      </c>
    </row>
    <row r="92" spans="1:37" ht="21.95" hidden="1" customHeight="1">
      <c r="A92" s="21">
        <v>87</v>
      </c>
      <c r="B92" s="3"/>
      <c r="C92" s="3"/>
      <c r="D92" s="3"/>
      <c r="E92" s="14"/>
      <c r="F92" s="9"/>
      <c r="G92" s="25"/>
      <c r="H92" s="18"/>
      <c r="I92" s="17">
        <f t="shared" si="15"/>
        <v>0</v>
      </c>
      <c r="J92" s="18"/>
      <c r="K92" s="17">
        <f t="shared" si="16"/>
        <v>0</v>
      </c>
      <c r="L92" s="18"/>
      <c r="M92" s="17">
        <f t="shared" si="17"/>
        <v>0</v>
      </c>
      <c r="N92" s="18"/>
      <c r="O92" s="17">
        <f t="shared" si="18"/>
        <v>0</v>
      </c>
      <c r="P92" s="18"/>
      <c r="Q92" s="17">
        <f t="shared" si="19"/>
        <v>0</v>
      </c>
      <c r="R92" s="18"/>
      <c r="S92" s="17">
        <f t="shared" si="20"/>
        <v>0</v>
      </c>
      <c r="T92" s="18"/>
      <c r="U92" s="17">
        <f t="shared" si="21"/>
        <v>0</v>
      </c>
      <c r="V92" s="18"/>
      <c r="W92" s="17">
        <f t="shared" si="22"/>
        <v>0</v>
      </c>
      <c r="X92" s="18"/>
      <c r="Y92" s="17">
        <f t="shared" si="23"/>
        <v>0</v>
      </c>
      <c r="Z92" s="18"/>
      <c r="AA92" s="17">
        <f t="shared" si="24"/>
        <v>0</v>
      </c>
      <c r="AB92" s="18"/>
      <c r="AC92" s="17">
        <f t="shared" si="25"/>
        <v>0</v>
      </c>
      <c r="AD92" s="18"/>
      <c r="AE92" s="19">
        <f t="shared" si="26"/>
        <v>0</v>
      </c>
      <c r="AF92" s="67" t="str">
        <f t="shared" si="27"/>
        <v xml:space="preserve"> </v>
      </c>
      <c r="AG92" s="67" t="str">
        <f t="shared" si="28"/>
        <v xml:space="preserve"> </v>
      </c>
      <c r="AH92" s="32"/>
      <c r="AI92" s="32"/>
      <c r="AJ92" s="32"/>
      <c r="AK92" s="42">
        <f t="shared" si="29"/>
        <v>0</v>
      </c>
    </row>
    <row r="93" spans="1:37" ht="21.95" hidden="1" customHeight="1">
      <c r="A93" s="21">
        <v>88</v>
      </c>
      <c r="B93" s="3"/>
      <c r="C93" s="3"/>
      <c r="D93" s="3"/>
      <c r="E93" s="14"/>
      <c r="F93" s="9"/>
      <c r="G93" s="25"/>
      <c r="H93" s="18"/>
      <c r="I93" s="17">
        <f t="shared" si="15"/>
        <v>0</v>
      </c>
      <c r="J93" s="18"/>
      <c r="K93" s="17">
        <f t="shared" si="16"/>
        <v>0</v>
      </c>
      <c r="L93" s="18"/>
      <c r="M93" s="17">
        <f t="shared" si="17"/>
        <v>0</v>
      </c>
      <c r="N93" s="18"/>
      <c r="O93" s="17">
        <f t="shared" si="18"/>
        <v>0</v>
      </c>
      <c r="P93" s="18"/>
      <c r="Q93" s="17">
        <f t="shared" si="19"/>
        <v>0</v>
      </c>
      <c r="R93" s="18"/>
      <c r="S93" s="17">
        <f t="shared" si="20"/>
        <v>0</v>
      </c>
      <c r="T93" s="18"/>
      <c r="U93" s="17">
        <f t="shared" si="21"/>
        <v>0</v>
      </c>
      <c r="V93" s="18"/>
      <c r="W93" s="17">
        <f t="shared" si="22"/>
        <v>0</v>
      </c>
      <c r="X93" s="18"/>
      <c r="Y93" s="17">
        <f t="shared" si="23"/>
        <v>0</v>
      </c>
      <c r="Z93" s="18"/>
      <c r="AA93" s="17">
        <f t="shared" si="24"/>
        <v>0</v>
      </c>
      <c r="AB93" s="18"/>
      <c r="AC93" s="17">
        <f t="shared" si="25"/>
        <v>0</v>
      </c>
      <c r="AD93" s="18"/>
      <c r="AE93" s="19">
        <f t="shared" si="26"/>
        <v>0</v>
      </c>
      <c r="AF93" s="67" t="str">
        <f t="shared" si="27"/>
        <v xml:space="preserve"> </v>
      </c>
      <c r="AG93" s="67" t="str">
        <f t="shared" si="28"/>
        <v xml:space="preserve"> </v>
      </c>
      <c r="AH93" s="32"/>
      <c r="AI93" s="32"/>
      <c r="AJ93" s="32"/>
      <c r="AK93" s="42">
        <f t="shared" si="29"/>
        <v>0</v>
      </c>
    </row>
    <row r="94" spans="1:37" ht="21.95" hidden="1" customHeight="1">
      <c r="A94" s="21">
        <v>89</v>
      </c>
      <c r="B94" s="3"/>
      <c r="C94" s="3"/>
      <c r="D94" s="3"/>
      <c r="E94" s="14"/>
      <c r="F94" s="9"/>
      <c r="G94" s="25"/>
      <c r="H94" s="18"/>
      <c r="I94" s="17">
        <f t="shared" si="15"/>
        <v>0</v>
      </c>
      <c r="J94" s="18"/>
      <c r="K94" s="17">
        <f t="shared" si="16"/>
        <v>0</v>
      </c>
      <c r="L94" s="18"/>
      <c r="M94" s="17">
        <f t="shared" si="17"/>
        <v>0</v>
      </c>
      <c r="N94" s="18"/>
      <c r="O94" s="17">
        <f t="shared" si="18"/>
        <v>0</v>
      </c>
      <c r="P94" s="18"/>
      <c r="Q94" s="17">
        <f t="shared" si="19"/>
        <v>0</v>
      </c>
      <c r="R94" s="18"/>
      <c r="S94" s="17">
        <f t="shared" si="20"/>
        <v>0</v>
      </c>
      <c r="T94" s="18"/>
      <c r="U94" s="17">
        <f t="shared" si="21"/>
        <v>0</v>
      </c>
      <c r="V94" s="18"/>
      <c r="W94" s="17">
        <f t="shared" si="22"/>
        <v>0</v>
      </c>
      <c r="X94" s="18"/>
      <c r="Y94" s="17">
        <f t="shared" si="23"/>
        <v>0</v>
      </c>
      <c r="Z94" s="18"/>
      <c r="AA94" s="17">
        <f t="shared" si="24"/>
        <v>0</v>
      </c>
      <c r="AB94" s="18"/>
      <c r="AC94" s="17">
        <f t="shared" si="25"/>
        <v>0</v>
      </c>
      <c r="AD94" s="18"/>
      <c r="AE94" s="19">
        <f t="shared" si="26"/>
        <v>0</v>
      </c>
      <c r="AF94" s="67" t="str">
        <f t="shared" si="27"/>
        <v xml:space="preserve"> </v>
      </c>
      <c r="AG94" s="67" t="str">
        <f t="shared" si="28"/>
        <v xml:space="preserve"> </v>
      </c>
      <c r="AH94" s="32"/>
      <c r="AI94" s="32"/>
      <c r="AJ94" s="32"/>
      <c r="AK94" s="42">
        <f t="shared" si="29"/>
        <v>0</v>
      </c>
    </row>
    <row r="95" spans="1:37" ht="21.95" hidden="1" customHeight="1">
      <c r="A95" s="21">
        <v>90</v>
      </c>
      <c r="B95" s="3"/>
      <c r="C95" s="3"/>
      <c r="D95" s="3"/>
      <c r="E95" s="14"/>
      <c r="F95" s="9"/>
      <c r="G95" s="25"/>
      <c r="H95" s="18"/>
      <c r="I95" s="17">
        <f t="shared" si="15"/>
        <v>0</v>
      </c>
      <c r="J95" s="18"/>
      <c r="K95" s="17">
        <f t="shared" si="16"/>
        <v>0</v>
      </c>
      <c r="L95" s="18"/>
      <c r="M95" s="17">
        <f t="shared" si="17"/>
        <v>0</v>
      </c>
      <c r="N95" s="18"/>
      <c r="O95" s="17">
        <f t="shared" si="18"/>
        <v>0</v>
      </c>
      <c r="P95" s="18"/>
      <c r="Q95" s="17">
        <f t="shared" si="19"/>
        <v>0</v>
      </c>
      <c r="R95" s="18"/>
      <c r="S95" s="17">
        <f t="shared" si="20"/>
        <v>0</v>
      </c>
      <c r="T95" s="18"/>
      <c r="U95" s="17">
        <f t="shared" si="21"/>
        <v>0</v>
      </c>
      <c r="V95" s="18"/>
      <c r="W95" s="17">
        <f t="shared" si="22"/>
        <v>0</v>
      </c>
      <c r="X95" s="18"/>
      <c r="Y95" s="17">
        <f t="shared" si="23"/>
        <v>0</v>
      </c>
      <c r="Z95" s="18"/>
      <c r="AA95" s="17">
        <f t="shared" si="24"/>
        <v>0</v>
      </c>
      <c r="AB95" s="18"/>
      <c r="AC95" s="17">
        <f t="shared" si="25"/>
        <v>0</v>
      </c>
      <c r="AD95" s="18"/>
      <c r="AE95" s="19">
        <f t="shared" si="26"/>
        <v>0</v>
      </c>
      <c r="AF95" s="67" t="str">
        <f t="shared" si="27"/>
        <v xml:space="preserve"> </v>
      </c>
      <c r="AG95" s="67" t="str">
        <f t="shared" si="28"/>
        <v xml:space="preserve"> </v>
      </c>
      <c r="AH95" s="32"/>
      <c r="AI95" s="32"/>
      <c r="AJ95" s="32"/>
      <c r="AK95" s="42">
        <f t="shared" si="29"/>
        <v>0</v>
      </c>
    </row>
    <row r="96" spans="1:37" ht="21.95" hidden="1" customHeight="1">
      <c r="A96" s="21">
        <v>91</v>
      </c>
      <c r="B96" s="3"/>
      <c r="C96" s="3"/>
      <c r="D96" s="3"/>
      <c r="E96" s="14"/>
      <c r="F96" s="9"/>
      <c r="G96" s="25"/>
      <c r="H96" s="18"/>
      <c r="I96" s="17">
        <f t="shared" si="15"/>
        <v>0</v>
      </c>
      <c r="J96" s="18"/>
      <c r="K96" s="17">
        <f t="shared" si="16"/>
        <v>0</v>
      </c>
      <c r="L96" s="18"/>
      <c r="M96" s="17">
        <f t="shared" si="17"/>
        <v>0</v>
      </c>
      <c r="N96" s="18"/>
      <c r="O96" s="17">
        <f t="shared" si="18"/>
        <v>0</v>
      </c>
      <c r="P96" s="18"/>
      <c r="Q96" s="17">
        <f t="shared" si="19"/>
        <v>0</v>
      </c>
      <c r="R96" s="18"/>
      <c r="S96" s="17">
        <f t="shared" si="20"/>
        <v>0</v>
      </c>
      <c r="T96" s="18"/>
      <c r="U96" s="17">
        <f t="shared" si="21"/>
        <v>0</v>
      </c>
      <c r="V96" s="18"/>
      <c r="W96" s="17">
        <f t="shared" si="22"/>
        <v>0</v>
      </c>
      <c r="X96" s="18"/>
      <c r="Y96" s="17">
        <f t="shared" si="23"/>
        <v>0</v>
      </c>
      <c r="Z96" s="18"/>
      <c r="AA96" s="17">
        <f t="shared" si="24"/>
        <v>0</v>
      </c>
      <c r="AB96" s="18"/>
      <c r="AC96" s="17">
        <f t="shared" si="25"/>
        <v>0</v>
      </c>
      <c r="AD96" s="18"/>
      <c r="AE96" s="19">
        <f t="shared" si="26"/>
        <v>0</v>
      </c>
      <c r="AF96" s="67" t="str">
        <f t="shared" si="27"/>
        <v xml:space="preserve"> </v>
      </c>
      <c r="AG96" s="67" t="str">
        <f t="shared" si="28"/>
        <v xml:space="preserve"> </v>
      </c>
      <c r="AH96" s="32"/>
      <c r="AI96" s="32"/>
      <c r="AJ96" s="32"/>
      <c r="AK96" s="42">
        <f t="shared" si="29"/>
        <v>0</v>
      </c>
    </row>
    <row r="97" spans="1:37" ht="21.95" hidden="1" customHeight="1">
      <c r="A97" s="21">
        <v>92</v>
      </c>
      <c r="B97" s="3"/>
      <c r="C97" s="3"/>
      <c r="D97" s="3"/>
      <c r="E97" s="14"/>
      <c r="F97" s="9"/>
      <c r="G97" s="25"/>
      <c r="H97" s="18"/>
      <c r="I97" s="17">
        <f t="shared" si="15"/>
        <v>0</v>
      </c>
      <c r="J97" s="18"/>
      <c r="K97" s="17">
        <f t="shared" si="16"/>
        <v>0</v>
      </c>
      <c r="L97" s="18"/>
      <c r="M97" s="17">
        <f t="shared" si="17"/>
        <v>0</v>
      </c>
      <c r="N97" s="18"/>
      <c r="O97" s="17">
        <f t="shared" si="18"/>
        <v>0</v>
      </c>
      <c r="P97" s="18"/>
      <c r="Q97" s="17">
        <f t="shared" si="19"/>
        <v>0</v>
      </c>
      <c r="R97" s="18"/>
      <c r="S97" s="17">
        <f t="shared" si="20"/>
        <v>0</v>
      </c>
      <c r="T97" s="18"/>
      <c r="U97" s="17">
        <f t="shared" si="21"/>
        <v>0</v>
      </c>
      <c r="V97" s="18"/>
      <c r="W97" s="17">
        <f t="shared" si="22"/>
        <v>0</v>
      </c>
      <c r="X97" s="18"/>
      <c r="Y97" s="17">
        <f t="shared" si="23"/>
        <v>0</v>
      </c>
      <c r="Z97" s="18"/>
      <c r="AA97" s="17">
        <f t="shared" si="24"/>
        <v>0</v>
      </c>
      <c r="AB97" s="18"/>
      <c r="AC97" s="17">
        <f t="shared" si="25"/>
        <v>0</v>
      </c>
      <c r="AD97" s="18"/>
      <c r="AE97" s="19">
        <f t="shared" si="26"/>
        <v>0</v>
      </c>
      <c r="AF97" s="67" t="str">
        <f t="shared" si="27"/>
        <v xml:space="preserve"> </v>
      </c>
      <c r="AG97" s="67" t="str">
        <f t="shared" si="28"/>
        <v xml:space="preserve"> </v>
      </c>
      <c r="AH97" s="32"/>
      <c r="AI97" s="32"/>
      <c r="AJ97" s="32"/>
      <c r="AK97" s="42">
        <f t="shared" si="29"/>
        <v>0</v>
      </c>
    </row>
    <row r="98" spans="1:37" ht="21.95" hidden="1" customHeight="1">
      <c r="A98" s="21">
        <v>93</v>
      </c>
      <c r="B98" s="3"/>
      <c r="C98" s="3"/>
      <c r="D98" s="3"/>
      <c r="E98" s="14"/>
      <c r="F98" s="9"/>
      <c r="G98" s="25"/>
      <c r="H98" s="18"/>
      <c r="I98" s="17">
        <f t="shared" si="15"/>
        <v>0</v>
      </c>
      <c r="J98" s="18"/>
      <c r="K98" s="17">
        <f t="shared" si="16"/>
        <v>0</v>
      </c>
      <c r="L98" s="18"/>
      <c r="M98" s="17">
        <f t="shared" si="17"/>
        <v>0</v>
      </c>
      <c r="N98" s="18"/>
      <c r="O98" s="17">
        <f t="shared" si="18"/>
        <v>0</v>
      </c>
      <c r="P98" s="18"/>
      <c r="Q98" s="17">
        <f t="shared" si="19"/>
        <v>0</v>
      </c>
      <c r="R98" s="18"/>
      <c r="S98" s="17">
        <f t="shared" si="20"/>
        <v>0</v>
      </c>
      <c r="T98" s="18"/>
      <c r="U98" s="17">
        <f t="shared" si="21"/>
        <v>0</v>
      </c>
      <c r="V98" s="18"/>
      <c r="W98" s="17">
        <f t="shared" si="22"/>
        <v>0</v>
      </c>
      <c r="X98" s="18"/>
      <c r="Y98" s="17">
        <f t="shared" si="23"/>
        <v>0</v>
      </c>
      <c r="Z98" s="18"/>
      <c r="AA98" s="17">
        <f t="shared" si="24"/>
        <v>0</v>
      </c>
      <c r="AB98" s="18"/>
      <c r="AC98" s="17">
        <f t="shared" si="25"/>
        <v>0</v>
      </c>
      <c r="AD98" s="18"/>
      <c r="AE98" s="19">
        <f t="shared" si="26"/>
        <v>0</v>
      </c>
      <c r="AF98" s="67" t="str">
        <f t="shared" si="27"/>
        <v xml:space="preserve"> </v>
      </c>
      <c r="AG98" s="67" t="str">
        <f t="shared" si="28"/>
        <v xml:space="preserve"> </v>
      </c>
      <c r="AH98" s="32"/>
      <c r="AI98" s="32"/>
      <c r="AJ98" s="32"/>
      <c r="AK98" s="42">
        <f t="shared" si="29"/>
        <v>0</v>
      </c>
    </row>
    <row r="99" spans="1:37" ht="21.95" hidden="1" customHeight="1">
      <c r="A99" s="21">
        <v>94</v>
      </c>
      <c r="B99" s="3"/>
      <c r="C99" s="3"/>
      <c r="D99" s="3"/>
      <c r="E99" s="14"/>
      <c r="F99" s="9"/>
      <c r="G99" s="25"/>
      <c r="H99" s="18"/>
      <c r="I99" s="17">
        <f t="shared" si="15"/>
        <v>0</v>
      </c>
      <c r="J99" s="18"/>
      <c r="K99" s="17">
        <f t="shared" si="16"/>
        <v>0</v>
      </c>
      <c r="L99" s="18"/>
      <c r="M99" s="17">
        <f t="shared" si="17"/>
        <v>0</v>
      </c>
      <c r="N99" s="18"/>
      <c r="O99" s="17">
        <f t="shared" si="18"/>
        <v>0</v>
      </c>
      <c r="P99" s="18"/>
      <c r="Q99" s="17">
        <f t="shared" si="19"/>
        <v>0</v>
      </c>
      <c r="R99" s="18"/>
      <c r="S99" s="17">
        <f t="shared" si="20"/>
        <v>0</v>
      </c>
      <c r="T99" s="18"/>
      <c r="U99" s="17">
        <f t="shared" si="21"/>
        <v>0</v>
      </c>
      <c r="V99" s="18"/>
      <c r="W99" s="17">
        <f t="shared" si="22"/>
        <v>0</v>
      </c>
      <c r="X99" s="18"/>
      <c r="Y99" s="17">
        <f t="shared" si="23"/>
        <v>0</v>
      </c>
      <c r="Z99" s="18"/>
      <c r="AA99" s="17">
        <f t="shared" si="24"/>
        <v>0</v>
      </c>
      <c r="AB99" s="18"/>
      <c r="AC99" s="17">
        <f t="shared" si="25"/>
        <v>0</v>
      </c>
      <c r="AD99" s="18"/>
      <c r="AE99" s="19">
        <f t="shared" si="26"/>
        <v>0</v>
      </c>
      <c r="AF99" s="67" t="str">
        <f t="shared" si="27"/>
        <v xml:space="preserve"> </v>
      </c>
      <c r="AG99" s="67" t="str">
        <f t="shared" si="28"/>
        <v xml:space="preserve"> </v>
      </c>
      <c r="AH99" s="32"/>
      <c r="AI99" s="32"/>
      <c r="AJ99" s="32"/>
      <c r="AK99" s="42">
        <f t="shared" si="29"/>
        <v>0</v>
      </c>
    </row>
    <row r="100" spans="1:37" ht="21.95" hidden="1" customHeight="1">
      <c r="A100" s="21">
        <v>95</v>
      </c>
      <c r="B100" s="3"/>
      <c r="C100" s="3"/>
      <c r="D100" s="3"/>
      <c r="E100" s="14"/>
      <c r="F100" s="9"/>
      <c r="G100" s="25"/>
      <c r="H100" s="18"/>
      <c r="I100" s="17">
        <f t="shared" si="15"/>
        <v>0</v>
      </c>
      <c r="J100" s="18"/>
      <c r="K100" s="17">
        <f t="shared" si="16"/>
        <v>0</v>
      </c>
      <c r="L100" s="18"/>
      <c r="M100" s="17">
        <f t="shared" si="17"/>
        <v>0</v>
      </c>
      <c r="N100" s="18"/>
      <c r="O100" s="17">
        <f t="shared" si="18"/>
        <v>0</v>
      </c>
      <c r="P100" s="18"/>
      <c r="Q100" s="17">
        <f t="shared" si="19"/>
        <v>0</v>
      </c>
      <c r="R100" s="18"/>
      <c r="S100" s="17">
        <f t="shared" si="20"/>
        <v>0</v>
      </c>
      <c r="T100" s="18"/>
      <c r="U100" s="17">
        <f t="shared" si="21"/>
        <v>0</v>
      </c>
      <c r="V100" s="18"/>
      <c r="W100" s="17">
        <f t="shared" si="22"/>
        <v>0</v>
      </c>
      <c r="X100" s="18"/>
      <c r="Y100" s="17">
        <f t="shared" si="23"/>
        <v>0</v>
      </c>
      <c r="Z100" s="18"/>
      <c r="AA100" s="17">
        <f t="shared" si="24"/>
        <v>0</v>
      </c>
      <c r="AB100" s="18"/>
      <c r="AC100" s="17">
        <f t="shared" si="25"/>
        <v>0</v>
      </c>
      <c r="AD100" s="18"/>
      <c r="AE100" s="19">
        <f t="shared" si="26"/>
        <v>0</v>
      </c>
      <c r="AF100" s="67" t="str">
        <f t="shared" si="27"/>
        <v xml:space="preserve"> </v>
      </c>
      <c r="AG100" s="67" t="str">
        <f t="shared" si="28"/>
        <v xml:space="preserve"> </v>
      </c>
      <c r="AH100" s="32"/>
      <c r="AI100" s="32"/>
      <c r="AJ100" s="32"/>
      <c r="AK100" s="42">
        <f t="shared" si="29"/>
        <v>0</v>
      </c>
    </row>
    <row r="101" spans="1:37" ht="21.95" hidden="1" customHeight="1">
      <c r="A101" s="21">
        <v>96</v>
      </c>
      <c r="B101" s="3"/>
      <c r="C101" s="3"/>
      <c r="D101" s="3"/>
      <c r="E101" s="14"/>
      <c r="F101" s="9"/>
      <c r="G101" s="25"/>
      <c r="H101" s="18"/>
      <c r="I101" s="17">
        <f t="shared" si="15"/>
        <v>0</v>
      </c>
      <c r="J101" s="18"/>
      <c r="K101" s="17">
        <f t="shared" si="16"/>
        <v>0</v>
      </c>
      <c r="L101" s="18"/>
      <c r="M101" s="17">
        <f t="shared" si="17"/>
        <v>0</v>
      </c>
      <c r="N101" s="18"/>
      <c r="O101" s="17">
        <f t="shared" si="18"/>
        <v>0</v>
      </c>
      <c r="P101" s="18"/>
      <c r="Q101" s="17">
        <f t="shared" si="19"/>
        <v>0</v>
      </c>
      <c r="R101" s="18"/>
      <c r="S101" s="17">
        <f t="shared" si="20"/>
        <v>0</v>
      </c>
      <c r="T101" s="18"/>
      <c r="U101" s="17">
        <f t="shared" si="21"/>
        <v>0</v>
      </c>
      <c r="V101" s="18"/>
      <c r="W101" s="17">
        <f t="shared" si="22"/>
        <v>0</v>
      </c>
      <c r="X101" s="18"/>
      <c r="Y101" s="17">
        <f t="shared" si="23"/>
        <v>0</v>
      </c>
      <c r="Z101" s="18"/>
      <c r="AA101" s="17">
        <f t="shared" si="24"/>
        <v>0</v>
      </c>
      <c r="AB101" s="18"/>
      <c r="AC101" s="17">
        <f t="shared" si="25"/>
        <v>0</v>
      </c>
      <c r="AD101" s="18"/>
      <c r="AE101" s="19">
        <f t="shared" si="26"/>
        <v>0</v>
      </c>
      <c r="AF101" s="67" t="str">
        <f t="shared" si="27"/>
        <v xml:space="preserve"> </v>
      </c>
      <c r="AG101" s="67" t="str">
        <f t="shared" si="28"/>
        <v xml:space="preserve"> </v>
      </c>
      <c r="AH101" s="32"/>
      <c r="AI101" s="32"/>
      <c r="AJ101" s="32"/>
      <c r="AK101" s="42">
        <f t="shared" si="29"/>
        <v>0</v>
      </c>
    </row>
    <row r="102" spans="1:37" ht="21.95" hidden="1" customHeight="1">
      <c r="A102" s="21">
        <v>97</v>
      </c>
      <c r="B102" s="3"/>
      <c r="C102" s="3"/>
      <c r="D102" s="3"/>
      <c r="E102" s="14"/>
      <c r="F102" s="9"/>
      <c r="G102" s="25"/>
      <c r="H102" s="18"/>
      <c r="I102" s="17">
        <f t="shared" si="15"/>
        <v>0</v>
      </c>
      <c r="J102" s="18"/>
      <c r="K102" s="17">
        <f t="shared" si="16"/>
        <v>0</v>
      </c>
      <c r="L102" s="18"/>
      <c r="M102" s="17">
        <f t="shared" si="17"/>
        <v>0</v>
      </c>
      <c r="N102" s="18"/>
      <c r="O102" s="17">
        <f t="shared" si="18"/>
        <v>0</v>
      </c>
      <c r="P102" s="18"/>
      <c r="Q102" s="17">
        <f t="shared" si="19"/>
        <v>0</v>
      </c>
      <c r="R102" s="18"/>
      <c r="S102" s="17">
        <f t="shared" si="20"/>
        <v>0</v>
      </c>
      <c r="T102" s="18"/>
      <c r="U102" s="17">
        <f t="shared" si="21"/>
        <v>0</v>
      </c>
      <c r="V102" s="18"/>
      <c r="W102" s="17">
        <f t="shared" si="22"/>
        <v>0</v>
      </c>
      <c r="X102" s="18"/>
      <c r="Y102" s="17">
        <f t="shared" si="23"/>
        <v>0</v>
      </c>
      <c r="Z102" s="18"/>
      <c r="AA102" s="17">
        <f t="shared" si="24"/>
        <v>0</v>
      </c>
      <c r="AB102" s="18"/>
      <c r="AC102" s="17">
        <f t="shared" si="25"/>
        <v>0</v>
      </c>
      <c r="AD102" s="18"/>
      <c r="AE102" s="19">
        <f t="shared" si="26"/>
        <v>0</v>
      </c>
      <c r="AF102" s="67" t="str">
        <f t="shared" si="27"/>
        <v xml:space="preserve"> </v>
      </c>
      <c r="AG102" s="67" t="str">
        <f t="shared" si="28"/>
        <v xml:space="preserve"> </v>
      </c>
      <c r="AH102" s="32"/>
      <c r="AI102" s="32"/>
      <c r="AJ102" s="32"/>
      <c r="AK102" s="42">
        <f t="shared" si="29"/>
        <v>0</v>
      </c>
    </row>
    <row r="103" spans="1:37" ht="21.95" hidden="1" customHeight="1">
      <c r="A103" s="21">
        <v>98</v>
      </c>
      <c r="B103" s="3"/>
      <c r="C103" s="3"/>
      <c r="D103" s="3"/>
      <c r="E103" s="14"/>
      <c r="F103" s="9"/>
      <c r="G103" s="25"/>
      <c r="H103" s="18"/>
      <c r="I103" s="17">
        <f t="shared" si="15"/>
        <v>0</v>
      </c>
      <c r="J103" s="18"/>
      <c r="K103" s="17">
        <f t="shared" si="16"/>
        <v>0</v>
      </c>
      <c r="L103" s="18"/>
      <c r="M103" s="17">
        <f t="shared" si="17"/>
        <v>0</v>
      </c>
      <c r="N103" s="18"/>
      <c r="O103" s="17">
        <f t="shared" si="18"/>
        <v>0</v>
      </c>
      <c r="P103" s="18"/>
      <c r="Q103" s="17">
        <f t="shared" si="19"/>
        <v>0</v>
      </c>
      <c r="R103" s="18"/>
      <c r="S103" s="17">
        <f t="shared" si="20"/>
        <v>0</v>
      </c>
      <c r="T103" s="18"/>
      <c r="U103" s="17">
        <f t="shared" si="21"/>
        <v>0</v>
      </c>
      <c r="V103" s="18"/>
      <c r="W103" s="17">
        <f t="shared" si="22"/>
        <v>0</v>
      </c>
      <c r="X103" s="18"/>
      <c r="Y103" s="17">
        <f t="shared" si="23"/>
        <v>0</v>
      </c>
      <c r="Z103" s="18"/>
      <c r="AA103" s="17">
        <f t="shared" si="24"/>
        <v>0</v>
      </c>
      <c r="AB103" s="18"/>
      <c r="AC103" s="17">
        <f t="shared" si="25"/>
        <v>0</v>
      </c>
      <c r="AD103" s="18"/>
      <c r="AE103" s="19">
        <f t="shared" si="26"/>
        <v>0</v>
      </c>
      <c r="AF103" s="67" t="str">
        <f t="shared" si="27"/>
        <v xml:space="preserve"> </v>
      </c>
      <c r="AG103" s="67" t="str">
        <f t="shared" si="28"/>
        <v xml:space="preserve"> </v>
      </c>
      <c r="AH103" s="32"/>
      <c r="AI103" s="32"/>
      <c r="AJ103" s="32"/>
      <c r="AK103" s="42">
        <f t="shared" si="29"/>
        <v>0</v>
      </c>
    </row>
    <row r="104" spans="1:37" ht="21.95" hidden="1" customHeight="1">
      <c r="A104" s="21">
        <v>99</v>
      </c>
      <c r="B104" s="3"/>
      <c r="C104" s="3"/>
      <c r="D104" s="3"/>
      <c r="E104" s="14"/>
      <c r="F104" s="9"/>
      <c r="G104" s="25"/>
      <c r="H104" s="18"/>
      <c r="I104" s="17">
        <f t="shared" si="15"/>
        <v>0</v>
      </c>
      <c r="J104" s="18"/>
      <c r="K104" s="17">
        <f t="shared" si="16"/>
        <v>0</v>
      </c>
      <c r="L104" s="18"/>
      <c r="M104" s="17">
        <f t="shared" si="17"/>
        <v>0</v>
      </c>
      <c r="N104" s="18"/>
      <c r="O104" s="17">
        <f t="shared" si="18"/>
        <v>0</v>
      </c>
      <c r="P104" s="18"/>
      <c r="Q104" s="17">
        <f t="shared" si="19"/>
        <v>0</v>
      </c>
      <c r="R104" s="18"/>
      <c r="S104" s="17">
        <f t="shared" si="20"/>
        <v>0</v>
      </c>
      <c r="T104" s="18"/>
      <c r="U104" s="17">
        <f t="shared" si="21"/>
        <v>0</v>
      </c>
      <c r="V104" s="18"/>
      <c r="W104" s="17">
        <f t="shared" si="22"/>
        <v>0</v>
      </c>
      <c r="X104" s="18"/>
      <c r="Y104" s="17">
        <f t="shared" si="23"/>
        <v>0</v>
      </c>
      <c r="Z104" s="18"/>
      <c r="AA104" s="17">
        <f t="shared" si="24"/>
        <v>0</v>
      </c>
      <c r="AB104" s="18"/>
      <c r="AC104" s="17">
        <f t="shared" si="25"/>
        <v>0</v>
      </c>
      <c r="AD104" s="18"/>
      <c r="AE104" s="19">
        <f t="shared" si="26"/>
        <v>0</v>
      </c>
      <c r="AF104" s="67" t="str">
        <f t="shared" si="27"/>
        <v xml:space="preserve"> </v>
      </c>
      <c r="AG104" s="67" t="str">
        <f t="shared" si="28"/>
        <v xml:space="preserve"> </v>
      </c>
      <c r="AH104" s="32"/>
      <c r="AI104" s="32"/>
      <c r="AJ104" s="32"/>
      <c r="AK104" s="42">
        <f t="shared" si="29"/>
        <v>0</v>
      </c>
    </row>
    <row r="105" spans="1:37" ht="21.95" hidden="1" customHeight="1">
      <c r="A105" s="21">
        <v>100</v>
      </c>
      <c r="B105" s="3"/>
      <c r="C105" s="3"/>
      <c r="D105" s="3"/>
      <c r="E105" s="14"/>
      <c r="F105" s="9"/>
      <c r="G105" s="25"/>
      <c r="H105" s="18"/>
      <c r="I105" s="17">
        <f t="shared" si="15"/>
        <v>0</v>
      </c>
      <c r="J105" s="18"/>
      <c r="K105" s="17">
        <f t="shared" si="16"/>
        <v>0</v>
      </c>
      <c r="L105" s="18"/>
      <c r="M105" s="17">
        <f t="shared" si="17"/>
        <v>0</v>
      </c>
      <c r="N105" s="18"/>
      <c r="O105" s="17">
        <f t="shared" si="18"/>
        <v>0</v>
      </c>
      <c r="P105" s="18"/>
      <c r="Q105" s="17">
        <f t="shared" si="19"/>
        <v>0</v>
      </c>
      <c r="R105" s="18"/>
      <c r="S105" s="17">
        <f t="shared" si="20"/>
        <v>0</v>
      </c>
      <c r="T105" s="18"/>
      <c r="U105" s="17">
        <f t="shared" si="21"/>
        <v>0</v>
      </c>
      <c r="V105" s="18"/>
      <c r="W105" s="17">
        <f t="shared" si="22"/>
        <v>0</v>
      </c>
      <c r="X105" s="18"/>
      <c r="Y105" s="17">
        <f t="shared" si="23"/>
        <v>0</v>
      </c>
      <c r="Z105" s="18"/>
      <c r="AA105" s="17">
        <f t="shared" si="24"/>
        <v>0</v>
      </c>
      <c r="AB105" s="18"/>
      <c r="AC105" s="17">
        <f t="shared" si="25"/>
        <v>0</v>
      </c>
      <c r="AD105" s="18"/>
      <c r="AE105" s="19">
        <f t="shared" si="26"/>
        <v>0</v>
      </c>
      <c r="AF105" s="67" t="str">
        <f t="shared" si="27"/>
        <v xml:space="preserve"> </v>
      </c>
      <c r="AG105" s="67" t="str">
        <f t="shared" si="28"/>
        <v xml:space="preserve"> </v>
      </c>
      <c r="AH105" s="32"/>
      <c r="AI105" s="32"/>
      <c r="AJ105" s="32"/>
      <c r="AK105" s="42">
        <f t="shared" si="29"/>
        <v>0</v>
      </c>
    </row>
    <row r="106" spans="1:37" ht="21.95" hidden="1" customHeight="1">
      <c r="A106" s="21">
        <v>101</v>
      </c>
      <c r="B106" s="3"/>
      <c r="C106" s="3"/>
      <c r="D106" s="3"/>
      <c r="E106" s="14"/>
      <c r="F106" s="9"/>
      <c r="G106" s="25"/>
      <c r="H106" s="18"/>
      <c r="I106" s="17">
        <f t="shared" si="15"/>
        <v>0</v>
      </c>
      <c r="J106" s="18"/>
      <c r="K106" s="17">
        <f t="shared" si="16"/>
        <v>0</v>
      </c>
      <c r="L106" s="18"/>
      <c r="M106" s="17">
        <f t="shared" si="17"/>
        <v>0</v>
      </c>
      <c r="N106" s="18"/>
      <c r="O106" s="17">
        <f t="shared" si="18"/>
        <v>0</v>
      </c>
      <c r="P106" s="18"/>
      <c r="Q106" s="17">
        <f t="shared" si="19"/>
        <v>0</v>
      </c>
      <c r="R106" s="18"/>
      <c r="S106" s="17">
        <f t="shared" si="20"/>
        <v>0</v>
      </c>
      <c r="T106" s="18"/>
      <c r="U106" s="17">
        <f t="shared" si="21"/>
        <v>0</v>
      </c>
      <c r="V106" s="18"/>
      <c r="W106" s="17">
        <f t="shared" si="22"/>
        <v>0</v>
      </c>
      <c r="X106" s="18"/>
      <c r="Y106" s="17">
        <f t="shared" si="23"/>
        <v>0</v>
      </c>
      <c r="Z106" s="18"/>
      <c r="AA106" s="17">
        <f t="shared" si="24"/>
        <v>0</v>
      </c>
      <c r="AB106" s="18"/>
      <c r="AC106" s="17">
        <f t="shared" si="25"/>
        <v>0</v>
      </c>
      <c r="AD106" s="18"/>
      <c r="AE106" s="19">
        <f t="shared" si="26"/>
        <v>0</v>
      </c>
      <c r="AF106" s="67" t="str">
        <f t="shared" si="27"/>
        <v xml:space="preserve"> </v>
      </c>
      <c r="AG106" s="67" t="str">
        <f t="shared" si="28"/>
        <v xml:space="preserve"> </v>
      </c>
      <c r="AH106" s="32"/>
      <c r="AI106" s="32"/>
      <c r="AJ106" s="32"/>
      <c r="AK106" s="42">
        <f t="shared" si="29"/>
        <v>0</v>
      </c>
    </row>
    <row r="107" spans="1:37" ht="21.95" hidden="1" customHeight="1">
      <c r="A107" s="21">
        <v>102</v>
      </c>
      <c r="B107" s="3"/>
      <c r="C107" s="3"/>
      <c r="D107" s="3"/>
      <c r="E107" s="14"/>
      <c r="F107" s="9"/>
      <c r="G107" s="25"/>
      <c r="H107" s="18"/>
      <c r="I107" s="17">
        <f t="shared" si="15"/>
        <v>0</v>
      </c>
      <c r="J107" s="18"/>
      <c r="K107" s="17">
        <f t="shared" si="16"/>
        <v>0</v>
      </c>
      <c r="L107" s="18"/>
      <c r="M107" s="17">
        <f t="shared" si="17"/>
        <v>0</v>
      </c>
      <c r="N107" s="18"/>
      <c r="O107" s="17">
        <f t="shared" si="18"/>
        <v>0</v>
      </c>
      <c r="P107" s="18"/>
      <c r="Q107" s="17">
        <f t="shared" si="19"/>
        <v>0</v>
      </c>
      <c r="R107" s="18"/>
      <c r="S107" s="17">
        <f t="shared" si="20"/>
        <v>0</v>
      </c>
      <c r="T107" s="18"/>
      <c r="U107" s="17">
        <f t="shared" si="21"/>
        <v>0</v>
      </c>
      <c r="V107" s="18"/>
      <c r="W107" s="17">
        <f t="shared" si="22"/>
        <v>0</v>
      </c>
      <c r="X107" s="18"/>
      <c r="Y107" s="17">
        <f t="shared" si="23"/>
        <v>0</v>
      </c>
      <c r="Z107" s="18"/>
      <c r="AA107" s="17">
        <f t="shared" si="24"/>
        <v>0</v>
      </c>
      <c r="AB107" s="18"/>
      <c r="AC107" s="17">
        <f t="shared" si="25"/>
        <v>0</v>
      </c>
      <c r="AD107" s="18"/>
      <c r="AE107" s="19">
        <f t="shared" si="26"/>
        <v>0</v>
      </c>
      <c r="AF107" s="67" t="str">
        <f t="shared" si="27"/>
        <v xml:space="preserve"> </v>
      </c>
      <c r="AG107" s="67" t="str">
        <f t="shared" si="28"/>
        <v xml:space="preserve"> </v>
      </c>
      <c r="AH107" s="32"/>
      <c r="AI107" s="32"/>
      <c r="AJ107" s="32"/>
      <c r="AK107" s="42">
        <f t="shared" si="29"/>
        <v>0</v>
      </c>
    </row>
    <row r="108" spans="1:37" ht="21.95" hidden="1" customHeight="1">
      <c r="A108" s="21">
        <v>103</v>
      </c>
      <c r="B108" s="3"/>
      <c r="C108" s="3"/>
      <c r="D108" s="3"/>
      <c r="E108" s="14"/>
      <c r="F108" s="9"/>
      <c r="G108" s="25"/>
      <c r="H108" s="18"/>
      <c r="I108" s="17">
        <f t="shared" si="15"/>
        <v>0</v>
      </c>
      <c r="J108" s="18"/>
      <c r="K108" s="17">
        <f t="shared" si="16"/>
        <v>0</v>
      </c>
      <c r="L108" s="18"/>
      <c r="M108" s="17">
        <f t="shared" si="17"/>
        <v>0</v>
      </c>
      <c r="N108" s="18"/>
      <c r="O108" s="17">
        <f t="shared" si="18"/>
        <v>0</v>
      </c>
      <c r="P108" s="18"/>
      <c r="Q108" s="17">
        <f t="shared" si="19"/>
        <v>0</v>
      </c>
      <c r="R108" s="18"/>
      <c r="S108" s="17">
        <f t="shared" si="20"/>
        <v>0</v>
      </c>
      <c r="T108" s="18"/>
      <c r="U108" s="17">
        <f t="shared" si="21"/>
        <v>0</v>
      </c>
      <c r="V108" s="18"/>
      <c r="W108" s="17">
        <f t="shared" si="22"/>
        <v>0</v>
      </c>
      <c r="X108" s="18"/>
      <c r="Y108" s="17">
        <f t="shared" si="23"/>
        <v>0</v>
      </c>
      <c r="Z108" s="18"/>
      <c r="AA108" s="17">
        <f t="shared" si="24"/>
        <v>0</v>
      </c>
      <c r="AB108" s="18"/>
      <c r="AC108" s="17">
        <f t="shared" si="25"/>
        <v>0</v>
      </c>
      <c r="AD108" s="18"/>
      <c r="AE108" s="19">
        <f t="shared" si="26"/>
        <v>0</v>
      </c>
      <c r="AF108" s="67" t="str">
        <f t="shared" si="27"/>
        <v xml:space="preserve"> </v>
      </c>
      <c r="AG108" s="67" t="str">
        <f t="shared" si="28"/>
        <v xml:space="preserve"> </v>
      </c>
      <c r="AH108" s="32"/>
      <c r="AI108" s="32"/>
      <c r="AJ108" s="32"/>
      <c r="AK108" s="42">
        <f t="shared" si="29"/>
        <v>0</v>
      </c>
    </row>
    <row r="109" spans="1:37" ht="21.95" hidden="1" customHeight="1">
      <c r="A109" s="21">
        <v>104</v>
      </c>
      <c r="B109" s="3"/>
      <c r="C109" s="3"/>
      <c r="D109" s="3"/>
      <c r="E109" s="14"/>
      <c r="F109" s="9"/>
      <c r="G109" s="25"/>
      <c r="H109" s="18"/>
      <c r="I109" s="17">
        <f t="shared" si="15"/>
        <v>0</v>
      </c>
      <c r="J109" s="18"/>
      <c r="K109" s="17">
        <f t="shared" si="16"/>
        <v>0</v>
      </c>
      <c r="L109" s="18"/>
      <c r="M109" s="17">
        <f t="shared" si="17"/>
        <v>0</v>
      </c>
      <c r="N109" s="18"/>
      <c r="O109" s="17">
        <f t="shared" si="18"/>
        <v>0</v>
      </c>
      <c r="P109" s="18"/>
      <c r="Q109" s="17">
        <f t="shared" si="19"/>
        <v>0</v>
      </c>
      <c r="R109" s="18"/>
      <c r="S109" s="17">
        <f t="shared" si="20"/>
        <v>0</v>
      </c>
      <c r="T109" s="18"/>
      <c r="U109" s="17">
        <f t="shared" si="21"/>
        <v>0</v>
      </c>
      <c r="V109" s="18"/>
      <c r="W109" s="17">
        <f t="shared" si="22"/>
        <v>0</v>
      </c>
      <c r="X109" s="18"/>
      <c r="Y109" s="17">
        <f t="shared" si="23"/>
        <v>0</v>
      </c>
      <c r="Z109" s="18"/>
      <c r="AA109" s="17">
        <f t="shared" si="24"/>
        <v>0</v>
      </c>
      <c r="AB109" s="18"/>
      <c r="AC109" s="17">
        <f t="shared" si="25"/>
        <v>0</v>
      </c>
      <c r="AD109" s="18"/>
      <c r="AE109" s="19">
        <f t="shared" si="26"/>
        <v>0</v>
      </c>
      <c r="AF109" s="67" t="str">
        <f t="shared" si="27"/>
        <v xml:space="preserve"> </v>
      </c>
      <c r="AG109" s="67" t="str">
        <f t="shared" si="28"/>
        <v xml:space="preserve"> </v>
      </c>
      <c r="AH109" s="32"/>
      <c r="AI109" s="32"/>
      <c r="AJ109" s="32"/>
      <c r="AK109" s="42">
        <f t="shared" si="29"/>
        <v>0</v>
      </c>
    </row>
    <row r="110" spans="1:37" ht="21.95" hidden="1" customHeight="1">
      <c r="A110" s="21">
        <v>105</v>
      </c>
      <c r="B110" s="3"/>
      <c r="C110" s="3"/>
      <c r="D110" s="3"/>
      <c r="E110" s="14"/>
      <c r="F110" s="9"/>
      <c r="G110" s="25"/>
      <c r="H110" s="18"/>
      <c r="I110" s="17">
        <f t="shared" si="15"/>
        <v>0</v>
      </c>
      <c r="J110" s="18"/>
      <c r="K110" s="17">
        <f t="shared" si="16"/>
        <v>0</v>
      </c>
      <c r="L110" s="18"/>
      <c r="M110" s="17">
        <f t="shared" si="17"/>
        <v>0</v>
      </c>
      <c r="N110" s="18"/>
      <c r="O110" s="17">
        <f t="shared" si="18"/>
        <v>0</v>
      </c>
      <c r="P110" s="18"/>
      <c r="Q110" s="17">
        <f t="shared" si="19"/>
        <v>0</v>
      </c>
      <c r="R110" s="18"/>
      <c r="S110" s="17">
        <f t="shared" si="20"/>
        <v>0</v>
      </c>
      <c r="T110" s="18"/>
      <c r="U110" s="17">
        <f t="shared" si="21"/>
        <v>0</v>
      </c>
      <c r="V110" s="18"/>
      <c r="W110" s="17">
        <f t="shared" si="22"/>
        <v>0</v>
      </c>
      <c r="X110" s="18"/>
      <c r="Y110" s="17">
        <f t="shared" si="23"/>
        <v>0</v>
      </c>
      <c r="Z110" s="18"/>
      <c r="AA110" s="17">
        <f t="shared" si="24"/>
        <v>0</v>
      </c>
      <c r="AB110" s="18"/>
      <c r="AC110" s="17">
        <f t="shared" si="25"/>
        <v>0</v>
      </c>
      <c r="AD110" s="18"/>
      <c r="AE110" s="19">
        <f t="shared" si="26"/>
        <v>0</v>
      </c>
      <c r="AF110" s="67" t="str">
        <f t="shared" si="27"/>
        <v xml:space="preserve"> </v>
      </c>
      <c r="AG110" s="67" t="str">
        <f t="shared" si="28"/>
        <v xml:space="preserve"> </v>
      </c>
      <c r="AH110" s="32"/>
      <c r="AI110" s="32"/>
      <c r="AJ110" s="32"/>
      <c r="AK110" s="42">
        <f t="shared" si="29"/>
        <v>0</v>
      </c>
    </row>
    <row r="111" spans="1:37" ht="21.95" hidden="1" customHeight="1">
      <c r="A111" s="21">
        <v>106</v>
      </c>
      <c r="B111" s="3"/>
      <c r="C111" s="3"/>
      <c r="D111" s="3"/>
      <c r="E111" s="14"/>
      <c r="F111" s="9"/>
      <c r="G111" s="25"/>
      <c r="H111" s="18"/>
      <c r="I111" s="17">
        <f t="shared" si="15"/>
        <v>0</v>
      </c>
      <c r="J111" s="18"/>
      <c r="K111" s="17">
        <f t="shared" si="16"/>
        <v>0</v>
      </c>
      <c r="L111" s="18"/>
      <c r="M111" s="17">
        <f t="shared" si="17"/>
        <v>0</v>
      </c>
      <c r="N111" s="18"/>
      <c r="O111" s="17">
        <f t="shared" si="18"/>
        <v>0</v>
      </c>
      <c r="P111" s="18"/>
      <c r="Q111" s="17">
        <f t="shared" si="19"/>
        <v>0</v>
      </c>
      <c r="R111" s="18"/>
      <c r="S111" s="17">
        <f t="shared" si="20"/>
        <v>0</v>
      </c>
      <c r="T111" s="18"/>
      <c r="U111" s="17">
        <f t="shared" si="21"/>
        <v>0</v>
      </c>
      <c r="V111" s="18"/>
      <c r="W111" s="17">
        <f t="shared" si="22"/>
        <v>0</v>
      </c>
      <c r="X111" s="18"/>
      <c r="Y111" s="17">
        <f t="shared" si="23"/>
        <v>0</v>
      </c>
      <c r="Z111" s="18"/>
      <c r="AA111" s="17">
        <f t="shared" si="24"/>
        <v>0</v>
      </c>
      <c r="AB111" s="18"/>
      <c r="AC111" s="17">
        <f t="shared" si="25"/>
        <v>0</v>
      </c>
      <c r="AD111" s="18"/>
      <c r="AE111" s="19">
        <f t="shared" si="26"/>
        <v>0</v>
      </c>
      <c r="AF111" s="67" t="str">
        <f t="shared" si="27"/>
        <v xml:space="preserve"> </v>
      </c>
      <c r="AG111" s="67" t="str">
        <f t="shared" si="28"/>
        <v xml:space="preserve"> </v>
      </c>
      <c r="AH111" s="32"/>
      <c r="AI111" s="32"/>
      <c r="AJ111" s="32"/>
      <c r="AK111" s="42">
        <f t="shared" si="29"/>
        <v>0</v>
      </c>
    </row>
    <row r="112" spans="1:37" ht="21.95" hidden="1" customHeight="1">
      <c r="A112" s="21">
        <v>107</v>
      </c>
      <c r="B112" s="3"/>
      <c r="C112" s="3"/>
      <c r="D112" s="3"/>
      <c r="E112" s="14"/>
      <c r="F112" s="9"/>
      <c r="G112" s="25"/>
      <c r="H112" s="18"/>
      <c r="I112" s="17">
        <f t="shared" si="15"/>
        <v>0</v>
      </c>
      <c r="J112" s="18"/>
      <c r="K112" s="17">
        <f t="shared" si="16"/>
        <v>0</v>
      </c>
      <c r="L112" s="18"/>
      <c r="M112" s="17">
        <f t="shared" si="17"/>
        <v>0</v>
      </c>
      <c r="N112" s="18"/>
      <c r="O112" s="17">
        <f t="shared" si="18"/>
        <v>0</v>
      </c>
      <c r="P112" s="18"/>
      <c r="Q112" s="17">
        <f t="shared" si="19"/>
        <v>0</v>
      </c>
      <c r="R112" s="18"/>
      <c r="S112" s="17">
        <f t="shared" si="20"/>
        <v>0</v>
      </c>
      <c r="T112" s="18"/>
      <c r="U112" s="17">
        <f t="shared" si="21"/>
        <v>0</v>
      </c>
      <c r="V112" s="18"/>
      <c r="W112" s="17">
        <f t="shared" si="22"/>
        <v>0</v>
      </c>
      <c r="X112" s="18"/>
      <c r="Y112" s="17">
        <f t="shared" si="23"/>
        <v>0</v>
      </c>
      <c r="Z112" s="18"/>
      <c r="AA112" s="17">
        <f t="shared" si="24"/>
        <v>0</v>
      </c>
      <c r="AB112" s="18"/>
      <c r="AC112" s="17">
        <f t="shared" si="25"/>
        <v>0</v>
      </c>
      <c r="AD112" s="18"/>
      <c r="AE112" s="19">
        <f t="shared" si="26"/>
        <v>0</v>
      </c>
      <c r="AF112" s="67" t="str">
        <f t="shared" si="27"/>
        <v xml:space="preserve"> </v>
      </c>
      <c r="AG112" s="67" t="str">
        <f t="shared" si="28"/>
        <v xml:space="preserve"> </v>
      </c>
      <c r="AH112" s="32"/>
      <c r="AI112" s="32"/>
      <c r="AJ112" s="32"/>
      <c r="AK112" s="42">
        <f t="shared" si="29"/>
        <v>0</v>
      </c>
    </row>
    <row r="113" spans="1:37" ht="21.95" hidden="1" customHeight="1">
      <c r="A113" s="21">
        <v>108</v>
      </c>
      <c r="B113" s="3"/>
      <c r="C113" s="3"/>
      <c r="D113" s="3"/>
      <c r="E113" s="14"/>
      <c r="F113" s="9"/>
      <c r="G113" s="25"/>
      <c r="H113" s="18"/>
      <c r="I113" s="17">
        <f t="shared" si="15"/>
        <v>0</v>
      </c>
      <c r="J113" s="18"/>
      <c r="K113" s="17">
        <f t="shared" si="16"/>
        <v>0</v>
      </c>
      <c r="L113" s="18"/>
      <c r="M113" s="17">
        <f t="shared" si="17"/>
        <v>0</v>
      </c>
      <c r="N113" s="18"/>
      <c r="O113" s="17">
        <f t="shared" si="18"/>
        <v>0</v>
      </c>
      <c r="P113" s="18"/>
      <c r="Q113" s="17">
        <f t="shared" si="19"/>
        <v>0</v>
      </c>
      <c r="R113" s="18"/>
      <c r="S113" s="17">
        <f t="shared" si="20"/>
        <v>0</v>
      </c>
      <c r="T113" s="18"/>
      <c r="U113" s="17">
        <f t="shared" si="21"/>
        <v>0</v>
      </c>
      <c r="V113" s="18"/>
      <c r="W113" s="17">
        <f t="shared" si="22"/>
        <v>0</v>
      </c>
      <c r="X113" s="18"/>
      <c r="Y113" s="17">
        <f t="shared" si="23"/>
        <v>0</v>
      </c>
      <c r="Z113" s="18"/>
      <c r="AA113" s="17">
        <f t="shared" si="24"/>
        <v>0</v>
      </c>
      <c r="AB113" s="18"/>
      <c r="AC113" s="17">
        <f t="shared" si="25"/>
        <v>0</v>
      </c>
      <c r="AD113" s="18"/>
      <c r="AE113" s="19">
        <f t="shared" si="26"/>
        <v>0</v>
      </c>
      <c r="AF113" s="67" t="str">
        <f t="shared" si="27"/>
        <v xml:space="preserve"> </v>
      </c>
      <c r="AG113" s="67" t="str">
        <f t="shared" si="28"/>
        <v xml:space="preserve"> </v>
      </c>
      <c r="AH113" s="32"/>
      <c r="AI113" s="32"/>
      <c r="AJ113" s="32"/>
      <c r="AK113" s="42">
        <f t="shared" si="29"/>
        <v>0</v>
      </c>
    </row>
    <row r="114" spans="1:37" ht="21.95" hidden="1" customHeight="1">
      <c r="A114" s="21">
        <v>109</v>
      </c>
      <c r="B114" s="3"/>
      <c r="C114" s="3"/>
      <c r="D114" s="3"/>
      <c r="E114" s="14"/>
      <c r="F114" s="9"/>
      <c r="G114" s="25"/>
      <c r="H114" s="18"/>
      <c r="I114" s="17">
        <f t="shared" si="15"/>
        <v>0</v>
      </c>
      <c r="J114" s="18"/>
      <c r="K114" s="17">
        <f t="shared" si="16"/>
        <v>0</v>
      </c>
      <c r="L114" s="18"/>
      <c r="M114" s="17">
        <f t="shared" si="17"/>
        <v>0</v>
      </c>
      <c r="N114" s="18"/>
      <c r="O114" s="17">
        <f t="shared" si="18"/>
        <v>0</v>
      </c>
      <c r="P114" s="18"/>
      <c r="Q114" s="17">
        <f t="shared" si="19"/>
        <v>0</v>
      </c>
      <c r="R114" s="18"/>
      <c r="S114" s="17">
        <f t="shared" si="20"/>
        <v>0</v>
      </c>
      <c r="T114" s="18"/>
      <c r="U114" s="17">
        <f t="shared" si="21"/>
        <v>0</v>
      </c>
      <c r="V114" s="18"/>
      <c r="W114" s="17">
        <f t="shared" si="22"/>
        <v>0</v>
      </c>
      <c r="X114" s="18"/>
      <c r="Y114" s="17">
        <f t="shared" si="23"/>
        <v>0</v>
      </c>
      <c r="Z114" s="18"/>
      <c r="AA114" s="17">
        <f t="shared" si="24"/>
        <v>0</v>
      </c>
      <c r="AB114" s="18"/>
      <c r="AC114" s="17">
        <f t="shared" si="25"/>
        <v>0</v>
      </c>
      <c r="AD114" s="18"/>
      <c r="AE114" s="19">
        <f t="shared" si="26"/>
        <v>0</v>
      </c>
      <c r="AF114" s="67" t="str">
        <f t="shared" si="27"/>
        <v xml:space="preserve"> </v>
      </c>
      <c r="AG114" s="67" t="str">
        <f t="shared" si="28"/>
        <v xml:space="preserve"> </v>
      </c>
      <c r="AH114" s="32"/>
      <c r="AI114" s="32"/>
      <c r="AJ114" s="32"/>
      <c r="AK114" s="42">
        <f t="shared" si="29"/>
        <v>0</v>
      </c>
    </row>
    <row r="115" spans="1:37" ht="21.95" hidden="1" customHeight="1">
      <c r="A115" s="21">
        <v>110</v>
      </c>
      <c r="B115" s="3"/>
      <c r="C115" s="3"/>
      <c r="D115" s="3"/>
      <c r="E115" s="14"/>
      <c r="F115" s="9"/>
      <c r="G115" s="25"/>
      <c r="H115" s="18"/>
      <c r="I115" s="17">
        <f t="shared" si="15"/>
        <v>0</v>
      </c>
      <c r="J115" s="18"/>
      <c r="K115" s="17">
        <f t="shared" si="16"/>
        <v>0</v>
      </c>
      <c r="L115" s="18"/>
      <c r="M115" s="17">
        <f t="shared" si="17"/>
        <v>0</v>
      </c>
      <c r="N115" s="18"/>
      <c r="O115" s="17">
        <f t="shared" si="18"/>
        <v>0</v>
      </c>
      <c r="P115" s="18"/>
      <c r="Q115" s="17">
        <f t="shared" si="19"/>
        <v>0</v>
      </c>
      <c r="R115" s="18"/>
      <c r="S115" s="17">
        <f t="shared" si="20"/>
        <v>0</v>
      </c>
      <c r="T115" s="18"/>
      <c r="U115" s="17">
        <f t="shared" si="21"/>
        <v>0</v>
      </c>
      <c r="V115" s="18"/>
      <c r="W115" s="17">
        <f t="shared" si="22"/>
        <v>0</v>
      </c>
      <c r="X115" s="18"/>
      <c r="Y115" s="17">
        <f t="shared" si="23"/>
        <v>0</v>
      </c>
      <c r="Z115" s="18"/>
      <c r="AA115" s="17">
        <f t="shared" si="24"/>
        <v>0</v>
      </c>
      <c r="AB115" s="18"/>
      <c r="AC115" s="17">
        <f t="shared" si="25"/>
        <v>0</v>
      </c>
      <c r="AD115" s="18"/>
      <c r="AE115" s="19">
        <f t="shared" si="26"/>
        <v>0</v>
      </c>
      <c r="AF115" s="67" t="str">
        <f t="shared" si="27"/>
        <v xml:space="preserve"> </v>
      </c>
      <c r="AG115" s="67" t="str">
        <f t="shared" si="28"/>
        <v xml:space="preserve"> </v>
      </c>
      <c r="AH115" s="32"/>
      <c r="AI115" s="32"/>
      <c r="AJ115" s="32"/>
      <c r="AK115" s="42">
        <f t="shared" si="29"/>
        <v>0</v>
      </c>
    </row>
    <row r="116" spans="1:37" ht="21.95" hidden="1" customHeight="1">
      <c r="A116" s="21">
        <v>111</v>
      </c>
      <c r="B116" s="12"/>
      <c r="C116" s="3"/>
      <c r="D116" s="3"/>
      <c r="E116" s="14"/>
      <c r="F116" s="9"/>
      <c r="G116" s="25"/>
      <c r="H116" s="18"/>
      <c r="I116" s="17">
        <f t="shared" si="15"/>
        <v>0</v>
      </c>
      <c r="J116" s="18"/>
      <c r="K116" s="17">
        <f t="shared" si="16"/>
        <v>0</v>
      </c>
      <c r="L116" s="18"/>
      <c r="M116" s="17">
        <f t="shared" si="17"/>
        <v>0</v>
      </c>
      <c r="N116" s="18"/>
      <c r="O116" s="17">
        <f t="shared" si="18"/>
        <v>0</v>
      </c>
      <c r="P116" s="18"/>
      <c r="Q116" s="17">
        <f t="shared" si="19"/>
        <v>0</v>
      </c>
      <c r="R116" s="18"/>
      <c r="S116" s="17">
        <f t="shared" si="20"/>
        <v>0</v>
      </c>
      <c r="T116" s="18"/>
      <c r="U116" s="17">
        <f t="shared" si="21"/>
        <v>0</v>
      </c>
      <c r="V116" s="18"/>
      <c r="W116" s="17">
        <f t="shared" si="22"/>
        <v>0</v>
      </c>
      <c r="X116" s="18"/>
      <c r="Y116" s="17">
        <f t="shared" si="23"/>
        <v>0</v>
      </c>
      <c r="Z116" s="18"/>
      <c r="AA116" s="17">
        <f t="shared" si="24"/>
        <v>0</v>
      </c>
      <c r="AB116" s="18"/>
      <c r="AC116" s="17">
        <f t="shared" si="25"/>
        <v>0</v>
      </c>
      <c r="AD116" s="18"/>
      <c r="AE116" s="19">
        <f t="shared" si="26"/>
        <v>0</v>
      </c>
      <c r="AF116" s="67" t="str">
        <f t="shared" si="27"/>
        <v xml:space="preserve"> </v>
      </c>
      <c r="AG116" s="67" t="str">
        <f t="shared" si="28"/>
        <v xml:space="preserve"> </v>
      </c>
      <c r="AH116" s="32"/>
      <c r="AI116" s="32"/>
      <c r="AJ116" s="32"/>
      <c r="AK116" s="42">
        <f t="shared" si="29"/>
        <v>0</v>
      </c>
    </row>
    <row r="117" spans="1:37" ht="21.95" hidden="1" customHeight="1">
      <c r="A117" s="21">
        <v>112</v>
      </c>
      <c r="B117" s="12"/>
      <c r="C117" s="3"/>
      <c r="D117" s="3"/>
      <c r="E117" s="14"/>
      <c r="F117" s="9"/>
      <c r="G117" s="25"/>
      <c r="H117" s="18"/>
      <c r="I117" s="17">
        <f t="shared" si="15"/>
        <v>0</v>
      </c>
      <c r="J117" s="18"/>
      <c r="K117" s="17">
        <f t="shared" si="16"/>
        <v>0</v>
      </c>
      <c r="L117" s="18"/>
      <c r="M117" s="17">
        <f t="shared" si="17"/>
        <v>0</v>
      </c>
      <c r="N117" s="18"/>
      <c r="O117" s="17">
        <f t="shared" si="18"/>
        <v>0</v>
      </c>
      <c r="P117" s="18"/>
      <c r="Q117" s="17">
        <f t="shared" si="19"/>
        <v>0</v>
      </c>
      <c r="R117" s="18"/>
      <c r="S117" s="17">
        <f t="shared" si="20"/>
        <v>0</v>
      </c>
      <c r="T117" s="18"/>
      <c r="U117" s="17">
        <f t="shared" si="21"/>
        <v>0</v>
      </c>
      <c r="V117" s="18"/>
      <c r="W117" s="17">
        <f t="shared" si="22"/>
        <v>0</v>
      </c>
      <c r="X117" s="18"/>
      <c r="Y117" s="17">
        <f t="shared" si="23"/>
        <v>0</v>
      </c>
      <c r="Z117" s="18"/>
      <c r="AA117" s="17">
        <f t="shared" si="24"/>
        <v>0</v>
      </c>
      <c r="AB117" s="18"/>
      <c r="AC117" s="17">
        <f t="shared" si="25"/>
        <v>0</v>
      </c>
      <c r="AD117" s="18"/>
      <c r="AE117" s="19">
        <f t="shared" si="26"/>
        <v>0</v>
      </c>
      <c r="AF117" s="67" t="str">
        <f t="shared" si="27"/>
        <v xml:space="preserve"> </v>
      </c>
      <c r="AG117" s="67" t="str">
        <f t="shared" si="28"/>
        <v xml:space="preserve"> </v>
      </c>
      <c r="AH117" s="32"/>
      <c r="AI117" s="32"/>
      <c r="AJ117" s="32"/>
      <c r="AK117" s="42">
        <f t="shared" si="29"/>
        <v>0</v>
      </c>
    </row>
    <row r="118" spans="1:37" ht="21.95" hidden="1" customHeight="1">
      <c r="A118" s="21">
        <v>113</v>
      </c>
      <c r="B118" s="12"/>
      <c r="C118" s="3"/>
      <c r="D118" s="3"/>
      <c r="E118" s="14"/>
      <c r="F118" s="9"/>
      <c r="G118" s="25"/>
      <c r="H118" s="18"/>
      <c r="I118" s="17">
        <f t="shared" si="15"/>
        <v>0</v>
      </c>
      <c r="J118" s="18"/>
      <c r="K118" s="17">
        <f t="shared" si="16"/>
        <v>0</v>
      </c>
      <c r="L118" s="18"/>
      <c r="M118" s="17">
        <f t="shared" si="17"/>
        <v>0</v>
      </c>
      <c r="N118" s="18"/>
      <c r="O118" s="17">
        <f t="shared" si="18"/>
        <v>0</v>
      </c>
      <c r="P118" s="18"/>
      <c r="Q118" s="17">
        <f t="shared" si="19"/>
        <v>0</v>
      </c>
      <c r="R118" s="18"/>
      <c r="S118" s="17">
        <f t="shared" si="20"/>
        <v>0</v>
      </c>
      <c r="T118" s="18"/>
      <c r="U118" s="17">
        <f t="shared" si="21"/>
        <v>0</v>
      </c>
      <c r="V118" s="18"/>
      <c r="W118" s="17">
        <f t="shared" si="22"/>
        <v>0</v>
      </c>
      <c r="X118" s="18"/>
      <c r="Y118" s="17">
        <f t="shared" si="23"/>
        <v>0</v>
      </c>
      <c r="Z118" s="18"/>
      <c r="AA118" s="17">
        <f t="shared" si="24"/>
        <v>0</v>
      </c>
      <c r="AB118" s="18"/>
      <c r="AC118" s="17">
        <f t="shared" si="25"/>
        <v>0</v>
      </c>
      <c r="AD118" s="18"/>
      <c r="AE118" s="19">
        <f t="shared" si="26"/>
        <v>0</v>
      </c>
      <c r="AF118" s="67" t="str">
        <f t="shared" si="27"/>
        <v xml:space="preserve"> </v>
      </c>
      <c r="AG118" s="67" t="str">
        <f t="shared" si="28"/>
        <v xml:space="preserve"> </v>
      </c>
      <c r="AH118" s="32"/>
      <c r="AI118" s="32"/>
      <c r="AJ118" s="32"/>
      <c r="AK118" s="42">
        <f t="shared" si="29"/>
        <v>0</v>
      </c>
    </row>
    <row r="119" spans="1:37" ht="21.95" hidden="1" customHeight="1">
      <c r="A119" s="21">
        <v>114</v>
      </c>
      <c r="B119" s="12"/>
      <c r="C119" s="3"/>
      <c r="D119" s="3"/>
      <c r="E119" s="14"/>
      <c r="F119" s="9"/>
      <c r="G119" s="25"/>
      <c r="H119" s="18"/>
      <c r="I119" s="17">
        <f t="shared" si="15"/>
        <v>0</v>
      </c>
      <c r="J119" s="18"/>
      <c r="K119" s="17">
        <f t="shared" si="16"/>
        <v>0</v>
      </c>
      <c r="L119" s="18"/>
      <c r="M119" s="17">
        <f t="shared" si="17"/>
        <v>0</v>
      </c>
      <c r="N119" s="18"/>
      <c r="O119" s="17">
        <f t="shared" si="18"/>
        <v>0</v>
      </c>
      <c r="P119" s="18"/>
      <c r="Q119" s="17">
        <f t="shared" si="19"/>
        <v>0</v>
      </c>
      <c r="R119" s="18"/>
      <c r="S119" s="17">
        <f t="shared" si="20"/>
        <v>0</v>
      </c>
      <c r="T119" s="18"/>
      <c r="U119" s="17">
        <f t="shared" si="21"/>
        <v>0</v>
      </c>
      <c r="V119" s="18"/>
      <c r="W119" s="17">
        <f t="shared" si="22"/>
        <v>0</v>
      </c>
      <c r="X119" s="18"/>
      <c r="Y119" s="17">
        <f t="shared" si="23"/>
        <v>0</v>
      </c>
      <c r="Z119" s="18"/>
      <c r="AA119" s="17">
        <f t="shared" si="24"/>
        <v>0</v>
      </c>
      <c r="AB119" s="18"/>
      <c r="AC119" s="17">
        <f t="shared" si="25"/>
        <v>0</v>
      </c>
      <c r="AD119" s="18"/>
      <c r="AE119" s="20">
        <f t="shared" si="26"/>
        <v>0</v>
      </c>
      <c r="AF119" s="67" t="str">
        <f t="shared" si="27"/>
        <v xml:space="preserve"> </v>
      </c>
      <c r="AG119" s="67" t="str">
        <f t="shared" si="28"/>
        <v xml:space="preserve"> </v>
      </c>
      <c r="AH119" s="33"/>
      <c r="AI119" s="33"/>
      <c r="AJ119" s="33"/>
      <c r="AK119" s="43">
        <f t="shared" si="29"/>
        <v>0</v>
      </c>
    </row>
    <row r="120" spans="1:37" ht="21.95" hidden="1" customHeight="1">
      <c r="B120" s="4"/>
      <c r="C120" s="4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68"/>
      <c r="AG120" s="68"/>
      <c r="AH120" s="10"/>
      <c r="AI120" s="10"/>
      <c r="AJ120" s="10"/>
      <c r="AK120" s="10"/>
    </row>
  </sheetData>
  <autoFilter ref="A7:AK120">
    <filterColumn colId="3">
      <filters>
        <filter val="Rochdale Co. Archers"/>
      </filters>
    </filterColumn>
    <filterColumn colId="4">
      <filters>
        <filter val="Recurve"/>
      </filters>
    </filterColumn>
    <filterColumn colId="6">
      <filters>
        <filter val="Albion"/>
      </filters>
    </filterColumn>
    <filterColumn colId="31"/>
    <filterColumn colId="32"/>
    <sortState ref="A10:AK79">
      <sortCondition descending="1" ref="AK7:AK120"/>
    </sortState>
  </autoFilter>
  <mergeCells count="2">
    <mergeCell ref="B3:B4"/>
    <mergeCell ref="AL17:AL48"/>
  </mergeCells>
  <conditionalFormatting sqref="E2:E5 E8:E119">
    <cfRule type="containsText" dxfId="69" priority="8" operator="containsText" text="Barebow">
      <formula>NOT(ISERROR(SEARCH("Barebow",E2)))</formula>
    </cfRule>
    <cfRule type="containsText" dxfId="68" priority="9" operator="containsText" text="Longbow">
      <formula>NOT(ISERROR(SEARCH("Longbow",E2)))</formula>
    </cfRule>
    <cfRule type="containsText" dxfId="67" priority="10" operator="containsText" text="Compound">
      <formula>NOT(ISERROR(SEARCH("Compound",E2)))</formula>
    </cfRule>
  </conditionalFormatting>
  <conditionalFormatting sqref="H8:AE119 AH8:AK119">
    <cfRule type="cellIs" dxfId="66" priority="7" operator="equal">
      <formula>0</formula>
    </cfRule>
  </conditionalFormatting>
  <conditionalFormatting sqref="G8:G119">
    <cfRule type="containsText" dxfId="65" priority="5" operator="containsText" text="No">
      <formula>NOT(ISERROR(SEARCH("No",G8)))</formula>
    </cfRule>
    <cfRule type="containsText" dxfId="64" priority="6" operator="containsText" text="Yes">
      <formula>NOT(ISERROR(SEARCH("Yes",G8)))</formula>
    </cfRule>
  </conditionalFormatting>
  <conditionalFormatting sqref="F3:F4 F8:F119">
    <cfRule type="containsText" dxfId="63" priority="1" operator="containsText" text="Girl">
      <formula>NOT(ISERROR(SEARCH("Girl",F3)))</formula>
    </cfRule>
    <cfRule type="containsText" dxfId="62" priority="2" operator="containsText" text="Lady">
      <formula>NOT(ISERROR(SEARCH("Lady",F3)))</formula>
    </cfRule>
    <cfRule type="containsText" dxfId="61" priority="3" operator="containsText" text="Boy">
      <formula>NOT(ISERROR(SEARCH("Boy",F3)))</formula>
    </cfRule>
    <cfRule type="containsText" dxfId="60" priority="4" operator="containsText" text="Gent">
      <formula>NOT(ISERROR(SEARCH("Gent",F3)))</formula>
    </cfRule>
  </conditionalFormatting>
  <dataValidations count="5">
    <dataValidation type="textLength" operator="equal" allowBlank="1" showInputMessage="1" showErrorMessage="1" sqref="Y8:Y119 AE8:AE119 AK8:AK119 AA8:AA119 I8:I119 K8:K119 AC8:AC119 M8:M119 O8:O119 Q8:Q119 S8:S119 U8:U119 W8:W119">
      <formula1>0</formula1>
    </dataValidation>
    <dataValidation type="list" allowBlank="1" showInputMessage="1" showErrorMessage="1" errorTitle="Lady/gent" error="Please specify either 'Girl' or 'Boy' for juniors, or 'Lady' or 'Gent' for seniors." sqref="F8:F119">
      <formula1>GenderGroup</formula1>
    </dataValidation>
    <dataValidation type="list" allowBlank="1" showInputMessage="1" showErrorMessage="1" sqref="F3:F4">
      <formula1>GenderGroup</formula1>
    </dataValidation>
    <dataValidation type="list" allowBlank="1" showInputMessage="1" showErrorMessage="1" errorTitle="Bow Type" error="You have entered an incorrect bow type. Please try again." sqref="E8:E119">
      <formula1>bowTypes</formula1>
    </dataValidation>
    <dataValidation type="list" allowBlank="1" showInputMessage="1" showErrorMessage="1" sqref="E2:E5">
      <formula1>bowTypes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1">
    <tabColor rgb="FFFFFF00"/>
  </sheetPr>
  <dimension ref="A1:AL120"/>
  <sheetViews>
    <sheetView topLeftCell="B1" zoomScale="85" zoomScaleNormal="85" workbookViewId="0">
      <pane xSplit="2" topLeftCell="D1" activePane="topRight" state="frozen"/>
      <selection activeCell="B1" sqref="B1"/>
      <selection pane="topRight" activeCell="B2" sqref="A2:XFD6"/>
    </sheetView>
  </sheetViews>
  <sheetFormatPr defaultColWidth="10.625" defaultRowHeight="21.95" customHeight="1"/>
  <cols>
    <col min="1" max="1" width="4.625" style="11" hidden="1" customWidth="1"/>
    <col min="2" max="2" width="11.125" style="1" customWidth="1"/>
    <col min="3" max="3" width="15.625" style="1" customWidth="1"/>
    <col min="4" max="4" width="22.75" style="11" customWidth="1"/>
    <col min="5" max="5" width="11.625" style="11" customWidth="1"/>
    <col min="6" max="6" width="8.75" style="11" customWidth="1"/>
    <col min="7" max="7" width="15" style="11" bestFit="1" customWidth="1"/>
    <col min="8" max="8" width="5.75" style="7" hidden="1" customWidth="1"/>
    <col min="9" max="9" width="5.75" style="11" hidden="1" customWidth="1"/>
    <col min="10" max="10" width="5.75" style="7" hidden="1" customWidth="1"/>
    <col min="11" max="11" width="5.75" style="11" hidden="1" customWidth="1"/>
    <col min="12" max="12" width="5.75" style="7" hidden="1" customWidth="1"/>
    <col min="13" max="13" width="5.75" style="11" hidden="1" customWidth="1"/>
    <col min="14" max="16" width="5.75" style="7" hidden="1" customWidth="1"/>
    <col min="17" max="31" width="5.75" style="1" hidden="1" customWidth="1"/>
    <col min="32" max="33" width="20.625" style="64" hidden="1" customWidth="1"/>
    <col min="34" max="35" width="5.75" style="1" customWidth="1"/>
    <col min="36" max="36" width="5.75" style="1" hidden="1" customWidth="1"/>
    <col min="37" max="16384" width="10.625" style="1"/>
  </cols>
  <sheetData>
    <row r="1" spans="1:38" ht="99.95" customHeight="1">
      <c r="A1" s="45"/>
      <c r="B1" s="44"/>
      <c r="C1" s="47" t="s">
        <v>84</v>
      </c>
      <c r="D1" s="45"/>
      <c r="E1" s="46"/>
      <c r="F1" s="46"/>
    </row>
    <row r="2" spans="1:38" ht="18" hidden="1" customHeight="1">
      <c r="B2" s="13"/>
      <c r="C2" s="48" t="s">
        <v>87</v>
      </c>
      <c r="D2" s="50">
        <f>COUNTIF(G8:G119,"Albion")</f>
        <v>58</v>
      </c>
      <c r="E2" s="53" t="s">
        <v>8</v>
      </c>
      <c r="F2" s="56"/>
      <c r="G2" s="58"/>
      <c r="H2" s="11"/>
      <c r="I2" s="15"/>
      <c r="K2" s="15"/>
      <c r="M2" s="15"/>
      <c r="P2" s="1"/>
    </row>
    <row r="3" spans="1:38" ht="21.95" hidden="1" customHeight="1">
      <c r="B3" s="70"/>
      <c r="C3" s="49" t="s">
        <v>88</v>
      </c>
      <c r="D3" s="51">
        <f>COUNTIF(G8:G119,"Windsor")</f>
        <v>9</v>
      </c>
      <c r="E3" s="54" t="s">
        <v>9</v>
      </c>
      <c r="F3" s="57" t="s">
        <v>12</v>
      </c>
      <c r="G3" s="29"/>
      <c r="I3" s="7"/>
      <c r="K3" s="15"/>
      <c r="M3" s="15"/>
      <c r="P3" s="1"/>
    </row>
    <row r="4" spans="1:38" ht="21.95" hidden="1" customHeight="1">
      <c r="B4" s="70"/>
      <c r="C4" s="49" t="s">
        <v>89</v>
      </c>
      <c r="D4" s="52">
        <f>COUNTIF(G8:G119,"Short Windsor")</f>
        <v>6</v>
      </c>
      <c r="E4" s="54" t="s">
        <v>10</v>
      </c>
      <c r="F4" s="57" t="s">
        <v>21</v>
      </c>
      <c r="G4" s="29"/>
      <c r="I4" s="7"/>
      <c r="K4" s="7"/>
      <c r="M4" s="7"/>
      <c r="P4" s="1"/>
    </row>
    <row r="5" spans="1:38" ht="21.95" hidden="1" customHeight="1" thickBot="1">
      <c r="B5" s="69"/>
      <c r="C5" s="49" t="s">
        <v>90</v>
      </c>
      <c r="D5" s="52">
        <f>COUNTIF(G8:G119,"Junior Windsor")</f>
        <v>4</v>
      </c>
      <c r="E5" s="55" t="s">
        <v>11</v>
      </c>
      <c r="F5" s="57"/>
      <c r="G5" s="28"/>
      <c r="H5" s="34" t="s">
        <v>61</v>
      </c>
      <c r="I5" s="35"/>
      <c r="J5" s="35"/>
      <c r="K5" s="35"/>
      <c r="L5" s="35"/>
      <c r="M5" s="35"/>
      <c r="N5" s="35"/>
      <c r="O5" s="35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65"/>
      <c r="AG5" s="65"/>
      <c r="AH5" s="36"/>
      <c r="AI5" s="36"/>
      <c r="AJ5" s="36"/>
      <c r="AK5" s="37"/>
    </row>
    <row r="6" spans="1:38" ht="21.95" hidden="1" customHeight="1">
      <c r="H6" s="59" t="s">
        <v>92</v>
      </c>
      <c r="I6" s="60"/>
      <c r="J6" s="61" t="s">
        <v>93</v>
      </c>
      <c r="K6" s="60"/>
      <c r="L6" s="61" t="s">
        <v>94</v>
      </c>
      <c r="M6" s="60"/>
      <c r="N6" s="61" t="s">
        <v>95</v>
      </c>
      <c r="O6" s="61"/>
      <c r="P6" s="61" t="s">
        <v>96</v>
      </c>
      <c r="Q6" s="62"/>
      <c r="R6" s="62" t="s">
        <v>97</v>
      </c>
      <c r="S6" s="62"/>
      <c r="T6" s="62" t="s">
        <v>98</v>
      </c>
      <c r="U6" s="62"/>
      <c r="V6" s="62" t="s">
        <v>99</v>
      </c>
      <c r="W6" s="62"/>
      <c r="X6" s="62" t="s">
        <v>100</v>
      </c>
      <c r="Y6" s="62"/>
      <c r="Z6" s="38"/>
      <c r="AA6" s="38"/>
      <c r="AB6" s="38"/>
      <c r="AC6" s="38"/>
      <c r="AD6" s="38"/>
      <c r="AE6" s="38"/>
      <c r="AF6" s="66"/>
      <c r="AG6" s="66"/>
      <c r="AH6" s="38"/>
      <c r="AI6" s="38"/>
      <c r="AJ6" s="38"/>
      <c r="AK6" s="39"/>
    </row>
    <row r="7" spans="1:38" ht="21.95" customHeight="1">
      <c r="A7" s="11" t="s">
        <v>63</v>
      </c>
      <c r="B7" s="2" t="s">
        <v>24</v>
      </c>
      <c r="C7" s="2" t="s">
        <v>23</v>
      </c>
      <c r="D7" s="16" t="s">
        <v>0</v>
      </c>
      <c r="E7" s="8" t="s">
        <v>1</v>
      </c>
      <c r="F7" s="8" t="s">
        <v>2</v>
      </c>
      <c r="G7" s="8" t="s">
        <v>91</v>
      </c>
      <c r="H7" s="26" t="s">
        <v>25</v>
      </c>
      <c r="I7" s="22" t="s">
        <v>37</v>
      </c>
      <c r="J7" s="23" t="s">
        <v>26</v>
      </c>
      <c r="K7" s="22" t="s">
        <v>38</v>
      </c>
      <c r="L7" s="23" t="s">
        <v>27</v>
      </c>
      <c r="M7" s="22" t="s">
        <v>39</v>
      </c>
      <c r="N7" s="23" t="s">
        <v>28</v>
      </c>
      <c r="O7" s="22" t="s">
        <v>40</v>
      </c>
      <c r="P7" s="23" t="s">
        <v>29</v>
      </c>
      <c r="Q7" s="22" t="s">
        <v>41</v>
      </c>
      <c r="R7" s="23" t="s">
        <v>30</v>
      </c>
      <c r="S7" s="22" t="s">
        <v>42</v>
      </c>
      <c r="T7" s="23" t="s">
        <v>31</v>
      </c>
      <c r="U7" s="22" t="s">
        <v>43</v>
      </c>
      <c r="V7" s="23" t="s">
        <v>32</v>
      </c>
      <c r="W7" s="22" t="s">
        <v>44</v>
      </c>
      <c r="X7" s="23" t="s">
        <v>33</v>
      </c>
      <c r="Y7" s="22" t="s">
        <v>45</v>
      </c>
      <c r="Z7" s="23" t="s">
        <v>34</v>
      </c>
      <c r="AA7" s="22" t="s">
        <v>46</v>
      </c>
      <c r="AB7" s="23" t="s">
        <v>35</v>
      </c>
      <c r="AC7" s="22" t="s">
        <v>47</v>
      </c>
      <c r="AD7" s="23" t="s">
        <v>36</v>
      </c>
      <c r="AE7" s="24" t="s">
        <v>48</v>
      </c>
      <c r="AF7" s="63" t="s">
        <v>64</v>
      </c>
      <c r="AG7" s="63" t="s">
        <v>0</v>
      </c>
      <c r="AH7" s="30" t="s">
        <v>56</v>
      </c>
      <c r="AI7" s="30" t="s">
        <v>55</v>
      </c>
      <c r="AJ7" s="30" t="s">
        <v>62</v>
      </c>
      <c r="AK7" s="41" t="s">
        <v>49</v>
      </c>
    </row>
    <row r="8" spans="1:38" ht="21.95" hidden="1" customHeight="1">
      <c r="A8" s="21">
        <v>32</v>
      </c>
      <c r="B8" s="3" t="s">
        <v>136</v>
      </c>
      <c r="C8" s="3" t="s">
        <v>120</v>
      </c>
      <c r="D8" s="3" t="s">
        <v>131</v>
      </c>
      <c r="E8" s="14" t="s">
        <v>9</v>
      </c>
      <c r="F8" s="9" t="s">
        <v>21</v>
      </c>
      <c r="G8" s="25" t="s">
        <v>87</v>
      </c>
      <c r="H8" s="18">
        <v>62</v>
      </c>
      <c r="I8" s="17">
        <f t="shared" ref="I8:I9" si="0">H8</f>
        <v>62</v>
      </c>
      <c r="J8" s="18">
        <v>76</v>
      </c>
      <c r="K8" s="17">
        <f t="shared" ref="K8:K9" si="1">I8+J8</f>
        <v>138</v>
      </c>
      <c r="L8" s="18">
        <v>82</v>
      </c>
      <c r="M8" s="17">
        <f t="shared" ref="M8:M9" si="2">K8+L8</f>
        <v>220</v>
      </c>
      <c r="N8" s="18">
        <v>82</v>
      </c>
      <c r="O8" s="17">
        <f t="shared" ref="O8:O9" si="3">M8+N8</f>
        <v>302</v>
      </c>
      <c r="P8" s="18">
        <v>86</v>
      </c>
      <c r="Q8" s="17">
        <f t="shared" ref="Q8:Q9" si="4">O8+P8</f>
        <v>388</v>
      </c>
      <c r="R8" s="18">
        <v>72</v>
      </c>
      <c r="S8" s="17">
        <f t="shared" ref="S8:S9" si="5">Q8+R8</f>
        <v>460</v>
      </c>
      <c r="T8" s="18">
        <v>92</v>
      </c>
      <c r="U8" s="17">
        <f t="shared" ref="U8:U9" si="6">S8+T8</f>
        <v>552</v>
      </c>
      <c r="V8" s="18">
        <v>74</v>
      </c>
      <c r="W8" s="17">
        <f t="shared" ref="W8:W9" si="7">U8+V8</f>
        <v>626</v>
      </c>
      <c r="X8" s="18">
        <v>92</v>
      </c>
      <c r="Y8" s="17">
        <f t="shared" ref="Y8:Y9" si="8">W8+X8</f>
        <v>718</v>
      </c>
      <c r="Z8" s="18"/>
      <c r="AA8" s="17">
        <f t="shared" ref="AA8:AA9" si="9">Y8+Z8</f>
        <v>718</v>
      </c>
      <c r="AB8" s="18"/>
      <c r="AC8" s="17">
        <f t="shared" ref="AC8:AC9" si="10">AA8+AB8</f>
        <v>718</v>
      </c>
      <c r="AD8" s="18"/>
      <c r="AE8" s="19">
        <f t="shared" ref="AE8:AE9" si="11">AC8+AD8</f>
        <v>718</v>
      </c>
      <c r="AF8" s="67" t="str">
        <f t="shared" ref="AF8:AF39" si="12">B8&amp;" "&amp;C8</f>
        <v>Clive  Morris</v>
      </c>
      <c r="AG8" s="67" t="str">
        <f t="shared" ref="AG8:AG39" si="13">D8&amp;" "</f>
        <v xml:space="preserve">Eccles </v>
      </c>
      <c r="AH8" s="32">
        <v>108</v>
      </c>
      <c r="AI8" s="32">
        <v>29</v>
      </c>
      <c r="AJ8" s="32"/>
      <c r="AK8" s="42">
        <f t="shared" ref="AK8:AK39" si="14">AE8</f>
        <v>718</v>
      </c>
    </row>
    <row r="9" spans="1:38" ht="21.95" hidden="1" customHeight="1">
      <c r="A9" s="21">
        <v>14</v>
      </c>
      <c r="B9" s="3" t="s">
        <v>141</v>
      </c>
      <c r="C9" s="3" t="s">
        <v>142</v>
      </c>
      <c r="D9" s="3" t="s">
        <v>106</v>
      </c>
      <c r="E9" s="14" t="s">
        <v>9</v>
      </c>
      <c r="F9" s="9" t="s">
        <v>21</v>
      </c>
      <c r="G9" s="25" t="s">
        <v>87</v>
      </c>
      <c r="H9" s="18">
        <v>84</v>
      </c>
      <c r="I9" s="17">
        <f t="shared" si="0"/>
        <v>84</v>
      </c>
      <c r="J9" s="18">
        <v>96</v>
      </c>
      <c r="K9" s="17">
        <f t="shared" si="1"/>
        <v>180</v>
      </c>
      <c r="L9" s="18">
        <v>78</v>
      </c>
      <c r="M9" s="17">
        <f t="shared" si="2"/>
        <v>258</v>
      </c>
      <c r="N9" s="18">
        <v>98</v>
      </c>
      <c r="O9" s="17">
        <f t="shared" si="3"/>
        <v>356</v>
      </c>
      <c r="P9" s="18">
        <v>100</v>
      </c>
      <c r="Q9" s="17">
        <f t="shared" si="4"/>
        <v>456</v>
      </c>
      <c r="R9" s="18">
        <v>90</v>
      </c>
      <c r="S9" s="17">
        <f t="shared" si="5"/>
        <v>546</v>
      </c>
      <c r="T9" s="18">
        <v>96</v>
      </c>
      <c r="U9" s="17">
        <f t="shared" si="6"/>
        <v>642</v>
      </c>
      <c r="V9" s="18">
        <v>90</v>
      </c>
      <c r="W9" s="17">
        <f t="shared" si="7"/>
        <v>732</v>
      </c>
      <c r="X9" s="18">
        <v>102</v>
      </c>
      <c r="Y9" s="17">
        <f t="shared" si="8"/>
        <v>834</v>
      </c>
      <c r="Z9" s="18"/>
      <c r="AA9" s="17">
        <f t="shared" si="9"/>
        <v>834</v>
      </c>
      <c r="AB9" s="18"/>
      <c r="AC9" s="17">
        <f t="shared" si="10"/>
        <v>834</v>
      </c>
      <c r="AD9" s="18"/>
      <c r="AE9" s="19">
        <f t="shared" si="11"/>
        <v>834</v>
      </c>
      <c r="AF9" s="67" t="str">
        <f t="shared" si="12"/>
        <v>Paul Smith</v>
      </c>
      <c r="AG9" s="67" t="str">
        <f t="shared" si="13"/>
        <v xml:space="preserve">Chorley Bowmen </v>
      </c>
      <c r="AH9" s="32">
        <v>108</v>
      </c>
      <c r="AI9" s="32">
        <v>51</v>
      </c>
      <c r="AJ9" s="32"/>
      <c r="AK9" s="42">
        <f t="shared" si="14"/>
        <v>834</v>
      </c>
    </row>
    <row r="10" spans="1:38" ht="21.95" hidden="1" customHeight="1">
      <c r="A10" s="21">
        <v>65</v>
      </c>
      <c r="B10" s="3" t="s">
        <v>145</v>
      </c>
      <c r="C10" s="3" t="s">
        <v>214</v>
      </c>
      <c r="D10" s="3" t="s">
        <v>131</v>
      </c>
      <c r="E10" s="14" t="s">
        <v>8</v>
      </c>
      <c r="F10" s="9" t="s">
        <v>21</v>
      </c>
      <c r="G10" s="25" t="s">
        <v>87</v>
      </c>
      <c r="H10" s="18">
        <v>92</v>
      </c>
      <c r="I10" s="17">
        <f>H10</f>
        <v>92</v>
      </c>
      <c r="J10" s="18">
        <v>92</v>
      </c>
      <c r="K10" s="17">
        <f>I10+J10</f>
        <v>184</v>
      </c>
      <c r="L10" s="18">
        <v>100</v>
      </c>
      <c r="M10" s="17">
        <f>K10+L10</f>
        <v>284</v>
      </c>
      <c r="N10" s="18">
        <v>94</v>
      </c>
      <c r="O10" s="17">
        <f>M10+N10</f>
        <v>378</v>
      </c>
      <c r="P10" s="18">
        <v>104</v>
      </c>
      <c r="Q10" s="17">
        <f>O10+P10</f>
        <v>482</v>
      </c>
      <c r="R10" s="18">
        <v>98</v>
      </c>
      <c r="S10" s="17">
        <f>Q10+R10</f>
        <v>580</v>
      </c>
      <c r="T10" s="18">
        <v>104</v>
      </c>
      <c r="U10" s="17">
        <f>S10+T10</f>
        <v>684</v>
      </c>
      <c r="V10" s="18">
        <v>106</v>
      </c>
      <c r="W10" s="17">
        <f>U10+V10</f>
        <v>790</v>
      </c>
      <c r="X10" s="18">
        <v>108</v>
      </c>
      <c r="Y10" s="17">
        <f>W10+X10</f>
        <v>898</v>
      </c>
      <c r="Z10" s="18"/>
      <c r="AA10" s="17">
        <f>Y10+Z10</f>
        <v>898</v>
      </c>
      <c r="AB10" s="18"/>
      <c r="AC10" s="17">
        <f>AA10+AB10</f>
        <v>898</v>
      </c>
      <c r="AD10" s="18"/>
      <c r="AE10" s="19">
        <f>AC10+AD10</f>
        <v>898</v>
      </c>
      <c r="AF10" s="67" t="str">
        <f>B10&amp;" "&amp;C10</f>
        <v>Stephen Sigurnjak</v>
      </c>
      <c r="AG10" s="67" t="str">
        <f>D10&amp;" "</f>
        <v xml:space="preserve">Eccles </v>
      </c>
      <c r="AH10" s="32">
        <v>108</v>
      </c>
      <c r="AI10" s="32">
        <v>75</v>
      </c>
      <c r="AJ10" s="32"/>
      <c r="AK10" s="42">
        <f>AE10</f>
        <v>898</v>
      </c>
      <c r="AL10" s="1" t="s">
        <v>241</v>
      </c>
    </row>
    <row r="11" spans="1:38" ht="21.95" hidden="1" customHeight="1">
      <c r="A11" s="21">
        <v>23</v>
      </c>
      <c r="B11" s="3" t="s">
        <v>151</v>
      </c>
      <c r="C11" s="3" t="s">
        <v>152</v>
      </c>
      <c r="D11" s="3" t="s">
        <v>131</v>
      </c>
      <c r="E11" s="14" t="s">
        <v>8</v>
      </c>
      <c r="F11" s="9" t="s">
        <v>21</v>
      </c>
      <c r="G11" s="25" t="s">
        <v>87</v>
      </c>
      <c r="H11" s="18">
        <v>86</v>
      </c>
      <c r="I11" s="17">
        <f>H11</f>
        <v>86</v>
      </c>
      <c r="J11" s="18">
        <v>98</v>
      </c>
      <c r="K11" s="17">
        <f>I11+J11</f>
        <v>184</v>
      </c>
      <c r="L11" s="18">
        <v>92</v>
      </c>
      <c r="M11" s="17">
        <f>K11+L11</f>
        <v>276</v>
      </c>
      <c r="N11" s="18">
        <v>98</v>
      </c>
      <c r="O11" s="17">
        <f>M11+N11</f>
        <v>374</v>
      </c>
      <c r="P11" s="18">
        <v>100</v>
      </c>
      <c r="Q11" s="17">
        <f>O11+P11</f>
        <v>474</v>
      </c>
      <c r="R11" s="18">
        <v>100</v>
      </c>
      <c r="S11" s="17">
        <f>Q11+R11</f>
        <v>574</v>
      </c>
      <c r="T11" s="18">
        <v>96</v>
      </c>
      <c r="U11" s="17">
        <f>S11+T11</f>
        <v>670</v>
      </c>
      <c r="V11" s="18">
        <v>102</v>
      </c>
      <c r="W11" s="17">
        <f>U11+V11</f>
        <v>772</v>
      </c>
      <c r="X11" s="18">
        <v>100</v>
      </c>
      <c r="Y11" s="17">
        <f>W11+X11</f>
        <v>872</v>
      </c>
      <c r="Z11" s="18"/>
      <c r="AA11" s="17">
        <f>Y11+Z11</f>
        <v>872</v>
      </c>
      <c r="AB11" s="18"/>
      <c r="AC11" s="17">
        <f>AA11+AB11</f>
        <v>872</v>
      </c>
      <c r="AD11" s="18"/>
      <c r="AE11" s="19">
        <f>AC11+AD11</f>
        <v>872</v>
      </c>
      <c r="AF11" s="67" t="str">
        <f>B11&amp;" "&amp;C11</f>
        <v>Roger Burgess</v>
      </c>
      <c r="AG11" s="67" t="str">
        <f>D11&amp;" "</f>
        <v xml:space="preserve">Eccles </v>
      </c>
      <c r="AH11" s="32">
        <v>108</v>
      </c>
      <c r="AI11" s="32">
        <v>63</v>
      </c>
      <c r="AJ11" s="32"/>
      <c r="AK11" s="42">
        <f>AE11</f>
        <v>872</v>
      </c>
      <c r="AL11" s="1" t="s">
        <v>242</v>
      </c>
    </row>
    <row r="12" spans="1:38" ht="21.95" hidden="1" customHeight="1">
      <c r="A12" s="21">
        <v>27</v>
      </c>
      <c r="B12" s="3" t="s">
        <v>137</v>
      </c>
      <c r="C12" s="3" t="s">
        <v>138</v>
      </c>
      <c r="D12" s="3" t="s">
        <v>139</v>
      </c>
      <c r="E12" s="14" t="s">
        <v>9</v>
      </c>
      <c r="F12" s="9" t="s">
        <v>12</v>
      </c>
      <c r="G12" s="25" t="s">
        <v>87</v>
      </c>
      <c r="H12" s="18">
        <v>90</v>
      </c>
      <c r="I12" s="17">
        <f>H12</f>
        <v>90</v>
      </c>
      <c r="J12" s="18">
        <v>86</v>
      </c>
      <c r="K12" s="17">
        <f>I12+J12</f>
        <v>176</v>
      </c>
      <c r="L12" s="18">
        <v>86</v>
      </c>
      <c r="M12" s="17">
        <f>K12+L12</f>
        <v>262</v>
      </c>
      <c r="N12" s="18">
        <v>88</v>
      </c>
      <c r="O12" s="17">
        <f>M12+N12</f>
        <v>350</v>
      </c>
      <c r="P12" s="18">
        <v>88</v>
      </c>
      <c r="Q12" s="17">
        <f>O12+P12</f>
        <v>438</v>
      </c>
      <c r="R12" s="18">
        <v>86</v>
      </c>
      <c r="S12" s="17">
        <f>Q12+R12</f>
        <v>524</v>
      </c>
      <c r="T12" s="18">
        <v>90</v>
      </c>
      <c r="U12" s="17">
        <f>S12+T12</f>
        <v>614</v>
      </c>
      <c r="V12" s="18">
        <v>96</v>
      </c>
      <c r="W12" s="17">
        <f>U12+V12</f>
        <v>710</v>
      </c>
      <c r="X12" s="18">
        <v>80</v>
      </c>
      <c r="Y12" s="17">
        <f>W12+X12</f>
        <v>790</v>
      </c>
      <c r="Z12" s="18"/>
      <c r="AA12" s="17">
        <f>Y12+Z12</f>
        <v>790</v>
      </c>
      <c r="AB12" s="18"/>
      <c r="AC12" s="17">
        <f>AA12+AB12</f>
        <v>790</v>
      </c>
      <c r="AD12" s="18"/>
      <c r="AE12" s="19">
        <f>AC12+AD12</f>
        <v>790</v>
      </c>
      <c r="AF12" s="67" t="str">
        <f>B12&amp;" "&amp;C12</f>
        <v>Joanne Proctor</v>
      </c>
      <c r="AG12" s="67" t="str">
        <f>D12&amp;" "</f>
        <v xml:space="preserve">Blackpool Bowmen </v>
      </c>
      <c r="AH12" s="32">
        <v>108</v>
      </c>
      <c r="AI12" s="32">
        <v>45</v>
      </c>
      <c r="AJ12" s="32"/>
      <c r="AK12" s="42">
        <f>AE12</f>
        <v>790</v>
      </c>
    </row>
    <row r="13" spans="1:38" ht="21.95" hidden="1" customHeight="1">
      <c r="A13" s="21">
        <v>57</v>
      </c>
      <c r="B13" s="3" t="s">
        <v>141</v>
      </c>
      <c r="C13" s="3" t="s">
        <v>200</v>
      </c>
      <c r="D13" s="3" t="s">
        <v>131</v>
      </c>
      <c r="E13" s="14" t="s">
        <v>8</v>
      </c>
      <c r="F13" s="9" t="s">
        <v>21</v>
      </c>
      <c r="G13" s="25" t="s">
        <v>87</v>
      </c>
      <c r="H13" s="18">
        <v>80</v>
      </c>
      <c r="I13" s="17">
        <f>H13</f>
        <v>80</v>
      </c>
      <c r="J13" s="18">
        <v>84</v>
      </c>
      <c r="K13" s="17">
        <f>I13+J13</f>
        <v>164</v>
      </c>
      <c r="L13" s="18">
        <v>96</v>
      </c>
      <c r="M13" s="17">
        <f>K13+L13</f>
        <v>260</v>
      </c>
      <c r="N13" s="18">
        <v>96</v>
      </c>
      <c r="O13" s="17">
        <f>M13+N13</f>
        <v>356</v>
      </c>
      <c r="P13" s="18">
        <v>102</v>
      </c>
      <c r="Q13" s="17">
        <f>O13+P13</f>
        <v>458</v>
      </c>
      <c r="R13" s="18">
        <v>98</v>
      </c>
      <c r="S13" s="17">
        <f>Q13+R13</f>
        <v>556</v>
      </c>
      <c r="T13" s="18">
        <v>96</v>
      </c>
      <c r="U13" s="17">
        <f>S13+T13</f>
        <v>652</v>
      </c>
      <c r="V13" s="18">
        <v>100</v>
      </c>
      <c r="W13" s="17">
        <f>U13+V13</f>
        <v>752</v>
      </c>
      <c r="X13" s="18">
        <v>102</v>
      </c>
      <c r="Y13" s="17">
        <f>W13+X13</f>
        <v>854</v>
      </c>
      <c r="Z13" s="18"/>
      <c r="AA13" s="17">
        <f>Y13+Z13</f>
        <v>854</v>
      </c>
      <c r="AB13" s="18"/>
      <c r="AC13" s="17">
        <f>AA13+AB13</f>
        <v>854</v>
      </c>
      <c r="AD13" s="18"/>
      <c r="AE13" s="19">
        <f>AC13+AD13</f>
        <v>854</v>
      </c>
      <c r="AF13" s="67" t="str">
        <f>B13&amp;" "&amp;C13</f>
        <v>Paul Tittensor</v>
      </c>
      <c r="AG13" s="67" t="str">
        <f>D13&amp;" "</f>
        <v xml:space="preserve">Eccles </v>
      </c>
      <c r="AH13" s="32">
        <v>108</v>
      </c>
      <c r="AI13" s="32">
        <v>60</v>
      </c>
      <c r="AJ13" s="32"/>
      <c r="AK13" s="42">
        <f>AE13</f>
        <v>854</v>
      </c>
      <c r="AL13" s="1" t="s">
        <v>243</v>
      </c>
    </row>
    <row r="14" spans="1:38" ht="21.95" hidden="1" customHeight="1">
      <c r="A14" s="21">
        <v>5</v>
      </c>
      <c r="B14" s="3" t="s">
        <v>143</v>
      </c>
      <c r="C14" s="3" t="s">
        <v>144</v>
      </c>
      <c r="D14" s="3" t="s">
        <v>106</v>
      </c>
      <c r="E14" s="14" t="s">
        <v>9</v>
      </c>
      <c r="F14" s="9" t="s">
        <v>12</v>
      </c>
      <c r="G14" s="25" t="s">
        <v>87</v>
      </c>
      <c r="H14" s="18">
        <v>66</v>
      </c>
      <c r="I14" s="17">
        <f>H14</f>
        <v>66</v>
      </c>
      <c r="J14" s="18">
        <v>58</v>
      </c>
      <c r="K14" s="17">
        <f>I14+J14</f>
        <v>124</v>
      </c>
      <c r="L14" s="18">
        <v>60</v>
      </c>
      <c r="M14" s="17">
        <f>K14+L14</f>
        <v>184</v>
      </c>
      <c r="N14" s="18">
        <v>72</v>
      </c>
      <c r="O14" s="17">
        <f>M14+N14</f>
        <v>256</v>
      </c>
      <c r="P14" s="18">
        <v>92</v>
      </c>
      <c r="Q14" s="17">
        <f>O14+P14</f>
        <v>348</v>
      </c>
      <c r="R14" s="18">
        <v>88</v>
      </c>
      <c r="S14" s="17">
        <f>Q14+R14</f>
        <v>436</v>
      </c>
      <c r="T14" s="18">
        <v>82</v>
      </c>
      <c r="U14" s="17">
        <f>S14+T14</f>
        <v>518</v>
      </c>
      <c r="V14" s="18">
        <v>90</v>
      </c>
      <c r="W14" s="17">
        <f>U14+V14</f>
        <v>608</v>
      </c>
      <c r="X14" s="18">
        <v>85</v>
      </c>
      <c r="Y14" s="17">
        <f>W14+X14</f>
        <v>693</v>
      </c>
      <c r="Z14" s="18"/>
      <c r="AA14" s="17">
        <f>Y14+Z14</f>
        <v>693</v>
      </c>
      <c r="AB14" s="18"/>
      <c r="AC14" s="17">
        <f>AA14+AB14</f>
        <v>693</v>
      </c>
      <c r="AD14" s="18"/>
      <c r="AE14" s="19">
        <f>AC14+AD14</f>
        <v>693</v>
      </c>
      <c r="AF14" s="67" t="str">
        <f>B14&amp;" "&amp;C14</f>
        <v>Lucy Bretherton</v>
      </c>
      <c r="AG14" s="67" t="str">
        <f>D14&amp;" "</f>
        <v xml:space="preserve">Chorley Bowmen </v>
      </c>
      <c r="AH14" s="32">
        <v>107</v>
      </c>
      <c r="AI14" s="32">
        <v>24</v>
      </c>
      <c r="AJ14" s="32"/>
      <c r="AK14" s="42">
        <f>AE14</f>
        <v>693</v>
      </c>
    </row>
    <row r="15" spans="1:38" ht="21.95" hidden="1" customHeight="1">
      <c r="A15" s="21">
        <v>17</v>
      </c>
      <c r="B15" s="3" t="s">
        <v>112</v>
      </c>
      <c r="C15" s="3" t="s">
        <v>113</v>
      </c>
      <c r="D15" s="3" t="s">
        <v>114</v>
      </c>
      <c r="E15" s="14" t="s">
        <v>8</v>
      </c>
      <c r="F15" s="9" t="s">
        <v>21</v>
      </c>
      <c r="G15" s="25" t="s">
        <v>88</v>
      </c>
      <c r="H15" s="18">
        <v>92</v>
      </c>
      <c r="I15" s="17">
        <f>H15</f>
        <v>92</v>
      </c>
      <c r="J15" s="18">
        <v>90</v>
      </c>
      <c r="K15" s="17">
        <f>I15+J15</f>
        <v>182</v>
      </c>
      <c r="L15" s="18">
        <v>90</v>
      </c>
      <c r="M15" s="17">
        <f>K15+L15</f>
        <v>272</v>
      </c>
      <c r="N15" s="18">
        <v>92</v>
      </c>
      <c r="O15" s="17">
        <f>M15+N15</f>
        <v>364</v>
      </c>
      <c r="P15" s="18">
        <v>86</v>
      </c>
      <c r="Q15" s="17">
        <f>O15+P15</f>
        <v>450</v>
      </c>
      <c r="R15" s="18">
        <v>94</v>
      </c>
      <c r="S15" s="17">
        <f>Q15+R15</f>
        <v>544</v>
      </c>
      <c r="T15" s="18">
        <v>92</v>
      </c>
      <c r="U15" s="17">
        <f>S15+T15</f>
        <v>636</v>
      </c>
      <c r="V15" s="18">
        <v>92</v>
      </c>
      <c r="W15" s="17">
        <f>U15+V15</f>
        <v>728</v>
      </c>
      <c r="X15" s="18">
        <v>108</v>
      </c>
      <c r="Y15" s="17">
        <f>W15+X15</f>
        <v>836</v>
      </c>
      <c r="Z15" s="18"/>
      <c r="AA15" s="17">
        <f>Y15+Z15</f>
        <v>836</v>
      </c>
      <c r="AB15" s="18"/>
      <c r="AC15" s="17">
        <f>AA15+AB15</f>
        <v>836</v>
      </c>
      <c r="AD15" s="18"/>
      <c r="AE15" s="19">
        <f>AC15+AD15</f>
        <v>836</v>
      </c>
      <c r="AF15" s="67" t="str">
        <f>B15&amp;" "&amp;C15</f>
        <v>Jeff Grayshon</v>
      </c>
      <c r="AG15" s="67" t="str">
        <f>D15&amp;" "</f>
        <v xml:space="preserve">Rochdale Co. Archers </v>
      </c>
      <c r="AH15" s="32">
        <v>108</v>
      </c>
      <c r="AI15" s="32">
        <v>50</v>
      </c>
      <c r="AJ15" s="32"/>
      <c r="AK15" s="42">
        <f>AE15</f>
        <v>836</v>
      </c>
    </row>
    <row r="16" spans="1:38" ht="21.95" hidden="1" customHeight="1">
      <c r="A16" s="21">
        <v>80</v>
      </c>
      <c r="B16" s="3" t="s">
        <v>69</v>
      </c>
      <c r="C16" s="3" t="s">
        <v>67</v>
      </c>
      <c r="D16" s="3" t="s">
        <v>106</v>
      </c>
      <c r="E16" s="14" t="s">
        <v>9</v>
      </c>
      <c r="F16" s="9" t="s">
        <v>12</v>
      </c>
      <c r="G16" s="25" t="s">
        <v>87</v>
      </c>
      <c r="H16" s="18">
        <v>70</v>
      </c>
      <c r="I16" s="17">
        <f>H16</f>
        <v>70</v>
      </c>
      <c r="J16" s="18">
        <v>72</v>
      </c>
      <c r="K16" s="17">
        <f>I16+J16</f>
        <v>142</v>
      </c>
      <c r="L16" s="18">
        <v>84</v>
      </c>
      <c r="M16" s="17">
        <f>K16+L16</f>
        <v>226</v>
      </c>
      <c r="N16" s="18">
        <v>88</v>
      </c>
      <c r="O16" s="17">
        <f>M16+N16</f>
        <v>314</v>
      </c>
      <c r="P16" s="18">
        <v>94</v>
      </c>
      <c r="Q16" s="17">
        <f>O16+P16</f>
        <v>408</v>
      </c>
      <c r="R16" s="18">
        <v>88</v>
      </c>
      <c r="S16" s="17">
        <f>Q16+R16</f>
        <v>496</v>
      </c>
      <c r="T16" s="18">
        <v>90</v>
      </c>
      <c r="U16" s="17">
        <f>S16+T16</f>
        <v>586</v>
      </c>
      <c r="V16" s="18">
        <v>94</v>
      </c>
      <c r="W16" s="17">
        <f>U16+V16</f>
        <v>680</v>
      </c>
      <c r="X16" s="18">
        <v>81</v>
      </c>
      <c r="Y16" s="17">
        <f>W16+X16</f>
        <v>761</v>
      </c>
      <c r="Z16" s="18"/>
      <c r="AA16" s="17">
        <f>Y16+Z16</f>
        <v>761</v>
      </c>
      <c r="AB16" s="18"/>
      <c r="AC16" s="17">
        <f>AA16+AB16</f>
        <v>761</v>
      </c>
      <c r="AD16" s="18"/>
      <c r="AE16" s="19">
        <f>AC16+AD16</f>
        <v>761</v>
      </c>
      <c r="AF16" s="67" t="str">
        <f>B16&amp;" "&amp;C16</f>
        <v>Angela Fox</v>
      </c>
      <c r="AG16" s="67" t="str">
        <f>D16&amp;" "</f>
        <v xml:space="preserve">Chorley Bowmen </v>
      </c>
      <c r="AH16" s="32">
        <v>107</v>
      </c>
      <c r="AI16" s="32">
        <v>36</v>
      </c>
      <c r="AJ16" s="32"/>
      <c r="AK16" s="42">
        <f>AE16</f>
        <v>761</v>
      </c>
    </row>
    <row r="17" spans="1:37" ht="21.95" hidden="1" customHeight="1">
      <c r="A17" s="21">
        <v>2</v>
      </c>
      <c r="B17" s="3" t="s">
        <v>149</v>
      </c>
      <c r="C17" s="3" t="s">
        <v>150</v>
      </c>
      <c r="D17" s="3" t="s">
        <v>114</v>
      </c>
      <c r="E17" s="14" t="s">
        <v>8</v>
      </c>
      <c r="F17" s="9" t="s">
        <v>21</v>
      </c>
      <c r="G17" s="25" t="s">
        <v>87</v>
      </c>
      <c r="H17" s="18">
        <v>86</v>
      </c>
      <c r="I17" s="17">
        <f>H17</f>
        <v>86</v>
      </c>
      <c r="J17" s="18">
        <v>86</v>
      </c>
      <c r="K17" s="17">
        <f>I17+J17</f>
        <v>172</v>
      </c>
      <c r="L17" s="18">
        <v>96</v>
      </c>
      <c r="M17" s="17">
        <f>K17+L17</f>
        <v>268</v>
      </c>
      <c r="N17" s="18">
        <v>83</v>
      </c>
      <c r="O17" s="17">
        <f>M17+N17</f>
        <v>351</v>
      </c>
      <c r="P17" s="18">
        <v>104</v>
      </c>
      <c r="Q17" s="17">
        <f>O17+P17</f>
        <v>455</v>
      </c>
      <c r="R17" s="18">
        <v>91</v>
      </c>
      <c r="S17" s="17">
        <f>Q17+R17</f>
        <v>546</v>
      </c>
      <c r="T17" s="18">
        <v>96</v>
      </c>
      <c r="U17" s="17">
        <f>S17+T17</f>
        <v>642</v>
      </c>
      <c r="V17" s="18">
        <v>90</v>
      </c>
      <c r="W17" s="17">
        <f>U17+V17</f>
        <v>732</v>
      </c>
      <c r="X17" s="18">
        <v>102</v>
      </c>
      <c r="Y17" s="17">
        <f>W17+X17</f>
        <v>834</v>
      </c>
      <c r="Z17" s="18"/>
      <c r="AA17" s="17">
        <f>Y17+Z17</f>
        <v>834</v>
      </c>
      <c r="AB17" s="18"/>
      <c r="AC17" s="17">
        <f>AA17+AB17</f>
        <v>834</v>
      </c>
      <c r="AD17" s="18"/>
      <c r="AE17" s="19">
        <f>AC17+AD17</f>
        <v>834</v>
      </c>
      <c r="AF17" s="67" t="str">
        <f>B17&amp;" "&amp;C17</f>
        <v>Russell Reader</v>
      </c>
      <c r="AG17" s="67" t="str">
        <f>D17&amp;" "</f>
        <v xml:space="preserve">Rochdale Co. Archers </v>
      </c>
      <c r="AH17" s="32">
        <v>106</v>
      </c>
      <c r="AI17" s="32">
        <v>61</v>
      </c>
      <c r="AJ17" s="32"/>
      <c r="AK17" s="42">
        <f>AE17</f>
        <v>834</v>
      </c>
    </row>
    <row r="18" spans="1:37" ht="21.95" hidden="1" customHeight="1">
      <c r="A18" s="21">
        <v>1</v>
      </c>
      <c r="B18" s="3" t="s">
        <v>157</v>
      </c>
      <c r="C18" s="3" t="s">
        <v>158</v>
      </c>
      <c r="D18" s="3" t="s">
        <v>160</v>
      </c>
      <c r="E18" s="14" t="s">
        <v>9</v>
      </c>
      <c r="F18" s="9" t="s">
        <v>21</v>
      </c>
      <c r="G18" s="25" t="s">
        <v>87</v>
      </c>
      <c r="H18" s="18">
        <v>90</v>
      </c>
      <c r="I18" s="17">
        <f>H18</f>
        <v>90</v>
      </c>
      <c r="J18" s="18">
        <v>76</v>
      </c>
      <c r="K18" s="17">
        <f>I18+J18</f>
        <v>166</v>
      </c>
      <c r="L18" s="18">
        <v>84</v>
      </c>
      <c r="M18" s="17">
        <f>K18+L18</f>
        <v>250</v>
      </c>
      <c r="N18" s="18">
        <v>88</v>
      </c>
      <c r="O18" s="17">
        <f>M18+N18</f>
        <v>338</v>
      </c>
      <c r="P18" s="18">
        <v>102</v>
      </c>
      <c r="Q18" s="17">
        <f>O18+P18</f>
        <v>440</v>
      </c>
      <c r="R18" s="18">
        <v>102</v>
      </c>
      <c r="S18" s="17">
        <f>Q18+R18</f>
        <v>542</v>
      </c>
      <c r="T18" s="18">
        <v>102</v>
      </c>
      <c r="U18" s="17">
        <f>S18+T18</f>
        <v>644</v>
      </c>
      <c r="V18" s="18">
        <v>92</v>
      </c>
      <c r="W18" s="17">
        <f>U18+V18</f>
        <v>736</v>
      </c>
      <c r="X18" s="18">
        <v>100</v>
      </c>
      <c r="Y18" s="17">
        <f>W18+X18</f>
        <v>836</v>
      </c>
      <c r="Z18" s="18"/>
      <c r="AA18" s="17">
        <f>Y18+Z18</f>
        <v>836</v>
      </c>
      <c r="AB18" s="18"/>
      <c r="AC18" s="17">
        <f>AA18+AB18</f>
        <v>836</v>
      </c>
      <c r="AD18" s="18"/>
      <c r="AE18" s="19">
        <f>AC18+AD18</f>
        <v>836</v>
      </c>
      <c r="AF18" s="67" t="str">
        <f>B18&amp;" "&amp;C18</f>
        <v>John  Batt</v>
      </c>
      <c r="AG18" s="67" t="str">
        <f>D18&amp;" "</f>
        <v xml:space="preserve">Nethermoss Archers </v>
      </c>
      <c r="AH18" s="32">
        <v>108</v>
      </c>
      <c r="AI18" s="32">
        <v>59</v>
      </c>
      <c r="AJ18" s="32"/>
      <c r="AK18" s="42">
        <f>AE18</f>
        <v>836</v>
      </c>
    </row>
    <row r="19" spans="1:37" ht="21.95" hidden="1" customHeight="1">
      <c r="A19" s="21">
        <v>35</v>
      </c>
      <c r="B19" s="3" t="s">
        <v>161</v>
      </c>
      <c r="C19" s="3" t="s">
        <v>162</v>
      </c>
      <c r="D19" s="3" t="s">
        <v>121</v>
      </c>
      <c r="E19" s="14" t="s">
        <v>9</v>
      </c>
      <c r="F19" s="9" t="s">
        <v>21</v>
      </c>
      <c r="G19" s="25" t="s">
        <v>87</v>
      </c>
      <c r="H19" s="18">
        <v>96</v>
      </c>
      <c r="I19" s="17">
        <f>H19</f>
        <v>96</v>
      </c>
      <c r="J19" s="18">
        <v>106</v>
      </c>
      <c r="K19" s="17">
        <f>I19+J19</f>
        <v>202</v>
      </c>
      <c r="L19" s="18">
        <v>100</v>
      </c>
      <c r="M19" s="17">
        <f>K19+L19</f>
        <v>302</v>
      </c>
      <c r="N19" s="18">
        <v>104</v>
      </c>
      <c r="O19" s="17">
        <f>M19+N19</f>
        <v>406</v>
      </c>
      <c r="P19" s="18">
        <v>100</v>
      </c>
      <c r="Q19" s="17">
        <f>O19+P19</f>
        <v>506</v>
      </c>
      <c r="R19" s="18">
        <v>94</v>
      </c>
      <c r="S19" s="17">
        <f>Q19+R19</f>
        <v>600</v>
      </c>
      <c r="T19" s="18">
        <v>104</v>
      </c>
      <c r="U19" s="17">
        <f>S19+T19</f>
        <v>704</v>
      </c>
      <c r="V19" s="18">
        <v>100</v>
      </c>
      <c r="W19" s="17">
        <f>U19+V19</f>
        <v>804</v>
      </c>
      <c r="X19" s="18">
        <v>104</v>
      </c>
      <c r="Y19" s="17">
        <f>W19+X19</f>
        <v>908</v>
      </c>
      <c r="Z19" s="18"/>
      <c r="AA19" s="17">
        <f>Y19+Z19</f>
        <v>908</v>
      </c>
      <c r="AB19" s="18"/>
      <c r="AC19" s="17">
        <f>AA19+AB19</f>
        <v>908</v>
      </c>
      <c r="AD19" s="18"/>
      <c r="AE19" s="19">
        <f>AC19+AD19</f>
        <v>908</v>
      </c>
      <c r="AF19" s="67" t="str">
        <f>B19&amp;" "&amp;C19</f>
        <v>Craig  Holmes</v>
      </c>
      <c r="AG19" s="67" t="str">
        <f>D19&amp;" "</f>
        <v xml:space="preserve">Pendle &amp; Samlesbury </v>
      </c>
      <c r="AH19" s="32">
        <v>108</v>
      </c>
      <c r="AI19" s="32">
        <v>86</v>
      </c>
      <c r="AJ19" s="32"/>
      <c r="AK19" s="42">
        <f>AE19</f>
        <v>908</v>
      </c>
    </row>
    <row r="20" spans="1:37" ht="21.95" hidden="1" customHeight="1">
      <c r="A20" s="21">
        <v>19</v>
      </c>
      <c r="B20" s="3" t="s">
        <v>107</v>
      </c>
      <c r="C20" s="3" t="s">
        <v>67</v>
      </c>
      <c r="D20" s="3" t="s">
        <v>106</v>
      </c>
      <c r="E20" s="14" t="s">
        <v>9</v>
      </c>
      <c r="F20" s="9" t="s">
        <v>12</v>
      </c>
      <c r="G20" s="25" t="s">
        <v>87</v>
      </c>
      <c r="H20" s="18">
        <v>62</v>
      </c>
      <c r="I20" s="17">
        <f>H20</f>
        <v>62</v>
      </c>
      <c r="J20" s="18">
        <v>78</v>
      </c>
      <c r="K20" s="17">
        <f>I20+J20</f>
        <v>140</v>
      </c>
      <c r="L20" s="18">
        <v>74</v>
      </c>
      <c r="M20" s="17">
        <f>K20+L20</f>
        <v>214</v>
      </c>
      <c r="N20" s="18">
        <v>80</v>
      </c>
      <c r="O20" s="17">
        <f>M20+N20</f>
        <v>294</v>
      </c>
      <c r="P20" s="18">
        <v>92</v>
      </c>
      <c r="Q20" s="17">
        <f>O20+P20</f>
        <v>386</v>
      </c>
      <c r="R20" s="18">
        <v>84</v>
      </c>
      <c r="S20" s="17">
        <f>Q20+R20</f>
        <v>470</v>
      </c>
      <c r="T20" s="18">
        <v>84</v>
      </c>
      <c r="U20" s="17">
        <f>S20+T20</f>
        <v>554</v>
      </c>
      <c r="V20" s="18">
        <v>86</v>
      </c>
      <c r="W20" s="17">
        <f>U20+V20</f>
        <v>640</v>
      </c>
      <c r="X20" s="18">
        <v>90</v>
      </c>
      <c r="Y20" s="17">
        <f>W20+X20</f>
        <v>730</v>
      </c>
      <c r="Z20" s="18"/>
      <c r="AA20" s="17">
        <f>Y20+Z20</f>
        <v>730</v>
      </c>
      <c r="AB20" s="18"/>
      <c r="AC20" s="17">
        <f>AA20+AB20</f>
        <v>730</v>
      </c>
      <c r="AD20" s="18"/>
      <c r="AE20" s="19">
        <f>AC20+AD20</f>
        <v>730</v>
      </c>
      <c r="AF20" s="67" t="str">
        <f>B20&amp;" "&amp;C20</f>
        <v>Pat Fox</v>
      </c>
      <c r="AG20" s="67" t="str">
        <f>D20&amp;" "</f>
        <v xml:space="preserve">Chorley Bowmen </v>
      </c>
      <c r="AH20" s="32">
        <v>106</v>
      </c>
      <c r="AI20" s="32">
        <v>34</v>
      </c>
      <c r="AJ20" s="32"/>
      <c r="AK20" s="42">
        <f>AE20</f>
        <v>730</v>
      </c>
    </row>
    <row r="21" spans="1:37" ht="21.95" hidden="1" customHeight="1">
      <c r="A21" s="21">
        <v>28</v>
      </c>
      <c r="B21" s="3" t="s">
        <v>159</v>
      </c>
      <c r="C21" s="3" t="s">
        <v>158</v>
      </c>
      <c r="D21" s="3" t="s">
        <v>160</v>
      </c>
      <c r="E21" s="14" t="s">
        <v>8</v>
      </c>
      <c r="F21" s="9" t="s">
        <v>12</v>
      </c>
      <c r="G21" s="25" t="s">
        <v>87</v>
      </c>
      <c r="H21" s="18">
        <v>57</v>
      </c>
      <c r="I21" s="17">
        <f>H21</f>
        <v>57</v>
      </c>
      <c r="J21" s="18">
        <v>42</v>
      </c>
      <c r="K21" s="17">
        <f>I21+J21</f>
        <v>99</v>
      </c>
      <c r="L21" s="18">
        <v>55</v>
      </c>
      <c r="M21" s="17">
        <f>K21+L21</f>
        <v>154</v>
      </c>
      <c r="N21" s="18">
        <v>82</v>
      </c>
      <c r="O21" s="17">
        <f>M21+N21</f>
        <v>236</v>
      </c>
      <c r="P21" s="18">
        <v>94</v>
      </c>
      <c r="Q21" s="17">
        <f>O21+P21</f>
        <v>330</v>
      </c>
      <c r="R21" s="18">
        <v>84</v>
      </c>
      <c r="S21" s="17">
        <f>Q21+R21</f>
        <v>414</v>
      </c>
      <c r="T21" s="18">
        <v>84</v>
      </c>
      <c r="U21" s="17">
        <f>S21+T21</f>
        <v>498</v>
      </c>
      <c r="V21" s="18">
        <v>90</v>
      </c>
      <c r="W21" s="17">
        <f>U21+V21</f>
        <v>588</v>
      </c>
      <c r="X21" s="18">
        <v>96</v>
      </c>
      <c r="Y21" s="17">
        <f>W21+X21</f>
        <v>684</v>
      </c>
      <c r="Z21" s="18"/>
      <c r="AA21" s="17">
        <f>Y21+Z21</f>
        <v>684</v>
      </c>
      <c r="AB21" s="18"/>
      <c r="AC21" s="17">
        <f>AA21+AB21</f>
        <v>684</v>
      </c>
      <c r="AD21" s="18"/>
      <c r="AE21" s="19">
        <f>AC21+AD21</f>
        <v>684</v>
      </c>
      <c r="AF21" s="67" t="str">
        <f>B21&amp;" "&amp;C21</f>
        <v>Carmen Batt</v>
      </c>
      <c r="AG21" s="67" t="str">
        <f>D21&amp;" "</f>
        <v xml:space="preserve">Nethermoss Archers </v>
      </c>
      <c r="AH21" s="32">
        <v>104</v>
      </c>
      <c r="AI21" s="32">
        <v>31</v>
      </c>
      <c r="AJ21" s="32"/>
      <c r="AK21" s="42">
        <f>AE21</f>
        <v>684</v>
      </c>
    </row>
    <row r="22" spans="1:37" ht="21.95" hidden="1" customHeight="1">
      <c r="A22" s="21">
        <v>13</v>
      </c>
      <c r="B22" s="3" t="s">
        <v>108</v>
      </c>
      <c r="C22" s="3" t="s">
        <v>108</v>
      </c>
      <c r="D22" s="3"/>
      <c r="E22" s="14"/>
      <c r="F22" s="9"/>
      <c r="G22" s="25" t="s">
        <v>87</v>
      </c>
      <c r="H22" s="18"/>
      <c r="I22" s="17">
        <f>H22</f>
        <v>0</v>
      </c>
      <c r="J22" s="18"/>
      <c r="K22" s="17">
        <f>I22+J22</f>
        <v>0</v>
      </c>
      <c r="L22" s="18">
        <v>0</v>
      </c>
      <c r="M22" s="17">
        <f>K22+L22</f>
        <v>0</v>
      </c>
      <c r="N22" s="18"/>
      <c r="O22" s="17">
        <f>M22+N22</f>
        <v>0</v>
      </c>
      <c r="P22" s="18"/>
      <c r="Q22" s="17">
        <f>O22+P22</f>
        <v>0</v>
      </c>
      <c r="R22" s="18"/>
      <c r="S22" s="17">
        <f>Q22+R22</f>
        <v>0</v>
      </c>
      <c r="T22" s="18"/>
      <c r="U22" s="17">
        <f>S22+T22</f>
        <v>0</v>
      </c>
      <c r="V22" s="18"/>
      <c r="W22" s="17">
        <f>U22+V22</f>
        <v>0</v>
      </c>
      <c r="X22" s="18"/>
      <c r="Y22" s="17">
        <f>W22+X22</f>
        <v>0</v>
      </c>
      <c r="Z22" s="18"/>
      <c r="AA22" s="17">
        <f>Y22+Z22</f>
        <v>0</v>
      </c>
      <c r="AB22" s="18"/>
      <c r="AC22" s="17">
        <f>AA22+AB22</f>
        <v>0</v>
      </c>
      <c r="AD22" s="18"/>
      <c r="AE22" s="19">
        <f>AC22+AD22</f>
        <v>0</v>
      </c>
      <c r="AF22" s="67" t="str">
        <f>B22&amp;" "&amp;C22</f>
        <v>BLANK BLANK</v>
      </c>
      <c r="AG22" s="67" t="str">
        <f>D22&amp;" "</f>
        <v xml:space="preserve"> </v>
      </c>
      <c r="AH22" s="32"/>
      <c r="AI22" s="32"/>
      <c r="AJ22" s="32"/>
      <c r="AK22" s="42">
        <f>AE22</f>
        <v>0</v>
      </c>
    </row>
    <row r="23" spans="1:37" ht="21.95" hidden="1" customHeight="1">
      <c r="A23" s="21">
        <v>36</v>
      </c>
      <c r="B23" s="3" t="s">
        <v>102</v>
      </c>
      <c r="C23" s="3" t="s">
        <v>162</v>
      </c>
      <c r="D23" s="3" t="s">
        <v>121</v>
      </c>
      <c r="E23" s="14" t="s">
        <v>9</v>
      </c>
      <c r="F23" s="9" t="s">
        <v>21</v>
      </c>
      <c r="G23" s="25" t="s">
        <v>87</v>
      </c>
      <c r="H23" s="18">
        <v>100</v>
      </c>
      <c r="I23" s="17">
        <f>H23</f>
        <v>100</v>
      </c>
      <c r="J23" s="18">
        <v>94</v>
      </c>
      <c r="K23" s="17">
        <f>I23+J23</f>
        <v>194</v>
      </c>
      <c r="L23" s="18">
        <v>94</v>
      </c>
      <c r="M23" s="17">
        <f>K23+L23</f>
        <v>288</v>
      </c>
      <c r="N23" s="18">
        <v>100</v>
      </c>
      <c r="O23" s="17">
        <f>M23+N23</f>
        <v>388</v>
      </c>
      <c r="P23" s="18">
        <v>92</v>
      </c>
      <c r="Q23" s="17">
        <f>O23+P23</f>
        <v>480</v>
      </c>
      <c r="R23" s="18">
        <v>106</v>
      </c>
      <c r="S23" s="17">
        <f>Q23+R23</f>
        <v>586</v>
      </c>
      <c r="T23" s="18">
        <v>106</v>
      </c>
      <c r="U23" s="17">
        <f>S23+T23</f>
        <v>692</v>
      </c>
      <c r="V23" s="18">
        <v>106</v>
      </c>
      <c r="W23" s="17">
        <f>U23+V23</f>
        <v>798</v>
      </c>
      <c r="X23" s="18">
        <v>106</v>
      </c>
      <c r="Y23" s="17">
        <f>W23+X23</f>
        <v>904</v>
      </c>
      <c r="Z23" s="18"/>
      <c r="AA23" s="17">
        <f>Y23+Z23</f>
        <v>904</v>
      </c>
      <c r="AB23" s="18"/>
      <c r="AC23" s="17">
        <f>AA23+AB23</f>
        <v>904</v>
      </c>
      <c r="AD23" s="18"/>
      <c r="AE23" s="19">
        <f>AC23+AD23</f>
        <v>904</v>
      </c>
      <c r="AF23" s="67" t="str">
        <f>B23&amp;" "&amp;C23</f>
        <v>John Holmes</v>
      </c>
      <c r="AG23" s="67" t="str">
        <f>D23&amp;" "</f>
        <v xml:space="preserve">Pendle &amp; Samlesbury </v>
      </c>
      <c r="AH23" s="32">
        <v>108</v>
      </c>
      <c r="AI23" s="32">
        <v>75</v>
      </c>
      <c r="AJ23" s="32"/>
      <c r="AK23" s="42">
        <f>AE23</f>
        <v>904</v>
      </c>
    </row>
    <row r="24" spans="1:37" ht="21.95" hidden="1" customHeight="1">
      <c r="A24" s="21">
        <v>34</v>
      </c>
      <c r="B24" s="3" t="s">
        <v>140</v>
      </c>
      <c r="C24" s="3" t="s">
        <v>71</v>
      </c>
      <c r="D24" s="3" t="s">
        <v>106</v>
      </c>
      <c r="E24" s="14" t="s">
        <v>9</v>
      </c>
      <c r="F24" s="9" t="s">
        <v>12</v>
      </c>
      <c r="G24" s="25" t="s">
        <v>87</v>
      </c>
      <c r="H24" s="18">
        <v>78</v>
      </c>
      <c r="I24" s="17">
        <f>H24</f>
        <v>78</v>
      </c>
      <c r="J24" s="18">
        <v>96</v>
      </c>
      <c r="K24" s="17">
        <f>I24+J24</f>
        <v>174</v>
      </c>
      <c r="L24" s="18">
        <v>88</v>
      </c>
      <c r="M24" s="17">
        <f>K24+L24</f>
        <v>262</v>
      </c>
      <c r="N24" s="18">
        <v>102</v>
      </c>
      <c r="O24" s="17">
        <f>M24+N24</f>
        <v>364</v>
      </c>
      <c r="P24" s="18">
        <v>96</v>
      </c>
      <c r="Q24" s="17">
        <f>O24+P24</f>
        <v>460</v>
      </c>
      <c r="R24" s="18">
        <v>98</v>
      </c>
      <c r="S24" s="17">
        <f>Q24+R24</f>
        <v>558</v>
      </c>
      <c r="T24" s="18">
        <v>106</v>
      </c>
      <c r="U24" s="17">
        <f>S24+T24</f>
        <v>664</v>
      </c>
      <c r="V24" s="18">
        <v>102</v>
      </c>
      <c r="W24" s="17">
        <f>U24+V24</f>
        <v>766</v>
      </c>
      <c r="X24" s="18">
        <v>104</v>
      </c>
      <c r="Y24" s="17">
        <f>W24+X24</f>
        <v>870</v>
      </c>
      <c r="Z24" s="18"/>
      <c r="AA24" s="17">
        <f>Y24+Z24</f>
        <v>870</v>
      </c>
      <c r="AB24" s="18"/>
      <c r="AC24" s="17">
        <f>AA24+AB24</f>
        <v>870</v>
      </c>
      <c r="AD24" s="18"/>
      <c r="AE24" s="19">
        <f>AC24+AD24</f>
        <v>870</v>
      </c>
      <c r="AF24" s="67" t="str">
        <f>B24&amp;" "&amp;C24</f>
        <v>Eileen Izzat</v>
      </c>
      <c r="AG24" s="67" t="str">
        <f>D24&amp;" "</f>
        <v xml:space="preserve">Chorley Bowmen </v>
      </c>
      <c r="AH24" s="32">
        <v>107</v>
      </c>
      <c r="AI24" s="32">
        <v>69</v>
      </c>
      <c r="AJ24" s="32"/>
      <c r="AK24" s="42">
        <f>AE24</f>
        <v>870</v>
      </c>
    </row>
    <row r="25" spans="1:37" ht="21.95" hidden="1" customHeight="1">
      <c r="A25" s="21">
        <v>31</v>
      </c>
      <c r="B25" s="3" t="s">
        <v>134</v>
      </c>
      <c r="C25" s="3" t="s">
        <v>135</v>
      </c>
      <c r="D25" s="3" t="s">
        <v>131</v>
      </c>
      <c r="E25" s="14" t="s">
        <v>8</v>
      </c>
      <c r="F25" s="9" t="s">
        <v>12</v>
      </c>
      <c r="G25" s="25" t="s">
        <v>87</v>
      </c>
      <c r="H25" s="18">
        <v>31</v>
      </c>
      <c r="I25" s="17">
        <f>H25</f>
        <v>31</v>
      </c>
      <c r="J25" s="18">
        <v>51</v>
      </c>
      <c r="K25" s="17">
        <f>I25+J25</f>
        <v>82</v>
      </c>
      <c r="L25" s="18">
        <v>48</v>
      </c>
      <c r="M25" s="17">
        <f>K25+L25</f>
        <v>130</v>
      </c>
      <c r="N25" s="18">
        <v>68</v>
      </c>
      <c r="O25" s="17">
        <f>M25+N25</f>
        <v>198</v>
      </c>
      <c r="P25" s="18">
        <v>78</v>
      </c>
      <c r="Q25" s="17">
        <f>O25+P25</f>
        <v>276</v>
      </c>
      <c r="R25" s="18">
        <v>61</v>
      </c>
      <c r="S25" s="17">
        <f>Q25+R25</f>
        <v>337</v>
      </c>
      <c r="T25" s="18">
        <v>88</v>
      </c>
      <c r="U25" s="17">
        <f>S25+T25</f>
        <v>425</v>
      </c>
      <c r="V25" s="18">
        <v>82</v>
      </c>
      <c r="W25" s="17">
        <f>U25+V25</f>
        <v>507</v>
      </c>
      <c r="X25" s="18">
        <v>86</v>
      </c>
      <c r="Y25" s="17">
        <f>W25+X25</f>
        <v>593</v>
      </c>
      <c r="Z25" s="18"/>
      <c r="AA25" s="17">
        <f>Y25+Z25</f>
        <v>593</v>
      </c>
      <c r="AB25" s="18"/>
      <c r="AC25" s="17">
        <f>AA25+AB25</f>
        <v>593</v>
      </c>
      <c r="AD25" s="18"/>
      <c r="AE25" s="19">
        <f>AC25+AD25</f>
        <v>593</v>
      </c>
      <c r="AF25" s="67" t="str">
        <f>B25&amp;" "&amp;C25</f>
        <v>Audrey Buckley</v>
      </c>
      <c r="AG25" s="67" t="str">
        <f>D25&amp;" "</f>
        <v xml:space="preserve">Eccles </v>
      </c>
      <c r="AH25" s="32">
        <v>102</v>
      </c>
      <c r="AI25" s="32">
        <v>17</v>
      </c>
      <c r="AJ25" s="32"/>
      <c r="AK25" s="42">
        <f>AE25</f>
        <v>593</v>
      </c>
    </row>
    <row r="26" spans="1:37" ht="21.95" hidden="1" customHeight="1">
      <c r="A26" s="21">
        <v>29</v>
      </c>
      <c r="B26" s="3" t="s">
        <v>108</v>
      </c>
      <c r="C26" s="3" t="s">
        <v>108</v>
      </c>
      <c r="D26" s="3"/>
      <c r="E26" s="14"/>
      <c r="F26" s="9"/>
      <c r="G26" s="25"/>
      <c r="H26" s="18"/>
      <c r="I26" s="17">
        <f>H26</f>
        <v>0</v>
      </c>
      <c r="J26" s="18"/>
      <c r="K26" s="17">
        <f>I26+J26</f>
        <v>0</v>
      </c>
      <c r="L26" s="18"/>
      <c r="M26" s="17">
        <f>K26+L26</f>
        <v>0</v>
      </c>
      <c r="N26" s="18"/>
      <c r="O26" s="17">
        <f>M26+N26</f>
        <v>0</v>
      </c>
      <c r="P26" s="18"/>
      <c r="Q26" s="17">
        <f>O26+P26</f>
        <v>0</v>
      </c>
      <c r="R26" s="18"/>
      <c r="S26" s="17">
        <f>Q26+R26</f>
        <v>0</v>
      </c>
      <c r="T26" s="18"/>
      <c r="U26" s="17">
        <f>S26+T26</f>
        <v>0</v>
      </c>
      <c r="V26" s="18"/>
      <c r="W26" s="17">
        <f>U26+V26</f>
        <v>0</v>
      </c>
      <c r="X26" s="18"/>
      <c r="Y26" s="17">
        <f>W26+X26</f>
        <v>0</v>
      </c>
      <c r="Z26" s="18"/>
      <c r="AA26" s="17">
        <f>Y26+Z26</f>
        <v>0</v>
      </c>
      <c r="AB26" s="18"/>
      <c r="AC26" s="17">
        <f>AA26+AB26</f>
        <v>0</v>
      </c>
      <c r="AD26" s="18"/>
      <c r="AE26" s="19">
        <f>AC26+AD26</f>
        <v>0</v>
      </c>
      <c r="AF26" s="67" t="str">
        <f>B26&amp;" "&amp;C26</f>
        <v>BLANK BLANK</v>
      </c>
      <c r="AG26" s="67" t="str">
        <f>D26&amp;" "</f>
        <v xml:space="preserve"> </v>
      </c>
      <c r="AH26" s="32"/>
      <c r="AI26" s="32"/>
      <c r="AJ26" s="32"/>
      <c r="AK26" s="42">
        <f>AE26</f>
        <v>0</v>
      </c>
    </row>
    <row r="27" spans="1:37" ht="21.95" hidden="1" customHeight="1">
      <c r="A27" s="21">
        <v>26</v>
      </c>
      <c r="B27" s="3" t="s">
        <v>132</v>
      </c>
      <c r="C27" s="3" t="s">
        <v>133</v>
      </c>
      <c r="D27" s="3" t="s">
        <v>131</v>
      </c>
      <c r="E27" s="14" t="s">
        <v>8</v>
      </c>
      <c r="F27" s="9" t="s">
        <v>21</v>
      </c>
      <c r="G27" s="25" t="s">
        <v>87</v>
      </c>
      <c r="H27" s="18">
        <v>90</v>
      </c>
      <c r="I27" s="17">
        <f>H27</f>
        <v>90</v>
      </c>
      <c r="J27" s="18">
        <v>86</v>
      </c>
      <c r="K27" s="17">
        <f>I27+J27</f>
        <v>176</v>
      </c>
      <c r="L27" s="18">
        <v>80</v>
      </c>
      <c r="M27" s="17">
        <f>K27+L27</f>
        <v>256</v>
      </c>
      <c r="N27" s="18">
        <v>83</v>
      </c>
      <c r="O27" s="17">
        <f>M27+N27</f>
        <v>339</v>
      </c>
      <c r="P27" s="18">
        <v>96</v>
      </c>
      <c r="Q27" s="17">
        <f>O27+P27</f>
        <v>435</v>
      </c>
      <c r="R27" s="18">
        <v>96</v>
      </c>
      <c r="S27" s="17">
        <f>Q27+R27</f>
        <v>531</v>
      </c>
      <c r="T27" s="18">
        <v>92</v>
      </c>
      <c r="U27" s="17">
        <f>S27+T27</f>
        <v>623</v>
      </c>
      <c r="V27" s="18">
        <v>96</v>
      </c>
      <c r="W27" s="17">
        <f>U27+V27</f>
        <v>719</v>
      </c>
      <c r="X27" s="18">
        <v>96</v>
      </c>
      <c r="Y27" s="17">
        <f>W27+X27</f>
        <v>815</v>
      </c>
      <c r="Z27" s="18"/>
      <c r="AA27" s="17">
        <f>Y27+Z27</f>
        <v>815</v>
      </c>
      <c r="AB27" s="18"/>
      <c r="AC27" s="17">
        <f>AA27+AB27</f>
        <v>815</v>
      </c>
      <c r="AD27" s="18"/>
      <c r="AE27" s="19">
        <f>AC27+AD27</f>
        <v>815</v>
      </c>
      <c r="AF27" s="67" t="str">
        <f>B27&amp;" "&amp;C27</f>
        <v>Mark  Leach</v>
      </c>
      <c r="AG27" s="67" t="str">
        <f>D27&amp;" "</f>
        <v xml:space="preserve">Eccles </v>
      </c>
      <c r="AH27" s="32">
        <v>107</v>
      </c>
      <c r="AI27" s="32">
        <v>49</v>
      </c>
      <c r="AJ27" s="32"/>
      <c r="AK27" s="42">
        <f>AE27</f>
        <v>815</v>
      </c>
    </row>
    <row r="28" spans="1:37" ht="21.95" hidden="1" customHeight="1">
      <c r="A28" s="21">
        <v>58</v>
      </c>
      <c r="B28" s="3" t="s">
        <v>102</v>
      </c>
      <c r="C28" s="3" t="s">
        <v>239</v>
      </c>
      <c r="D28" s="3" t="s">
        <v>101</v>
      </c>
      <c r="E28" s="14" t="s">
        <v>8</v>
      </c>
      <c r="F28" s="9" t="s">
        <v>21</v>
      </c>
      <c r="G28" s="25" t="s">
        <v>87</v>
      </c>
      <c r="H28" s="18">
        <v>76</v>
      </c>
      <c r="I28" s="17">
        <f>H28</f>
        <v>76</v>
      </c>
      <c r="J28" s="18">
        <v>90</v>
      </c>
      <c r="K28" s="17">
        <f>I28+J28</f>
        <v>166</v>
      </c>
      <c r="L28" s="18">
        <v>84</v>
      </c>
      <c r="M28" s="17">
        <f>K28+L28</f>
        <v>250</v>
      </c>
      <c r="N28" s="18">
        <v>82</v>
      </c>
      <c r="O28" s="17">
        <f>M28+N28</f>
        <v>332</v>
      </c>
      <c r="P28" s="18">
        <v>88</v>
      </c>
      <c r="Q28" s="17">
        <f>O28+P28</f>
        <v>420</v>
      </c>
      <c r="R28" s="18">
        <v>98</v>
      </c>
      <c r="S28" s="17">
        <f>Q28+R28</f>
        <v>518</v>
      </c>
      <c r="T28" s="18">
        <v>94</v>
      </c>
      <c r="U28" s="17">
        <f>S28+T28</f>
        <v>612</v>
      </c>
      <c r="V28" s="18">
        <v>104</v>
      </c>
      <c r="W28" s="17">
        <f>U28+V28</f>
        <v>716</v>
      </c>
      <c r="X28" s="18">
        <v>96</v>
      </c>
      <c r="Y28" s="17">
        <f>W28+X28</f>
        <v>812</v>
      </c>
      <c r="Z28" s="18"/>
      <c r="AA28" s="17">
        <f>Y28+Z28</f>
        <v>812</v>
      </c>
      <c r="AB28" s="18"/>
      <c r="AC28" s="17">
        <f>AA28+AB28</f>
        <v>812</v>
      </c>
      <c r="AD28" s="18"/>
      <c r="AE28" s="19">
        <f>AC28+AD28</f>
        <v>812</v>
      </c>
      <c r="AF28" s="67" t="str">
        <f>B28&amp;" "&amp;C28</f>
        <v>John Cunliffe</v>
      </c>
      <c r="AG28" s="67" t="str">
        <f>D28&amp;" "</f>
        <v xml:space="preserve">Assheton Bowmen </v>
      </c>
      <c r="AH28" s="32">
        <v>108</v>
      </c>
      <c r="AI28" s="32">
        <v>46</v>
      </c>
      <c r="AJ28" s="32"/>
      <c r="AK28" s="42">
        <f>AE28</f>
        <v>812</v>
      </c>
    </row>
    <row r="29" spans="1:37" ht="21.95" hidden="1" customHeight="1">
      <c r="A29" s="21">
        <v>73</v>
      </c>
      <c r="B29" s="3" t="s">
        <v>141</v>
      </c>
      <c r="C29" s="3" t="s">
        <v>227</v>
      </c>
      <c r="D29" s="3" t="s">
        <v>228</v>
      </c>
      <c r="E29" s="14" t="s">
        <v>8</v>
      </c>
      <c r="F29" s="9" t="s">
        <v>21</v>
      </c>
      <c r="G29" s="25" t="s">
        <v>87</v>
      </c>
      <c r="H29" s="18">
        <v>67</v>
      </c>
      <c r="I29" s="17">
        <f>H29</f>
        <v>67</v>
      </c>
      <c r="J29" s="18">
        <v>88</v>
      </c>
      <c r="K29" s="17">
        <f>I29+J29</f>
        <v>155</v>
      </c>
      <c r="L29" s="18">
        <v>76</v>
      </c>
      <c r="M29" s="17">
        <f>K29+L29</f>
        <v>231</v>
      </c>
      <c r="N29" s="18">
        <v>81</v>
      </c>
      <c r="O29" s="17">
        <f>M29+N29</f>
        <v>312</v>
      </c>
      <c r="P29" s="18">
        <v>96</v>
      </c>
      <c r="Q29" s="17">
        <f>O29+P29</f>
        <v>408</v>
      </c>
      <c r="R29" s="18">
        <v>96</v>
      </c>
      <c r="S29" s="17">
        <f>Q29+R29</f>
        <v>504</v>
      </c>
      <c r="T29" s="18">
        <v>100</v>
      </c>
      <c r="U29" s="17">
        <f>S29+T29</f>
        <v>604</v>
      </c>
      <c r="V29" s="18">
        <v>94</v>
      </c>
      <c r="W29" s="17">
        <f>U29+V29</f>
        <v>698</v>
      </c>
      <c r="X29" s="18">
        <v>102</v>
      </c>
      <c r="Y29" s="17">
        <f>W29+X29</f>
        <v>800</v>
      </c>
      <c r="Z29" s="18"/>
      <c r="AA29" s="17">
        <f>Y29+Z29</f>
        <v>800</v>
      </c>
      <c r="AB29" s="18"/>
      <c r="AC29" s="17">
        <f>AA29+AB29</f>
        <v>800</v>
      </c>
      <c r="AD29" s="18"/>
      <c r="AE29" s="19">
        <f>AC29+AD29</f>
        <v>800</v>
      </c>
      <c r="AF29" s="67" t="str">
        <f>B29&amp;" "&amp;C29</f>
        <v>Paul Sutton</v>
      </c>
      <c r="AG29" s="67" t="str">
        <f>D29&amp;" "</f>
        <v xml:space="preserve">Wigan &amp; Orrel Archers </v>
      </c>
      <c r="AH29" s="32">
        <v>106</v>
      </c>
      <c r="AI29" s="32">
        <v>51</v>
      </c>
      <c r="AJ29" s="32"/>
      <c r="AK29" s="42">
        <f>AE29</f>
        <v>800</v>
      </c>
    </row>
    <row r="30" spans="1:37" ht="21.95" hidden="1" customHeight="1">
      <c r="A30" s="21">
        <v>21</v>
      </c>
      <c r="B30" s="3" t="s">
        <v>85</v>
      </c>
      <c r="C30" s="3" t="s">
        <v>71</v>
      </c>
      <c r="D30" s="3" t="s">
        <v>106</v>
      </c>
      <c r="E30" s="14" t="s">
        <v>9</v>
      </c>
      <c r="F30" s="9" t="s">
        <v>21</v>
      </c>
      <c r="G30" s="25" t="s">
        <v>87</v>
      </c>
      <c r="H30" s="18">
        <v>92</v>
      </c>
      <c r="I30" s="17">
        <f>H30</f>
        <v>92</v>
      </c>
      <c r="J30" s="18">
        <v>90</v>
      </c>
      <c r="K30" s="17">
        <f>I30+J30</f>
        <v>182</v>
      </c>
      <c r="L30" s="18">
        <v>92</v>
      </c>
      <c r="M30" s="17">
        <f>K30+L30</f>
        <v>274</v>
      </c>
      <c r="N30" s="18">
        <v>104</v>
      </c>
      <c r="O30" s="17">
        <f>M30+N30</f>
        <v>378</v>
      </c>
      <c r="P30" s="18">
        <v>102</v>
      </c>
      <c r="Q30" s="17">
        <f>O30+P30</f>
        <v>480</v>
      </c>
      <c r="R30" s="18">
        <v>102</v>
      </c>
      <c r="S30" s="17">
        <f>Q30+R30</f>
        <v>582</v>
      </c>
      <c r="T30" s="18">
        <v>102</v>
      </c>
      <c r="U30" s="17">
        <f>S30+T30</f>
        <v>684</v>
      </c>
      <c r="V30" s="18">
        <v>104</v>
      </c>
      <c r="W30" s="17">
        <f>U30+V30</f>
        <v>788</v>
      </c>
      <c r="X30" s="18">
        <v>100</v>
      </c>
      <c r="Y30" s="17">
        <f>W30+X30</f>
        <v>888</v>
      </c>
      <c r="Z30" s="18"/>
      <c r="AA30" s="17">
        <f>Y30+Z30</f>
        <v>888</v>
      </c>
      <c r="AB30" s="18"/>
      <c r="AC30" s="17">
        <f>AA30+AB30</f>
        <v>888</v>
      </c>
      <c r="AD30" s="18"/>
      <c r="AE30" s="19">
        <f>AC30+AD30</f>
        <v>888</v>
      </c>
      <c r="AF30" s="67" t="str">
        <f>B30&amp;" "&amp;C30</f>
        <v>Steve Izzat</v>
      </c>
      <c r="AG30" s="67" t="str">
        <f>D30&amp;" "</f>
        <v xml:space="preserve">Chorley Bowmen </v>
      </c>
      <c r="AH30" s="32">
        <v>108</v>
      </c>
      <c r="AI30" s="32">
        <v>71</v>
      </c>
      <c r="AJ30" s="32"/>
      <c r="AK30" s="42">
        <f>AE30</f>
        <v>888</v>
      </c>
    </row>
    <row r="31" spans="1:37" ht="21.95" hidden="1" customHeight="1">
      <c r="A31" s="21">
        <v>68</v>
      </c>
      <c r="B31" s="3" t="s">
        <v>219</v>
      </c>
      <c r="C31" s="3" t="s">
        <v>222</v>
      </c>
      <c r="D31" s="3" t="s">
        <v>101</v>
      </c>
      <c r="E31" s="14" t="s">
        <v>8</v>
      </c>
      <c r="F31" s="9" t="s">
        <v>21</v>
      </c>
      <c r="G31" s="25" t="s">
        <v>87</v>
      </c>
      <c r="H31" s="18">
        <v>68</v>
      </c>
      <c r="I31" s="17">
        <f>H31</f>
        <v>68</v>
      </c>
      <c r="J31" s="18">
        <v>86</v>
      </c>
      <c r="K31" s="17">
        <f>I31+J31</f>
        <v>154</v>
      </c>
      <c r="L31" s="18">
        <v>86</v>
      </c>
      <c r="M31" s="17">
        <f>K31+L31</f>
        <v>240</v>
      </c>
      <c r="N31" s="18">
        <v>88</v>
      </c>
      <c r="O31" s="17">
        <f>M31+N31</f>
        <v>328</v>
      </c>
      <c r="P31" s="18">
        <v>76</v>
      </c>
      <c r="Q31" s="17">
        <f>O31+P31</f>
        <v>404</v>
      </c>
      <c r="R31" s="18">
        <v>94</v>
      </c>
      <c r="S31" s="17">
        <f>Q31+R31</f>
        <v>498</v>
      </c>
      <c r="T31" s="18">
        <v>94</v>
      </c>
      <c r="U31" s="17">
        <f>S31+T31</f>
        <v>592</v>
      </c>
      <c r="V31" s="18">
        <v>98</v>
      </c>
      <c r="W31" s="17">
        <f>U31+V31</f>
        <v>690</v>
      </c>
      <c r="X31" s="18">
        <v>84</v>
      </c>
      <c r="Y31" s="17">
        <f>W31+X31</f>
        <v>774</v>
      </c>
      <c r="Z31" s="18"/>
      <c r="AA31" s="17">
        <f>Y31+Z31</f>
        <v>774</v>
      </c>
      <c r="AB31" s="18"/>
      <c r="AC31" s="17">
        <f>AA31+AB31</f>
        <v>774</v>
      </c>
      <c r="AD31" s="18"/>
      <c r="AE31" s="19">
        <f>AC31+AD31</f>
        <v>774</v>
      </c>
      <c r="AF31" s="67" t="str">
        <f>B31&amp;" "&amp;C31</f>
        <v>Dave Hunter</v>
      </c>
      <c r="AG31" s="67" t="str">
        <f>D31&amp;" "</f>
        <v xml:space="preserve">Assheton Bowmen </v>
      </c>
      <c r="AH31" s="32">
        <v>106</v>
      </c>
      <c r="AI31" s="32">
        <v>41</v>
      </c>
      <c r="AJ31" s="32"/>
      <c r="AK31" s="42">
        <f>AE31</f>
        <v>774</v>
      </c>
    </row>
    <row r="32" spans="1:37" ht="21.95" hidden="1" customHeight="1">
      <c r="A32" s="21">
        <v>20</v>
      </c>
      <c r="B32" s="3" t="s">
        <v>145</v>
      </c>
      <c r="C32" s="3" t="s">
        <v>146</v>
      </c>
      <c r="D32" s="3" t="s">
        <v>106</v>
      </c>
      <c r="E32" s="14" t="s">
        <v>9</v>
      </c>
      <c r="F32" s="9" t="s">
        <v>21</v>
      </c>
      <c r="G32" s="25" t="s">
        <v>87</v>
      </c>
      <c r="H32" s="18">
        <v>72</v>
      </c>
      <c r="I32" s="17">
        <f>H32</f>
        <v>72</v>
      </c>
      <c r="J32" s="18">
        <v>76</v>
      </c>
      <c r="K32" s="17">
        <f>I32+J32</f>
        <v>148</v>
      </c>
      <c r="L32" s="18">
        <v>88</v>
      </c>
      <c r="M32" s="17">
        <f>K32+L32</f>
        <v>236</v>
      </c>
      <c r="N32" s="18">
        <v>85</v>
      </c>
      <c r="O32" s="17">
        <f>M32+N32</f>
        <v>321</v>
      </c>
      <c r="P32" s="18">
        <v>100</v>
      </c>
      <c r="Q32" s="17">
        <f>O32+P32</f>
        <v>421</v>
      </c>
      <c r="R32" s="18">
        <v>100</v>
      </c>
      <c r="S32" s="17">
        <f>Q32+R32</f>
        <v>521</v>
      </c>
      <c r="T32" s="18">
        <v>83</v>
      </c>
      <c r="U32" s="17">
        <f>S32+T32</f>
        <v>604</v>
      </c>
      <c r="V32" s="18">
        <v>100</v>
      </c>
      <c r="W32" s="17">
        <f>U32+V32</f>
        <v>704</v>
      </c>
      <c r="X32" s="18">
        <v>91</v>
      </c>
      <c r="Y32" s="17">
        <f>W32+X32</f>
        <v>795</v>
      </c>
      <c r="Z32" s="18"/>
      <c r="AA32" s="17">
        <f>Y32+Z32</f>
        <v>795</v>
      </c>
      <c r="AB32" s="18"/>
      <c r="AC32" s="17">
        <f>AA32+AB32</f>
        <v>795</v>
      </c>
      <c r="AD32" s="18"/>
      <c r="AE32" s="19">
        <f>AC32+AD32</f>
        <v>795</v>
      </c>
      <c r="AF32" s="67" t="str">
        <f>B32&amp;" "&amp;C32</f>
        <v>Stephen Saxson</v>
      </c>
      <c r="AG32" s="67" t="str">
        <f>D32&amp;" "</f>
        <v xml:space="preserve">Chorley Bowmen </v>
      </c>
      <c r="AH32" s="32">
        <v>105</v>
      </c>
      <c r="AI32" s="32">
        <v>51</v>
      </c>
      <c r="AJ32" s="32"/>
      <c r="AK32" s="42">
        <f>AE32</f>
        <v>795</v>
      </c>
    </row>
    <row r="33" spans="1:37" ht="21.95" hidden="1" customHeight="1">
      <c r="A33" s="21">
        <v>50</v>
      </c>
      <c r="B33" s="3" t="s">
        <v>187</v>
      </c>
      <c r="C33" s="3" t="s">
        <v>188</v>
      </c>
      <c r="D33" s="3" t="s">
        <v>176</v>
      </c>
      <c r="E33" s="14" t="s">
        <v>8</v>
      </c>
      <c r="F33" s="9" t="s">
        <v>21</v>
      </c>
      <c r="G33" s="25" t="s">
        <v>87</v>
      </c>
      <c r="H33" s="18">
        <v>76</v>
      </c>
      <c r="I33" s="17">
        <f>H33</f>
        <v>76</v>
      </c>
      <c r="J33" s="18">
        <v>90</v>
      </c>
      <c r="K33" s="17">
        <f>I33+J33</f>
        <v>166</v>
      </c>
      <c r="L33" s="18">
        <v>68</v>
      </c>
      <c r="M33" s="17">
        <f>K33+L33</f>
        <v>234</v>
      </c>
      <c r="N33" s="18">
        <v>90</v>
      </c>
      <c r="O33" s="17">
        <f>M33+N33</f>
        <v>324</v>
      </c>
      <c r="P33" s="18">
        <v>82</v>
      </c>
      <c r="Q33" s="17">
        <f>O33+P33</f>
        <v>406</v>
      </c>
      <c r="R33" s="18">
        <v>78</v>
      </c>
      <c r="S33" s="17">
        <f>Q33+R33</f>
        <v>484</v>
      </c>
      <c r="T33" s="18">
        <v>88</v>
      </c>
      <c r="U33" s="17">
        <f>S33+T33</f>
        <v>572</v>
      </c>
      <c r="V33" s="18">
        <v>90</v>
      </c>
      <c r="W33" s="17">
        <f>U33+V33</f>
        <v>662</v>
      </c>
      <c r="X33" s="18">
        <v>90</v>
      </c>
      <c r="Y33" s="17">
        <f>W33+X33</f>
        <v>752</v>
      </c>
      <c r="Z33" s="18"/>
      <c r="AA33" s="17">
        <f>Y33+Z33</f>
        <v>752</v>
      </c>
      <c r="AB33" s="18"/>
      <c r="AC33" s="17">
        <f>AA33+AB33</f>
        <v>752</v>
      </c>
      <c r="AD33" s="18"/>
      <c r="AE33" s="19">
        <f>AC33+AD33</f>
        <v>752</v>
      </c>
      <c r="AF33" s="67" t="str">
        <f>B33&amp;" "&amp;C33</f>
        <v>Rick  Chaisty</v>
      </c>
      <c r="AG33" s="67" t="str">
        <f>D33&amp;" "</f>
        <v xml:space="preserve">Goldcrest Archers </v>
      </c>
      <c r="AH33" s="32">
        <v>108</v>
      </c>
      <c r="AI33" s="32">
        <v>45</v>
      </c>
      <c r="AJ33" s="32"/>
      <c r="AK33" s="42">
        <f>AE33</f>
        <v>752</v>
      </c>
    </row>
    <row r="34" spans="1:37" ht="21.95" hidden="1" customHeight="1">
      <c r="A34" s="21">
        <v>63</v>
      </c>
      <c r="B34" s="3" t="s">
        <v>209</v>
      </c>
      <c r="C34" s="3" t="s">
        <v>210</v>
      </c>
      <c r="D34" s="3" t="s">
        <v>213</v>
      </c>
      <c r="E34" s="14" t="s">
        <v>8</v>
      </c>
      <c r="F34" s="9" t="s">
        <v>21</v>
      </c>
      <c r="G34" s="25" t="s">
        <v>88</v>
      </c>
      <c r="H34" s="18">
        <v>76</v>
      </c>
      <c r="I34" s="17">
        <f>H34</f>
        <v>76</v>
      </c>
      <c r="J34" s="18">
        <v>72</v>
      </c>
      <c r="K34" s="17">
        <f>I34+J34</f>
        <v>148</v>
      </c>
      <c r="L34" s="18">
        <v>81</v>
      </c>
      <c r="M34" s="17">
        <f>K34+L34</f>
        <v>229</v>
      </c>
      <c r="N34" s="18">
        <v>82</v>
      </c>
      <c r="O34" s="17">
        <f>M34+N34</f>
        <v>311</v>
      </c>
      <c r="P34" s="18">
        <v>88</v>
      </c>
      <c r="Q34" s="17">
        <f>O34+P34</f>
        <v>399</v>
      </c>
      <c r="R34" s="18">
        <v>84</v>
      </c>
      <c r="S34" s="17">
        <f>Q34+R34</f>
        <v>483</v>
      </c>
      <c r="T34" s="18">
        <v>94</v>
      </c>
      <c r="U34" s="17">
        <f>S34+T34</f>
        <v>577</v>
      </c>
      <c r="V34" s="18">
        <v>84</v>
      </c>
      <c r="W34" s="17">
        <f>U34+V34</f>
        <v>661</v>
      </c>
      <c r="X34" s="18">
        <v>84</v>
      </c>
      <c r="Y34" s="17">
        <f>W34+X34</f>
        <v>745</v>
      </c>
      <c r="Z34" s="18"/>
      <c r="AA34" s="17">
        <f>Y34+Z34</f>
        <v>745</v>
      </c>
      <c r="AB34" s="18"/>
      <c r="AC34" s="17">
        <f>AA34+AB34</f>
        <v>745</v>
      </c>
      <c r="AD34" s="18"/>
      <c r="AE34" s="19">
        <f>AC34+AD34</f>
        <v>745</v>
      </c>
      <c r="AF34" s="67" t="str">
        <f>B34&amp;" "&amp;C34</f>
        <v>Keith Eustace</v>
      </c>
      <c r="AG34" s="67" t="str">
        <f>D34&amp;" "</f>
        <v xml:space="preserve">St Helens Archers </v>
      </c>
      <c r="AH34" s="32">
        <v>108</v>
      </c>
      <c r="AI34" s="32">
        <v>28</v>
      </c>
      <c r="AJ34" s="32"/>
      <c r="AK34" s="42">
        <f>AE34</f>
        <v>745</v>
      </c>
    </row>
    <row r="35" spans="1:37" ht="21.95" hidden="1" customHeight="1">
      <c r="A35" s="21">
        <v>9</v>
      </c>
      <c r="B35" s="3" t="s">
        <v>105</v>
      </c>
      <c r="C35" s="3" t="s">
        <v>103</v>
      </c>
      <c r="D35" s="3" t="s">
        <v>104</v>
      </c>
      <c r="E35" s="14" t="s">
        <v>10</v>
      </c>
      <c r="F35" s="9" t="s">
        <v>12</v>
      </c>
      <c r="G35" s="25" t="s">
        <v>87</v>
      </c>
      <c r="H35" s="18">
        <v>16</v>
      </c>
      <c r="I35" s="17">
        <f>H35</f>
        <v>16</v>
      </c>
      <c r="J35" s="18">
        <v>11</v>
      </c>
      <c r="K35" s="17">
        <f>I35+J35</f>
        <v>27</v>
      </c>
      <c r="L35" s="18">
        <v>22</v>
      </c>
      <c r="M35" s="17">
        <f>K35+L35</f>
        <v>49</v>
      </c>
      <c r="N35" s="18">
        <v>15</v>
      </c>
      <c r="O35" s="17">
        <f>M35+N35</f>
        <v>64</v>
      </c>
      <c r="P35" s="18">
        <v>28</v>
      </c>
      <c r="Q35" s="17">
        <f>O35+P35</f>
        <v>92</v>
      </c>
      <c r="R35" s="18">
        <v>39</v>
      </c>
      <c r="S35" s="17">
        <f>Q35+R35</f>
        <v>131</v>
      </c>
      <c r="T35" s="18">
        <v>37</v>
      </c>
      <c r="U35" s="17">
        <f>S35+T35</f>
        <v>168</v>
      </c>
      <c r="V35" s="18">
        <v>35</v>
      </c>
      <c r="W35" s="17">
        <f>U35+V35</f>
        <v>203</v>
      </c>
      <c r="X35" s="18">
        <v>41</v>
      </c>
      <c r="Y35" s="17">
        <f>W35+X35</f>
        <v>244</v>
      </c>
      <c r="Z35" s="18"/>
      <c r="AA35" s="17">
        <f>Y35+Z35</f>
        <v>244</v>
      </c>
      <c r="AB35" s="18"/>
      <c r="AC35" s="17">
        <f>AA35+AB35</f>
        <v>244</v>
      </c>
      <c r="AD35" s="18"/>
      <c r="AE35" s="19">
        <f>AC35+AD35</f>
        <v>244</v>
      </c>
      <c r="AF35" s="67" t="str">
        <f>B35&amp;" "&amp;C35</f>
        <v>Sarah Davnall</v>
      </c>
      <c r="AG35" s="67" t="str">
        <f>D35&amp;" "</f>
        <v xml:space="preserve">Bowmen of Bruntwood </v>
      </c>
      <c r="AH35" s="32">
        <v>64</v>
      </c>
      <c r="AI35" s="32">
        <v>7</v>
      </c>
      <c r="AJ35" s="32"/>
      <c r="AK35" s="42">
        <f>AE35</f>
        <v>244</v>
      </c>
    </row>
    <row r="36" spans="1:37" ht="21.95" hidden="1" customHeight="1">
      <c r="A36" s="21">
        <v>10</v>
      </c>
      <c r="B36" s="3" t="s">
        <v>111</v>
      </c>
      <c r="C36" s="3" t="s">
        <v>109</v>
      </c>
      <c r="D36" s="3" t="s">
        <v>110</v>
      </c>
      <c r="E36" s="14" t="s">
        <v>10</v>
      </c>
      <c r="F36" s="9" t="s">
        <v>21</v>
      </c>
      <c r="G36" s="25" t="s">
        <v>87</v>
      </c>
      <c r="H36" s="18">
        <v>34</v>
      </c>
      <c r="I36" s="17">
        <f>H36</f>
        <v>34</v>
      </c>
      <c r="J36" s="18">
        <v>34</v>
      </c>
      <c r="K36" s="17">
        <f>I36+J36</f>
        <v>68</v>
      </c>
      <c r="L36" s="18">
        <v>23</v>
      </c>
      <c r="M36" s="17">
        <f>K36+L36</f>
        <v>91</v>
      </c>
      <c r="N36" s="18">
        <v>46</v>
      </c>
      <c r="O36" s="17">
        <f>M36+N36</f>
        <v>137</v>
      </c>
      <c r="P36" s="18">
        <v>61</v>
      </c>
      <c r="Q36" s="17">
        <f>O36+P36</f>
        <v>198</v>
      </c>
      <c r="R36" s="18">
        <v>53</v>
      </c>
      <c r="S36" s="17">
        <f>Q36+R36</f>
        <v>251</v>
      </c>
      <c r="T36" s="18">
        <v>43</v>
      </c>
      <c r="U36" s="17">
        <f>S36+T36</f>
        <v>294</v>
      </c>
      <c r="V36" s="18">
        <v>50</v>
      </c>
      <c r="W36" s="17">
        <f>U36+V36</f>
        <v>344</v>
      </c>
      <c r="X36" s="18">
        <v>64</v>
      </c>
      <c r="Y36" s="17">
        <f>W36+X36</f>
        <v>408</v>
      </c>
      <c r="Z36" s="18"/>
      <c r="AA36" s="17">
        <f>Y36+Z36</f>
        <v>408</v>
      </c>
      <c r="AB36" s="18"/>
      <c r="AC36" s="17">
        <f>AA36+AB36</f>
        <v>408</v>
      </c>
      <c r="AD36" s="18"/>
      <c r="AE36" s="19">
        <f>AC36+AD36</f>
        <v>408</v>
      </c>
      <c r="AF36" s="67" t="str">
        <f>B36&amp;" "&amp;C36</f>
        <v>M.S. Christison</v>
      </c>
      <c r="AG36" s="67" t="str">
        <f>D36&amp;" "</f>
        <v xml:space="preserve">The Longbow Club </v>
      </c>
      <c r="AH36" s="32">
        <v>88</v>
      </c>
      <c r="AI36" s="32">
        <v>9</v>
      </c>
      <c r="AJ36" s="32"/>
      <c r="AK36" s="42">
        <f>AE36</f>
        <v>408</v>
      </c>
    </row>
    <row r="37" spans="1:37" ht="21.95" hidden="1" customHeight="1">
      <c r="A37" s="21">
        <v>41</v>
      </c>
      <c r="B37" s="3" t="s">
        <v>170</v>
      </c>
      <c r="C37" s="3" t="s">
        <v>171</v>
      </c>
      <c r="D37" s="3" t="s">
        <v>172</v>
      </c>
      <c r="E37" s="14" t="s">
        <v>10</v>
      </c>
      <c r="F37" s="9" t="s">
        <v>21</v>
      </c>
      <c r="G37" s="25" t="s">
        <v>87</v>
      </c>
      <c r="H37" s="18">
        <v>5</v>
      </c>
      <c r="I37" s="17">
        <f>H37</f>
        <v>5</v>
      </c>
      <c r="J37" s="18">
        <v>7</v>
      </c>
      <c r="K37" s="17">
        <f>I37+J37</f>
        <v>12</v>
      </c>
      <c r="L37" s="18">
        <v>9</v>
      </c>
      <c r="M37" s="17">
        <f>K37+L37</f>
        <v>21</v>
      </c>
      <c r="N37" s="18">
        <v>8</v>
      </c>
      <c r="O37" s="17">
        <f>M37+N37</f>
        <v>29</v>
      </c>
      <c r="P37" s="18">
        <v>19</v>
      </c>
      <c r="Q37" s="17">
        <f>O37+P37</f>
        <v>48</v>
      </c>
      <c r="R37" s="18">
        <v>19</v>
      </c>
      <c r="S37" s="17">
        <f>Q37+R37</f>
        <v>67</v>
      </c>
      <c r="T37" s="18">
        <v>20</v>
      </c>
      <c r="U37" s="17">
        <f>S37+T37</f>
        <v>87</v>
      </c>
      <c r="V37" s="18">
        <v>19</v>
      </c>
      <c r="W37" s="17">
        <f>U37+V37</f>
        <v>106</v>
      </c>
      <c r="X37" s="18">
        <v>27</v>
      </c>
      <c r="Y37" s="17">
        <f>W37+X37</f>
        <v>133</v>
      </c>
      <c r="Z37" s="18"/>
      <c r="AA37" s="17">
        <f>Y37+Z37</f>
        <v>133</v>
      </c>
      <c r="AB37" s="18"/>
      <c r="AC37" s="17">
        <f>AA37+AB37</f>
        <v>133</v>
      </c>
      <c r="AD37" s="18"/>
      <c r="AE37" s="19">
        <f>AC37+AD37</f>
        <v>133</v>
      </c>
      <c r="AF37" s="67" t="str">
        <f>B37&amp;" "&amp;C37</f>
        <v>Hugh Foster</v>
      </c>
      <c r="AG37" s="67" t="str">
        <f>D37&amp;" "</f>
        <v xml:space="preserve">North Cheshire Bowmen </v>
      </c>
      <c r="AH37" s="32">
        <v>43</v>
      </c>
      <c r="AI37" s="32">
        <v>0</v>
      </c>
      <c r="AJ37" s="32"/>
      <c r="AK37" s="42">
        <f>AE37</f>
        <v>133</v>
      </c>
    </row>
    <row r="38" spans="1:37" ht="21.95" hidden="1" customHeight="1">
      <c r="A38" s="21">
        <v>7</v>
      </c>
      <c r="B38" s="3" t="s">
        <v>102</v>
      </c>
      <c r="C38" s="3" t="s">
        <v>103</v>
      </c>
      <c r="D38" s="3" t="s">
        <v>104</v>
      </c>
      <c r="E38" s="14" t="s">
        <v>10</v>
      </c>
      <c r="F38" s="9" t="s">
        <v>21</v>
      </c>
      <c r="G38" s="25" t="s">
        <v>87</v>
      </c>
      <c r="H38" s="18">
        <v>4</v>
      </c>
      <c r="I38" s="17">
        <f>H38</f>
        <v>4</v>
      </c>
      <c r="J38" s="18">
        <v>14</v>
      </c>
      <c r="K38" s="17">
        <f>I38+J38</f>
        <v>18</v>
      </c>
      <c r="L38" s="18">
        <v>3</v>
      </c>
      <c r="M38" s="17">
        <f>K38+L38</f>
        <v>21</v>
      </c>
      <c r="N38" s="18">
        <v>25</v>
      </c>
      <c r="O38" s="17">
        <f>M38+N38</f>
        <v>46</v>
      </c>
      <c r="P38" s="18">
        <v>26</v>
      </c>
      <c r="Q38" s="17">
        <f>O38+P38</f>
        <v>72</v>
      </c>
      <c r="R38" s="18">
        <v>22</v>
      </c>
      <c r="S38" s="17">
        <f>Q38+R38</f>
        <v>94</v>
      </c>
      <c r="T38" s="18">
        <v>25</v>
      </c>
      <c r="U38" s="17">
        <f>S38+T38</f>
        <v>119</v>
      </c>
      <c r="V38" s="18">
        <v>34</v>
      </c>
      <c r="W38" s="17">
        <f>U38+V38</f>
        <v>153</v>
      </c>
      <c r="X38" s="18">
        <v>20</v>
      </c>
      <c r="Y38" s="17">
        <f>W38+X38</f>
        <v>173</v>
      </c>
      <c r="Z38" s="18"/>
      <c r="AA38" s="17">
        <f>Y38+Z38</f>
        <v>173</v>
      </c>
      <c r="AB38" s="18"/>
      <c r="AC38" s="17">
        <f>AA38+AB38</f>
        <v>173</v>
      </c>
      <c r="AD38" s="18"/>
      <c r="AE38" s="19">
        <f>AC38+AD38</f>
        <v>173</v>
      </c>
      <c r="AF38" s="67" t="str">
        <f>B38&amp;" "&amp;C38</f>
        <v>John Davnall</v>
      </c>
      <c r="AG38" s="67" t="str">
        <f>D38&amp;" "</f>
        <v xml:space="preserve">Bowmen of Bruntwood </v>
      </c>
      <c r="AH38" s="32">
        <v>43</v>
      </c>
      <c r="AI38" s="32">
        <v>3</v>
      </c>
      <c r="AJ38" s="32"/>
      <c r="AK38" s="42">
        <f>AE38</f>
        <v>173</v>
      </c>
    </row>
    <row r="39" spans="1:37" ht="21.95" hidden="1" customHeight="1">
      <c r="A39" s="21">
        <v>42</v>
      </c>
      <c r="B39" s="3" t="s">
        <v>85</v>
      </c>
      <c r="C39" s="3" t="s">
        <v>173</v>
      </c>
      <c r="D39" s="3" t="s">
        <v>172</v>
      </c>
      <c r="E39" s="14" t="s">
        <v>10</v>
      </c>
      <c r="F39" s="9" t="s">
        <v>21</v>
      </c>
      <c r="G39" s="25" t="s">
        <v>87</v>
      </c>
      <c r="H39" s="18">
        <v>32</v>
      </c>
      <c r="I39" s="17">
        <f>H39</f>
        <v>32</v>
      </c>
      <c r="J39" s="18">
        <v>10</v>
      </c>
      <c r="K39" s="17">
        <f>I39+J39</f>
        <v>42</v>
      </c>
      <c r="L39" s="18">
        <v>22</v>
      </c>
      <c r="M39" s="17">
        <f>K39+L39</f>
        <v>64</v>
      </c>
      <c r="N39" s="18">
        <v>25</v>
      </c>
      <c r="O39" s="17">
        <f>M39+N39</f>
        <v>89</v>
      </c>
      <c r="P39" s="18">
        <v>43</v>
      </c>
      <c r="Q39" s="17">
        <f>O39+P39</f>
        <v>132</v>
      </c>
      <c r="R39" s="18">
        <v>39</v>
      </c>
      <c r="S39" s="17">
        <f>Q39+R39</f>
        <v>171</v>
      </c>
      <c r="T39" s="18">
        <v>42</v>
      </c>
      <c r="U39" s="17">
        <f>S39+T39</f>
        <v>213</v>
      </c>
      <c r="V39" s="18">
        <v>18</v>
      </c>
      <c r="W39" s="17">
        <f>U39+V39</f>
        <v>231</v>
      </c>
      <c r="X39" s="18">
        <v>25</v>
      </c>
      <c r="Y39" s="17">
        <f>W39+X39</f>
        <v>256</v>
      </c>
      <c r="Z39" s="18"/>
      <c r="AA39" s="17">
        <f>Y39+Z39</f>
        <v>256</v>
      </c>
      <c r="AB39" s="18"/>
      <c r="AC39" s="17">
        <f>AA39+AB39</f>
        <v>256</v>
      </c>
      <c r="AD39" s="18"/>
      <c r="AE39" s="19">
        <f>AC39+AD39</f>
        <v>256</v>
      </c>
      <c r="AF39" s="67" t="str">
        <f>B39&amp;" "&amp;C39</f>
        <v>Steve Mudd</v>
      </c>
      <c r="AG39" s="67" t="str">
        <f>D39&amp;" "</f>
        <v xml:space="preserve">North Cheshire Bowmen </v>
      </c>
      <c r="AH39" s="32">
        <v>68</v>
      </c>
      <c r="AI39" s="32">
        <v>5</v>
      </c>
      <c r="AJ39" s="32"/>
      <c r="AK39" s="42">
        <f>AE39</f>
        <v>256</v>
      </c>
    </row>
    <row r="40" spans="1:37" ht="21.95" hidden="1" customHeight="1">
      <c r="A40" s="21">
        <v>75</v>
      </c>
      <c r="B40" s="3" t="s">
        <v>230</v>
      </c>
      <c r="C40" s="3" t="s">
        <v>231</v>
      </c>
      <c r="D40" s="3" t="s">
        <v>101</v>
      </c>
      <c r="E40" s="14" t="s">
        <v>10</v>
      </c>
      <c r="F40" s="9" t="s">
        <v>21</v>
      </c>
      <c r="G40" s="25" t="s">
        <v>87</v>
      </c>
      <c r="H40" s="18">
        <v>39</v>
      </c>
      <c r="I40" s="17">
        <f>H40</f>
        <v>39</v>
      </c>
      <c r="J40" s="18">
        <v>46</v>
      </c>
      <c r="K40" s="17">
        <f>I40+J40</f>
        <v>85</v>
      </c>
      <c r="L40" s="18">
        <v>29</v>
      </c>
      <c r="M40" s="17">
        <f>K40+L40</f>
        <v>114</v>
      </c>
      <c r="N40" s="18">
        <v>59</v>
      </c>
      <c r="O40" s="17">
        <f>M40+N40</f>
        <v>173</v>
      </c>
      <c r="P40" s="18">
        <v>63</v>
      </c>
      <c r="Q40" s="17">
        <f>O40+P40</f>
        <v>236</v>
      </c>
      <c r="R40" s="18">
        <v>54</v>
      </c>
      <c r="S40" s="17">
        <f>Q40+R40</f>
        <v>290</v>
      </c>
      <c r="T40" s="18">
        <v>71</v>
      </c>
      <c r="U40" s="17">
        <f>S40+T40</f>
        <v>361</v>
      </c>
      <c r="V40" s="18">
        <v>80</v>
      </c>
      <c r="W40" s="17">
        <f>U40+V40</f>
        <v>441</v>
      </c>
      <c r="X40" s="18">
        <v>65</v>
      </c>
      <c r="Y40" s="17">
        <f>W40+X40</f>
        <v>506</v>
      </c>
      <c r="Z40" s="18"/>
      <c r="AA40" s="17">
        <f>Y40+Z40</f>
        <v>506</v>
      </c>
      <c r="AB40" s="18"/>
      <c r="AC40" s="17">
        <f>AA40+AB40</f>
        <v>506</v>
      </c>
      <c r="AD40" s="18"/>
      <c r="AE40" s="19">
        <f>AC40+AD40</f>
        <v>506</v>
      </c>
      <c r="AF40" s="67" t="str">
        <f>B40&amp;" "&amp;C40</f>
        <v>Dale Message</v>
      </c>
      <c r="AG40" s="67" t="str">
        <f>D40&amp;" "</f>
        <v xml:space="preserve">Assheton Bowmen </v>
      </c>
      <c r="AH40" s="32">
        <v>92</v>
      </c>
      <c r="AI40" s="32">
        <v>7</v>
      </c>
      <c r="AJ40" s="32"/>
      <c r="AK40" s="42">
        <f>AE40</f>
        <v>506</v>
      </c>
    </row>
    <row r="41" spans="1:37" ht="21.95" hidden="1" customHeight="1">
      <c r="A41" s="21">
        <v>79</v>
      </c>
      <c r="B41" s="3" t="s">
        <v>237</v>
      </c>
      <c r="C41" s="3" t="s">
        <v>238</v>
      </c>
      <c r="D41" s="3" t="s">
        <v>101</v>
      </c>
      <c r="E41" s="14" t="s">
        <v>8</v>
      </c>
      <c r="F41" s="9" t="s">
        <v>12</v>
      </c>
      <c r="G41" s="25" t="s">
        <v>87</v>
      </c>
      <c r="H41" s="18">
        <v>60</v>
      </c>
      <c r="I41" s="17">
        <f>H41</f>
        <v>60</v>
      </c>
      <c r="J41" s="18">
        <v>59</v>
      </c>
      <c r="K41" s="17">
        <f>I41+J41</f>
        <v>119</v>
      </c>
      <c r="L41" s="18">
        <v>65</v>
      </c>
      <c r="M41" s="17">
        <f>K41+L41</f>
        <v>184</v>
      </c>
      <c r="N41" s="18">
        <v>86</v>
      </c>
      <c r="O41" s="17">
        <f>M41+N41</f>
        <v>270</v>
      </c>
      <c r="P41" s="18">
        <v>80</v>
      </c>
      <c r="Q41" s="17">
        <f>O41+P41</f>
        <v>350</v>
      </c>
      <c r="R41" s="18">
        <v>82</v>
      </c>
      <c r="S41" s="17">
        <f>Q41+R41</f>
        <v>432</v>
      </c>
      <c r="T41" s="18">
        <v>73</v>
      </c>
      <c r="U41" s="17">
        <f>S41+T41</f>
        <v>505</v>
      </c>
      <c r="V41" s="18">
        <v>92</v>
      </c>
      <c r="W41" s="17">
        <f>U41+V41</f>
        <v>597</v>
      </c>
      <c r="X41" s="18">
        <v>85</v>
      </c>
      <c r="Y41" s="17">
        <f>W41+X41</f>
        <v>682</v>
      </c>
      <c r="Z41" s="18"/>
      <c r="AA41" s="17">
        <f>Y41+Z41</f>
        <v>682</v>
      </c>
      <c r="AB41" s="18"/>
      <c r="AC41" s="17">
        <f>AA41+AB41</f>
        <v>682</v>
      </c>
      <c r="AD41" s="18"/>
      <c r="AE41" s="19">
        <f>AC41+AD41</f>
        <v>682</v>
      </c>
      <c r="AF41" s="67" t="str">
        <f>B41&amp;" "&amp;C41</f>
        <v>Sue  Macsorley</v>
      </c>
      <c r="AG41" s="67" t="str">
        <f>D41&amp;" "</f>
        <v xml:space="preserve">Assheton Bowmen </v>
      </c>
      <c r="AH41" s="32">
        <v>105</v>
      </c>
      <c r="AI41" s="32">
        <v>28</v>
      </c>
      <c r="AJ41" s="32"/>
      <c r="AK41" s="42">
        <f>AE41</f>
        <v>682</v>
      </c>
    </row>
    <row r="42" spans="1:37" ht="21.95" hidden="1" customHeight="1">
      <c r="A42" s="21">
        <v>8</v>
      </c>
      <c r="B42" s="3" t="s">
        <v>85</v>
      </c>
      <c r="C42" s="3" t="s">
        <v>86</v>
      </c>
      <c r="D42" s="3" t="s">
        <v>217</v>
      </c>
      <c r="E42" s="14" t="s">
        <v>11</v>
      </c>
      <c r="F42" s="9" t="s">
        <v>21</v>
      </c>
      <c r="G42" s="25" t="s">
        <v>87</v>
      </c>
      <c r="H42" s="18">
        <v>59</v>
      </c>
      <c r="I42" s="17">
        <f>H42</f>
        <v>59</v>
      </c>
      <c r="J42" s="18">
        <v>66</v>
      </c>
      <c r="K42" s="17">
        <f>I42+J42</f>
        <v>125</v>
      </c>
      <c r="L42" s="18">
        <v>73</v>
      </c>
      <c r="M42" s="17">
        <f>K42+L42</f>
        <v>198</v>
      </c>
      <c r="N42" s="18">
        <v>78</v>
      </c>
      <c r="O42" s="17">
        <f>M42+N42</f>
        <v>276</v>
      </c>
      <c r="P42" s="18">
        <v>70</v>
      </c>
      <c r="Q42" s="17">
        <f>O42+P42</f>
        <v>346</v>
      </c>
      <c r="R42" s="18">
        <v>82</v>
      </c>
      <c r="S42" s="17">
        <f>Q42+R42</f>
        <v>428</v>
      </c>
      <c r="T42" s="18">
        <v>94</v>
      </c>
      <c r="U42" s="17">
        <f>S42+T42</f>
        <v>522</v>
      </c>
      <c r="V42" s="18">
        <v>76</v>
      </c>
      <c r="W42" s="17">
        <f>U42+V42</f>
        <v>598</v>
      </c>
      <c r="X42" s="18">
        <v>86</v>
      </c>
      <c r="Y42" s="17">
        <f>W42+X42</f>
        <v>684</v>
      </c>
      <c r="Z42" s="18"/>
      <c r="AA42" s="17">
        <f>Y42+Z42</f>
        <v>684</v>
      </c>
      <c r="AB42" s="18"/>
      <c r="AC42" s="17">
        <f>AA42+AB42</f>
        <v>684</v>
      </c>
      <c r="AD42" s="18"/>
      <c r="AE42" s="19">
        <f>AC42+AD42</f>
        <v>684</v>
      </c>
      <c r="AF42" s="67" t="str">
        <f>B42&amp;" "&amp;C42</f>
        <v>Steve Newton</v>
      </c>
      <c r="AG42" s="67" t="str">
        <f>D42&amp;" "</f>
        <v xml:space="preserve">New Century Bowmen </v>
      </c>
      <c r="AH42" s="32">
        <v>106</v>
      </c>
      <c r="AI42" s="32">
        <v>24</v>
      </c>
      <c r="AJ42" s="32"/>
      <c r="AK42" s="42">
        <f>AE42</f>
        <v>684</v>
      </c>
    </row>
    <row r="43" spans="1:37" ht="21.95" hidden="1" customHeight="1">
      <c r="A43" s="21">
        <v>4</v>
      </c>
      <c r="B43" s="3" t="s">
        <v>147</v>
      </c>
      <c r="C43" s="3" t="s">
        <v>148</v>
      </c>
      <c r="D43" s="3" t="s">
        <v>114</v>
      </c>
      <c r="E43" s="14" t="s">
        <v>11</v>
      </c>
      <c r="F43" s="9" t="s">
        <v>12</v>
      </c>
      <c r="G43" s="25" t="s">
        <v>87</v>
      </c>
      <c r="H43" s="18">
        <v>40</v>
      </c>
      <c r="I43" s="17">
        <f>H43</f>
        <v>40</v>
      </c>
      <c r="J43" s="18">
        <v>41</v>
      </c>
      <c r="K43" s="17">
        <f>I43+J43</f>
        <v>81</v>
      </c>
      <c r="L43" s="18">
        <v>40</v>
      </c>
      <c r="M43" s="17">
        <f>K43+L43</f>
        <v>121</v>
      </c>
      <c r="N43" s="18">
        <v>77</v>
      </c>
      <c r="O43" s="17">
        <f>M43+N43</f>
        <v>198</v>
      </c>
      <c r="P43" s="18">
        <v>65</v>
      </c>
      <c r="Q43" s="17">
        <f>O43+P43</f>
        <v>263</v>
      </c>
      <c r="R43" s="18">
        <v>63</v>
      </c>
      <c r="S43" s="17">
        <f>Q43+R43</f>
        <v>326</v>
      </c>
      <c r="T43" s="18">
        <v>72</v>
      </c>
      <c r="U43" s="17">
        <f>S43+T43</f>
        <v>398</v>
      </c>
      <c r="V43" s="18">
        <v>80</v>
      </c>
      <c r="W43" s="17">
        <f>U43+V43</f>
        <v>478</v>
      </c>
      <c r="X43" s="18">
        <v>86</v>
      </c>
      <c r="Y43" s="17">
        <f>W43+X43</f>
        <v>564</v>
      </c>
      <c r="Z43" s="18"/>
      <c r="AA43" s="17">
        <f>Y43+Z43</f>
        <v>564</v>
      </c>
      <c r="AB43" s="18"/>
      <c r="AC43" s="17">
        <f>AA43+AB43</f>
        <v>564</v>
      </c>
      <c r="AD43" s="18"/>
      <c r="AE43" s="19">
        <f>AC43+AD43</f>
        <v>564</v>
      </c>
      <c r="AF43" s="67" t="str">
        <f>B43&amp;" "&amp;C43</f>
        <v>Samantha Clare</v>
      </c>
      <c r="AG43" s="67" t="str">
        <f>D43&amp;" "</f>
        <v xml:space="preserve">Rochdale Co. Archers </v>
      </c>
      <c r="AH43" s="32">
        <v>96</v>
      </c>
      <c r="AI43" s="32">
        <v>20</v>
      </c>
      <c r="AJ43" s="32"/>
      <c r="AK43" s="42">
        <f>AE43</f>
        <v>564</v>
      </c>
    </row>
    <row r="44" spans="1:37" ht="21.95" hidden="1" customHeight="1">
      <c r="A44" s="21">
        <v>55</v>
      </c>
      <c r="B44" s="3" t="s">
        <v>195</v>
      </c>
      <c r="C44" s="3" t="s">
        <v>196</v>
      </c>
      <c r="D44" s="3" t="s">
        <v>197</v>
      </c>
      <c r="E44" s="14" t="s">
        <v>11</v>
      </c>
      <c r="F44" s="9" t="s">
        <v>12</v>
      </c>
      <c r="G44" s="25" t="s">
        <v>87</v>
      </c>
      <c r="H44" s="18" t="s">
        <v>240</v>
      </c>
      <c r="I44" s="17" t="str">
        <f>H44</f>
        <v>DNS</v>
      </c>
      <c r="J44" s="18"/>
      <c r="K44" s="17" t="e">
        <f>I44+J44</f>
        <v>#VALUE!</v>
      </c>
      <c r="L44" s="18"/>
      <c r="M44" s="17" t="e">
        <f>K44+L44</f>
        <v>#VALUE!</v>
      </c>
      <c r="N44" s="18"/>
      <c r="O44" s="17" t="e">
        <f>M44+N44</f>
        <v>#VALUE!</v>
      </c>
      <c r="P44" s="18"/>
      <c r="Q44" s="17" t="e">
        <f>O44+P44</f>
        <v>#VALUE!</v>
      </c>
      <c r="R44" s="18"/>
      <c r="S44" s="17" t="e">
        <f>Q44+R44</f>
        <v>#VALUE!</v>
      </c>
      <c r="T44" s="18"/>
      <c r="U44" s="17" t="e">
        <f>S44+T44</f>
        <v>#VALUE!</v>
      </c>
      <c r="V44" s="18"/>
      <c r="W44" s="17" t="e">
        <f>U44+V44</f>
        <v>#VALUE!</v>
      </c>
      <c r="X44" s="18"/>
      <c r="Y44" s="17" t="e">
        <f>W44+X44</f>
        <v>#VALUE!</v>
      </c>
      <c r="Z44" s="18"/>
      <c r="AA44" s="17" t="e">
        <f>Y44+Z44</f>
        <v>#VALUE!</v>
      </c>
      <c r="AB44" s="18"/>
      <c r="AC44" s="17" t="e">
        <f>AA44+AB44</f>
        <v>#VALUE!</v>
      </c>
      <c r="AD44" s="18"/>
      <c r="AE44" s="19" t="e">
        <f>AC44+AD44</f>
        <v>#VALUE!</v>
      </c>
      <c r="AF44" s="67" t="str">
        <f>B44&amp;" "&amp;C44</f>
        <v>Alison Williams</v>
      </c>
      <c r="AG44" s="67" t="str">
        <f>D44&amp;" "</f>
        <v xml:space="preserve">Wirral Archers </v>
      </c>
      <c r="AH44" s="32"/>
      <c r="AI44" s="32"/>
      <c r="AJ44" s="32"/>
      <c r="AK44" s="42" t="e">
        <f>AE44</f>
        <v>#VALUE!</v>
      </c>
    </row>
    <row r="45" spans="1:37" ht="21.95" hidden="1" customHeight="1">
      <c r="A45" s="21">
        <v>72</v>
      </c>
      <c r="B45" s="3" t="s">
        <v>225</v>
      </c>
      <c r="C45" s="3" t="s">
        <v>226</v>
      </c>
      <c r="D45" s="3" t="s">
        <v>101</v>
      </c>
      <c r="E45" s="14" t="s">
        <v>11</v>
      </c>
      <c r="F45" s="9" t="s">
        <v>21</v>
      </c>
      <c r="G45" s="25" t="s">
        <v>87</v>
      </c>
      <c r="H45" s="18">
        <v>5</v>
      </c>
      <c r="I45" s="17">
        <f>H45</f>
        <v>5</v>
      </c>
      <c r="J45" s="18">
        <v>15</v>
      </c>
      <c r="K45" s="17">
        <f>I45+J45</f>
        <v>20</v>
      </c>
      <c r="L45" s="18">
        <v>24</v>
      </c>
      <c r="M45" s="17">
        <f>K45+L45</f>
        <v>44</v>
      </c>
      <c r="N45" s="18">
        <v>61</v>
      </c>
      <c r="O45" s="17">
        <f>M45+N45</f>
        <v>105</v>
      </c>
      <c r="P45" s="18">
        <v>40</v>
      </c>
      <c r="Q45" s="17">
        <f>O45+P45</f>
        <v>145</v>
      </c>
      <c r="R45" s="18">
        <v>15</v>
      </c>
      <c r="S45" s="17">
        <f>Q45+R45</f>
        <v>160</v>
      </c>
      <c r="T45" s="18">
        <v>34</v>
      </c>
      <c r="U45" s="17">
        <f>S45+T45</f>
        <v>194</v>
      </c>
      <c r="V45" s="18">
        <v>22</v>
      </c>
      <c r="W45" s="17">
        <f>U45+V45</f>
        <v>216</v>
      </c>
      <c r="X45" s="18">
        <v>1</v>
      </c>
      <c r="Y45" s="17">
        <f>W45+X45</f>
        <v>217</v>
      </c>
      <c r="Z45" s="18"/>
      <c r="AA45" s="17">
        <f>Y45+Z45</f>
        <v>217</v>
      </c>
      <c r="AB45" s="18"/>
      <c r="AC45" s="17">
        <f>AA45+AB45</f>
        <v>217</v>
      </c>
      <c r="AD45" s="18"/>
      <c r="AE45" s="19">
        <f>AC45+AD45</f>
        <v>217</v>
      </c>
      <c r="AF45" s="67" t="str">
        <f>B45&amp;" "&amp;C45</f>
        <v>Ken Mills</v>
      </c>
      <c r="AG45" s="67" t="str">
        <f>D45&amp;" "</f>
        <v xml:space="preserve">Assheton Bowmen </v>
      </c>
      <c r="AH45" s="32">
        <v>58</v>
      </c>
      <c r="AI45" s="32">
        <v>2</v>
      </c>
      <c r="AJ45" s="32"/>
      <c r="AK45" s="42">
        <f>AE45</f>
        <v>217</v>
      </c>
    </row>
    <row r="46" spans="1:37" ht="21.95" hidden="1" customHeight="1">
      <c r="A46" s="21">
        <v>49</v>
      </c>
      <c r="B46" s="3" t="s">
        <v>183</v>
      </c>
      <c r="C46" s="3" t="s">
        <v>184</v>
      </c>
      <c r="D46" s="3" t="s">
        <v>176</v>
      </c>
      <c r="E46" s="14" t="s">
        <v>8</v>
      </c>
      <c r="F46" s="9" t="s">
        <v>21</v>
      </c>
      <c r="G46" s="25" t="s">
        <v>87</v>
      </c>
      <c r="H46" s="18">
        <v>68</v>
      </c>
      <c r="I46" s="17">
        <f>H46</f>
        <v>68</v>
      </c>
      <c r="J46" s="18">
        <v>75</v>
      </c>
      <c r="K46" s="17">
        <f>I46+J46</f>
        <v>143</v>
      </c>
      <c r="L46" s="18">
        <v>73</v>
      </c>
      <c r="M46" s="17">
        <f>K46+L46</f>
        <v>216</v>
      </c>
      <c r="N46" s="18">
        <v>79</v>
      </c>
      <c r="O46" s="17">
        <f>M46+N46</f>
        <v>295</v>
      </c>
      <c r="P46" s="18">
        <v>82</v>
      </c>
      <c r="Q46" s="17">
        <f>O46+P46</f>
        <v>377</v>
      </c>
      <c r="R46" s="18">
        <v>86</v>
      </c>
      <c r="S46" s="17">
        <f>Q46+R46</f>
        <v>463</v>
      </c>
      <c r="T46" s="18">
        <v>88</v>
      </c>
      <c r="U46" s="17">
        <f>S46+T46</f>
        <v>551</v>
      </c>
      <c r="V46" s="18">
        <v>88</v>
      </c>
      <c r="W46" s="17">
        <f>U46+V46</f>
        <v>639</v>
      </c>
      <c r="X46" s="18">
        <v>88</v>
      </c>
      <c r="Y46" s="17">
        <f>W46+X46</f>
        <v>727</v>
      </c>
      <c r="Z46" s="18"/>
      <c r="AA46" s="17">
        <f>Y46+Z46</f>
        <v>727</v>
      </c>
      <c r="AB46" s="18"/>
      <c r="AC46" s="17">
        <f>AA46+AB46</f>
        <v>727</v>
      </c>
      <c r="AD46" s="18"/>
      <c r="AE46" s="19">
        <f>AC46+AD46</f>
        <v>727</v>
      </c>
      <c r="AF46" s="67" t="str">
        <f>B46&amp;" "&amp;C46</f>
        <v>Peter Gregory</v>
      </c>
      <c r="AG46" s="67" t="str">
        <f>D46&amp;" "</f>
        <v xml:space="preserve">Goldcrest Archers </v>
      </c>
      <c r="AH46" s="32">
        <v>105</v>
      </c>
      <c r="AI46" s="32">
        <v>28</v>
      </c>
      <c r="AJ46" s="32"/>
      <c r="AK46" s="42">
        <f>AE46</f>
        <v>727</v>
      </c>
    </row>
    <row r="47" spans="1:37" ht="21.95" hidden="1" customHeight="1">
      <c r="A47" s="21">
        <v>46</v>
      </c>
      <c r="B47" s="3" t="s">
        <v>141</v>
      </c>
      <c r="C47" s="3" t="s">
        <v>179</v>
      </c>
      <c r="D47" s="3" t="s">
        <v>176</v>
      </c>
      <c r="E47" s="14" t="s">
        <v>8</v>
      </c>
      <c r="F47" s="9" t="s">
        <v>21</v>
      </c>
      <c r="G47" s="25" t="s">
        <v>89</v>
      </c>
      <c r="H47" s="18">
        <v>60</v>
      </c>
      <c r="I47" s="17">
        <f>H47</f>
        <v>60</v>
      </c>
      <c r="J47" s="18">
        <v>84</v>
      </c>
      <c r="K47" s="17">
        <f>I47+J47</f>
        <v>144</v>
      </c>
      <c r="L47" s="18">
        <v>68</v>
      </c>
      <c r="M47" s="17">
        <f>K47+L47</f>
        <v>212</v>
      </c>
      <c r="N47" s="18">
        <v>78</v>
      </c>
      <c r="O47" s="17">
        <f>M47+N47</f>
        <v>290</v>
      </c>
      <c r="P47" s="18">
        <v>80</v>
      </c>
      <c r="Q47" s="17">
        <f>O47+P47</f>
        <v>370</v>
      </c>
      <c r="R47" s="18">
        <v>74</v>
      </c>
      <c r="S47" s="17">
        <f>Q47+R47</f>
        <v>444</v>
      </c>
      <c r="T47" s="18">
        <v>88</v>
      </c>
      <c r="U47" s="17">
        <f>S47+T47</f>
        <v>532</v>
      </c>
      <c r="V47" s="18">
        <v>100</v>
      </c>
      <c r="W47" s="17">
        <f>U47+V47</f>
        <v>632</v>
      </c>
      <c r="X47" s="18">
        <v>94</v>
      </c>
      <c r="Y47" s="17">
        <f>W47+X47</f>
        <v>726</v>
      </c>
      <c r="Z47" s="18"/>
      <c r="AA47" s="17">
        <f>Y47+Z47</f>
        <v>726</v>
      </c>
      <c r="AB47" s="18"/>
      <c r="AC47" s="17">
        <f>AA47+AB47</f>
        <v>726</v>
      </c>
      <c r="AD47" s="18"/>
      <c r="AE47" s="19">
        <f>AC47+AD47</f>
        <v>726</v>
      </c>
      <c r="AF47" s="67" t="str">
        <f>B47&amp;" "&amp;C47</f>
        <v>Paul Susca</v>
      </c>
      <c r="AG47" s="67" t="str">
        <f>D47&amp;" "</f>
        <v xml:space="preserve">Goldcrest Archers </v>
      </c>
      <c r="AH47" s="32">
        <v>108</v>
      </c>
      <c r="AI47" s="32">
        <v>35</v>
      </c>
      <c r="AJ47" s="32"/>
      <c r="AK47" s="42">
        <f>AE47</f>
        <v>726</v>
      </c>
    </row>
    <row r="48" spans="1:37" ht="21.95" hidden="1" customHeight="1">
      <c r="A48" s="21">
        <v>33</v>
      </c>
      <c r="B48" s="3" t="s">
        <v>115</v>
      </c>
      <c r="C48" s="3" t="s">
        <v>116</v>
      </c>
      <c r="D48" s="3" t="s">
        <v>114</v>
      </c>
      <c r="E48" s="14" t="s">
        <v>8</v>
      </c>
      <c r="F48" s="9" t="s">
        <v>21</v>
      </c>
      <c r="G48" s="25" t="s">
        <v>87</v>
      </c>
      <c r="H48" s="18">
        <v>79</v>
      </c>
      <c r="I48" s="17">
        <f>H48</f>
        <v>79</v>
      </c>
      <c r="J48" s="18">
        <v>64</v>
      </c>
      <c r="K48" s="17">
        <f>I48+J48</f>
        <v>143</v>
      </c>
      <c r="L48" s="18">
        <v>74</v>
      </c>
      <c r="M48" s="17">
        <f>K48+L48</f>
        <v>217</v>
      </c>
      <c r="N48" s="18">
        <v>84</v>
      </c>
      <c r="O48" s="17">
        <f>M48+N48</f>
        <v>301</v>
      </c>
      <c r="P48" s="18">
        <v>70</v>
      </c>
      <c r="Q48" s="17">
        <f>O48+P48</f>
        <v>371</v>
      </c>
      <c r="R48" s="18">
        <v>88</v>
      </c>
      <c r="S48" s="17">
        <f>Q48+R48</f>
        <v>459</v>
      </c>
      <c r="T48" s="18">
        <v>92</v>
      </c>
      <c r="U48" s="17">
        <f>S48+T48</f>
        <v>551</v>
      </c>
      <c r="V48" s="18">
        <v>88</v>
      </c>
      <c r="W48" s="17">
        <f>U48+V48</f>
        <v>639</v>
      </c>
      <c r="X48" s="18">
        <v>76</v>
      </c>
      <c r="Y48" s="17">
        <f>W48+X48</f>
        <v>715</v>
      </c>
      <c r="Z48" s="18"/>
      <c r="AA48" s="17">
        <f>Y48+Z48</f>
        <v>715</v>
      </c>
      <c r="AB48" s="18"/>
      <c r="AC48" s="17">
        <f>AA48+AB48</f>
        <v>715</v>
      </c>
      <c r="AD48" s="18"/>
      <c r="AE48" s="19">
        <f>AC48+AD48</f>
        <v>715</v>
      </c>
      <c r="AF48" s="67" t="str">
        <f>B48&amp;" "&amp;C48</f>
        <v>Richard Kearns</v>
      </c>
      <c r="AG48" s="67" t="str">
        <f>D48&amp;" "</f>
        <v xml:space="preserve">Rochdale Co. Archers </v>
      </c>
      <c r="AH48" s="32">
        <v>107</v>
      </c>
      <c r="AI48" s="32">
        <v>23</v>
      </c>
      <c r="AJ48" s="32"/>
      <c r="AK48" s="42">
        <f>AE48</f>
        <v>715</v>
      </c>
    </row>
    <row r="49" spans="1:38" ht="21.95" hidden="1" customHeight="1">
      <c r="A49" s="21">
        <v>78</v>
      </c>
      <c r="B49" s="3" t="s">
        <v>163</v>
      </c>
      <c r="C49" s="3" t="s">
        <v>236</v>
      </c>
      <c r="D49" s="3" t="s">
        <v>101</v>
      </c>
      <c r="E49" s="14" t="s">
        <v>9</v>
      </c>
      <c r="F49" s="9" t="s">
        <v>21</v>
      </c>
      <c r="G49" s="25" t="s">
        <v>87</v>
      </c>
      <c r="H49" s="18">
        <v>100</v>
      </c>
      <c r="I49" s="17">
        <f>H49</f>
        <v>100</v>
      </c>
      <c r="J49" s="18">
        <v>102</v>
      </c>
      <c r="K49" s="17">
        <f>I49+J49</f>
        <v>202</v>
      </c>
      <c r="L49" s="18">
        <v>96</v>
      </c>
      <c r="M49" s="17">
        <f>K49+L49</f>
        <v>298</v>
      </c>
      <c r="N49" s="18">
        <v>94</v>
      </c>
      <c r="O49" s="17">
        <f>M49+N49</f>
        <v>392</v>
      </c>
      <c r="P49" s="18">
        <v>100</v>
      </c>
      <c r="Q49" s="17">
        <f>O49+P49</f>
        <v>492</v>
      </c>
      <c r="R49" s="18">
        <v>108</v>
      </c>
      <c r="S49" s="17">
        <f>Q49+R49</f>
        <v>600</v>
      </c>
      <c r="T49" s="18">
        <v>104</v>
      </c>
      <c r="U49" s="17">
        <f>S49+T49</f>
        <v>704</v>
      </c>
      <c r="V49" s="18">
        <v>102</v>
      </c>
      <c r="W49" s="17">
        <f>U49+V49</f>
        <v>806</v>
      </c>
      <c r="X49" s="18">
        <v>108</v>
      </c>
      <c r="Y49" s="17">
        <f>W49+X49</f>
        <v>914</v>
      </c>
      <c r="Z49" s="18"/>
      <c r="AA49" s="17">
        <f>Y49+Z49</f>
        <v>914</v>
      </c>
      <c r="AB49" s="18"/>
      <c r="AC49" s="17">
        <f>AA49+AB49</f>
        <v>914</v>
      </c>
      <c r="AD49" s="18"/>
      <c r="AE49" s="19">
        <f>AC49+AD49</f>
        <v>914</v>
      </c>
      <c r="AF49" s="67" t="str">
        <f>B49&amp;" "&amp;C49</f>
        <v>David Bateson</v>
      </c>
      <c r="AG49" s="67" t="str">
        <f>D49&amp;" "</f>
        <v xml:space="preserve">Assheton Bowmen </v>
      </c>
      <c r="AH49" s="32">
        <v>108</v>
      </c>
      <c r="AI49" s="32">
        <v>79</v>
      </c>
      <c r="AJ49" s="32"/>
      <c r="AK49" s="42">
        <f>AE49</f>
        <v>914</v>
      </c>
    </row>
    <row r="50" spans="1:38" ht="21.95" hidden="1" customHeight="1">
      <c r="A50" s="21">
        <v>45</v>
      </c>
      <c r="B50" s="3" t="s">
        <v>185</v>
      </c>
      <c r="C50" s="3" t="s">
        <v>186</v>
      </c>
      <c r="D50" s="3" t="s">
        <v>176</v>
      </c>
      <c r="E50" s="14" t="s">
        <v>8</v>
      </c>
      <c r="F50" s="9" t="s">
        <v>21</v>
      </c>
      <c r="G50" s="25" t="s">
        <v>89</v>
      </c>
      <c r="H50" s="18">
        <v>70</v>
      </c>
      <c r="I50" s="17">
        <f>H50</f>
        <v>70</v>
      </c>
      <c r="J50" s="18">
        <v>61</v>
      </c>
      <c r="K50" s="17">
        <f>I50+J50</f>
        <v>131</v>
      </c>
      <c r="L50" s="18">
        <v>72</v>
      </c>
      <c r="M50" s="17">
        <f>K50+L50</f>
        <v>203</v>
      </c>
      <c r="N50" s="18">
        <v>78</v>
      </c>
      <c r="O50" s="17">
        <f>M50+N50</f>
        <v>281</v>
      </c>
      <c r="P50" s="18">
        <v>90</v>
      </c>
      <c r="Q50" s="17">
        <f>O50+P50</f>
        <v>371</v>
      </c>
      <c r="R50" s="18">
        <v>75</v>
      </c>
      <c r="S50" s="17">
        <f>Q50+R50</f>
        <v>446</v>
      </c>
      <c r="T50" s="18">
        <v>79</v>
      </c>
      <c r="U50" s="17">
        <f>S50+T50</f>
        <v>525</v>
      </c>
      <c r="V50" s="18">
        <v>94</v>
      </c>
      <c r="W50" s="17">
        <f>U50+V50</f>
        <v>619</v>
      </c>
      <c r="X50" s="18">
        <v>82</v>
      </c>
      <c r="Y50" s="17">
        <f>W50+X50</f>
        <v>701</v>
      </c>
      <c r="Z50" s="18"/>
      <c r="AA50" s="17">
        <f>Y50+Z50</f>
        <v>701</v>
      </c>
      <c r="AB50" s="18"/>
      <c r="AC50" s="17">
        <f>AA50+AB50</f>
        <v>701</v>
      </c>
      <c r="AD50" s="18"/>
      <c r="AE50" s="19">
        <f>AC50+AD50</f>
        <v>701</v>
      </c>
      <c r="AF50" s="67" t="str">
        <f>B50&amp;" "&amp;C50</f>
        <v>Khervin Oomajee</v>
      </c>
      <c r="AG50" s="67" t="str">
        <f>D50&amp;" "</f>
        <v xml:space="preserve">Goldcrest Archers </v>
      </c>
      <c r="AH50" s="32">
        <v>105</v>
      </c>
      <c r="AI50" s="32">
        <v>27</v>
      </c>
      <c r="AJ50" s="32"/>
      <c r="AK50" s="42">
        <f>AE50</f>
        <v>701</v>
      </c>
    </row>
    <row r="51" spans="1:38" ht="21.95" hidden="1" customHeight="1">
      <c r="A51" s="21">
        <v>66</v>
      </c>
      <c r="B51" s="3" t="s">
        <v>215</v>
      </c>
      <c r="C51" s="3" t="s">
        <v>216</v>
      </c>
      <c r="D51" s="3" t="s">
        <v>121</v>
      </c>
      <c r="E51" s="14" t="s">
        <v>9</v>
      </c>
      <c r="F51" s="9" t="s">
        <v>21</v>
      </c>
      <c r="G51" s="25" t="s">
        <v>87</v>
      </c>
      <c r="H51" s="18">
        <v>96</v>
      </c>
      <c r="I51" s="17">
        <f>H51</f>
        <v>96</v>
      </c>
      <c r="J51" s="18">
        <v>100</v>
      </c>
      <c r="K51" s="17">
        <f>I51+J51</f>
        <v>196</v>
      </c>
      <c r="L51" s="18">
        <v>96</v>
      </c>
      <c r="M51" s="17">
        <f>K51+L51</f>
        <v>292</v>
      </c>
      <c r="N51" s="18">
        <v>98</v>
      </c>
      <c r="O51" s="17">
        <f>M51+N51</f>
        <v>390</v>
      </c>
      <c r="P51" s="18">
        <v>98</v>
      </c>
      <c r="Q51" s="17">
        <f>O51+P51</f>
        <v>488</v>
      </c>
      <c r="R51" s="18">
        <v>102</v>
      </c>
      <c r="S51" s="17">
        <f>Q51+R51</f>
        <v>590</v>
      </c>
      <c r="T51" s="18">
        <v>104</v>
      </c>
      <c r="U51" s="17">
        <f>S51+T51</f>
        <v>694</v>
      </c>
      <c r="V51" s="18">
        <v>96</v>
      </c>
      <c r="W51" s="17">
        <f>U51+V51</f>
        <v>790</v>
      </c>
      <c r="X51" s="18">
        <v>104</v>
      </c>
      <c r="Y51" s="17">
        <f>W51+X51</f>
        <v>894</v>
      </c>
      <c r="Z51" s="18"/>
      <c r="AA51" s="17">
        <f>Y51+Z51</f>
        <v>894</v>
      </c>
      <c r="AB51" s="18"/>
      <c r="AC51" s="17">
        <f>AA51+AB51</f>
        <v>894</v>
      </c>
      <c r="AD51" s="18"/>
      <c r="AE51" s="19">
        <f>AC51+AD51</f>
        <v>894</v>
      </c>
      <c r="AF51" s="67" t="str">
        <f>B51&amp;" "&amp;C51</f>
        <v>Michael Aubrey</v>
      </c>
      <c r="AG51" s="67" t="str">
        <f>D51&amp;" "</f>
        <v xml:space="preserve">Pendle &amp; Samlesbury </v>
      </c>
      <c r="AH51" s="32">
        <v>108</v>
      </c>
      <c r="AI51" s="32">
        <v>75</v>
      </c>
      <c r="AJ51" s="32"/>
      <c r="AK51" s="42">
        <f>AE51</f>
        <v>894</v>
      </c>
    </row>
    <row r="52" spans="1:38" ht="21.95" customHeight="1">
      <c r="A52" s="21">
        <v>61</v>
      </c>
      <c r="B52" s="3" t="s">
        <v>205</v>
      </c>
      <c r="C52" s="3" t="s">
        <v>206</v>
      </c>
      <c r="D52" s="3" t="s">
        <v>213</v>
      </c>
      <c r="E52" s="14" t="s">
        <v>8</v>
      </c>
      <c r="F52" s="9" t="s">
        <v>21</v>
      </c>
      <c r="G52" s="25" t="s">
        <v>87</v>
      </c>
      <c r="H52" s="18">
        <v>74</v>
      </c>
      <c r="I52" s="17">
        <f>H52</f>
        <v>74</v>
      </c>
      <c r="J52" s="18">
        <v>70</v>
      </c>
      <c r="K52" s="17">
        <f>I52+J52</f>
        <v>144</v>
      </c>
      <c r="L52" s="18">
        <v>55</v>
      </c>
      <c r="M52" s="17">
        <f>K52+L52</f>
        <v>199</v>
      </c>
      <c r="N52" s="18">
        <v>78</v>
      </c>
      <c r="O52" s="17">
        <f>M52+N52</f>
        <v>277</v>
      </c>
      <c r="P52" s="18">
        <v>82</v>
      </c>
      <c r="Q52" s="17">
        <f>O52+P52</f>
        <v>359</v>
      </c>
      <c r="R52" s="18">
        <v>86</v>
      </c>
      <c r="S52" s="17">
        <f>Q52+R52</f>
        <v>445</v>
      </c>
      <c r="T52" s="18">
        <v>88</v>
      </c>
      <c r="U52" s="17">
        <f>S52+T52</f>
        <v>533</v>
      </c>
      <c r="V52" s="18">
        <v>78</v>
      </c>
      <c r="W52" s="17">
        <f>U52+V52</f>
        <v>611</v>
      </c>
      <c r="X52" s="18">
        <v>86</v>
      </c>
      <c r="Y52" s="17">
        <f>W52+X52</f>
        <v>697</v>
      </c>
      <c r="Z52" s="18"/>
      <c r="AA52" s="17">
        <f>Y52+Z52</f>
        <v>697</v>
      </c>
      <c r="AB52" s="18"/>
      <c r="AC52" s="17">
        <f>AA52+AB52</f>
        <v>697</v>
      </c>
      <c r="AD52" s="18"/>
      <c r="AE52" s="19">
        <f>AC52+AD52</f>
        <v>697</v>
      </c>
      <c r="AF52" s="67" t="str">
        <f>B52&amp;" "&amp;C52</f>
        <v>Jason Longley</v>
      </c>
      <c r="AG52" s="67" t="str">
        <f>D52&amp;" "</f>
        <v xml:space="preserve">St Helens Archers </v>
      </c>
      <c r="AH52" s="32">
        <v>107</v>
      </c>
      <c r="AI52" s="32">
        <v>24</v>
      </c>
      <c r="AJ52" s="32"/>
      <c r="AK52" s="42">
        <f>AE52</f>
        <v>697</v>
      </c>
      <c r="AL52" s="73" t="s">
        <v>261</v>
      </c>
    </row>
    <row r="53" spans="1:38" ht="21.95" hidden="1" customHeight="1">
      <c r="A53" s="21">
        <v>44</v>
      </c>
      <c r="B53" s="3" t="s">
        <v>177</v>
      </c>
      <c r="C53" s="3" t="s">
        <v>178</v>
      </c>
      <c r="D53" s="3" t="s">
        <v>176</v>
      </c>
      <c r="E53" s="14" t="s">
        <v>8</v>
      </c>
      <c r="F53" s="9" t="s">
        <v>21</v>
      </c>
      <c r="G53" s="25" t="s">
        <v>87</v>
      </c>
      <c r="H53" s="18">
        <v>63</v>
      </c>
      <c r="I53" s="17">
        <f>H53</f>
        <v>63</v>
      </c>
      <c r="J53" s="18">
        <v>72</v>
      </c>
      <c r="K53" s="17">
        <f>I53+J53</f>
        <v>135</v>
      </c>
      <c r="L53" s="18">
        <v>62</v>
      </c>
      <c r="M53" s="17">
        <f>K53+L53</f>
        <v>197</v>
      </c>
      <c r="N53" s="18">
        <v>69</v>
      </c>
      <c r="O53" s="17">
        <f>M53+N53</f>
        <v>266</v>
      </c>
      <c r="P53" s="18">
        <v>86</v>
      </c>
      <c r="Q53" s="17">
        <f>O53+P53</f>
        <v>352</v>
      </c>
      <c r="R53" s="18">
        <v>92</v>
      </c>
      <c r="S53" s="17">
        <f>Q53+R53</f>
        <v>444</v>
      </c>
      <c r="T53" s="18">
        <v>88</v>
      </c>
      <c r="U53" s="17">
        <f>S53+T53</f>
        <v>532</v>
      </c>
      <c r="V53" s="18">
        <v>74</v>
      </c>
      <c r="W53" s="17">
        <f>U53+V53</f>
        <v>606</v>
      </c>
      <c r="X53" s="18">
        <v>86</v>
      </c>
      <c r="Y53" s="17">
        <f>W53+X53</f>
        <v>692</v>
      </c>
      <c r="Z53" s="18"/>
      <c r="AA53" s="17">
        <f>Y53+Z53</f>
        <v>692</v>
      </c>
      <c r="AB53" s="18"/>
      <c r="AC53" s="17">
        <f>AA53+AB53</f>
        <v>692</v>
      </c>
      <c r="AD53" s="18"/>
      <c r="AE53" s="19">
        <f>AC53+AD53</f>
        <v>692</v>
      </c>
      <c r="AF53" s="67" t="str">
        <f>B53&amp;" "&amp;C53</f>
        <v>Mick White</v>
      </c>
      <c r="AG53" s="67" t="str">
        <f>D53&amp;" "</f>
        <v xml:space="preserve">Goldcrest Archers </v>
      </c>
      <c r="AH53" s="32">
        <v>107</v>
      </c>
      <c r="AI53" s="32">
        <v>21</v>
      </c>
      <c r="AJ53" s="32"/>
      <c r="AK53" s="42">
        <f>AE53</f>
        <v>692</v>
      </c>
      <c r="AL53" s="72"/>
    </row>
    <row r="54" spans="1:38" ht="21.95" hidden="1" customHeight="1">
      <c r="A54" s="21">
        <v>71</v>
      </c>
      <c r="B54" s="3" t="s">
        <v>223</v>
      </c>
      <c r="C54" s="3" t="s">
        <v>224</v>
      </c>
      <c r="D54" s="3" t="s">
        <v>101</v>
      </c>
      <c r="E54" s="14" t="s">
        <v>8</v>
      </c>
      <c r="F54" s="9" t="s">
        <v>21</v>
      </c>
      <c r="G54" s="25" t="s">
        <v>88</v>
      </c>
      <c r="H54" s="18">
        <v>60</v>
      </c>
      <c r="I54" s="17">
        <f>H54</f>
        <v>60</v>
      </c>
      <c r="J54" s="18">
        <v>78</v>
      </c>
      <c r="K54" s="17">
        <f>I54+J54</f>
        <v>138</v>
      </c>
      <c r="L54" s="18">
        <v>60</v>
      </c>
      <c r="M54" s="17">
        <f>K54+L54</f>
        <v>198</v>
      </c>
      <c r="N54" s="18">
        <v>78</v>
      </c>
      <c r="O54" s="17">
        <f>M54+N54</f>
        <v>276</v>
      </c>
      <c r="P54" s="18">
        <v>72</v>
      </c>
      <c r="Q54" s="17">
        <f>O54+P54</f>
        <v>348</v>
      </c>
      <c r="R54" s="18">
        <v>81</v>
      </c>
      <c r="S54" s="17">
        <f>Q54+R54</f>
        <v>429</v>
      </c>
      <c r="T54" s="18">
        <v>90</v>
      </c>
      <c r="U54" s="17">
        <f>S54+T54</f>
        <v>519</v>
      </c>
      <c r="V54" s="18">
        <v>88</v>
      </c>
      <c r="W54" s="17">
        <f>U54+V54</f>
        <v>607</v>
      </c>
      <c r="X54" s="18">
        <v>84</v>
      </c>
      <c r="Y54" s="17">
        <f>W54+X54</f>
        <v>691</v>
      </c>
      <c r="Z54" s="18"/>
      <c r="AA54" s="17">
        <f>Y54+Z54</f>
        <v>691</v>
      </c>
      <c r="AB54" s="18"/>
      <c r="AC54" s="17">
        <f>AA54+AB54</f>
        <v>691</v>
      </c>
      <c r="AD54" s="18"/>
      <c r="AE54" s="19">
        <f>AC54+AD54</f>
        <v>691</v>
      </c>
      <c r="AF54" s="67" t="str">
        <f>B54&amp;" "&amp;C54</f>
        <v>Duncan Jessop</v>
      </c>
      <c r="AG54" s="67" t="str">
        <f>D54&amp;" "</f>
        <v xml:space="preserve">Assheton Bowmen </v>
      </c>
      <c r="AH54" s="32">
        <v>107</v>
      </c>
      <c r="AI54" s="32">
        <v>27</v>
      </c>
      <c r="AJ54" s="32"/>
      <c r="AK54" s="42">
        <f>AE54</f>
        <v>691</v>
      </c>
      <c r="AL54" s="72"/>
    </row>
    <row r="55" spans="1:38" ht="21.95" hidden="1" customHeight="1">
      <c r="A55" s="21">
        <v>3</v>
      </c>
      <c r="B55" s="3" t="s">
        <v>155</v>
      </c>
      <c r="C55" s="3" t="s">
        <v>156</v>
      </c>
      <c r="D55" s="3" t="s">
        <v>101</v>
      </c>
      <c r="E55" s="14" t="s">
        <v>8</v>
      </c>
      <c r="F55" s="9" t="s">
        <v>21</v>
      </c>
      <c r="G55" s="25" t="s">
        <v>87</v>
      </c>
      <c r="H55" s="18">
        <v>66</v>
      </c>
      <c r="I55" s="17">
        <f>H55</f>
        <v>66</v>
      </c>
      <c r="J55" s="18">
        <v>81</v>
      </c>
      <c r="K55" s="17">
        <f>I55+J55</f>
        <v>147</v>
      </c>
      <c r="L55" s="18">
        <v>52</v>
      </c>
      <c r="M55" s="17">
        <f>K55+L55</f>
        <v>199</v>
      </c>
      <c r="N55" s="18">
        <v>82</v>
      </c>
      <c r="O55" s="17">
        <f>M55+N55</f>
        <v>281</v>
      </c>
      <c r="P55" s="18">
        <v>82</v>
      </c>
      <c r="Q55" s="17">
        <f>O55+P55</f>
        <v>363</v>
      </c>
      <c r="R55" s="18">
        <v>78</v>
      </c>
      <c r="S55" s="17">
        <f>Q55+R55</f>
        <v>441</v>
      </c>
      <c r="T55" s="18">
        <v>82</v>
      </c>
      <c r="U55" s="17">
        <f>S55+T55</f>
        <v>523</v>
      </c>
      <c r="V55" s="18">
        <v>82</v>
      </c>
      <c r="W55" s="17">
        <f>U55+V55</f>
        <v>605</v>
      </c>
      <c r="X55" s="18">
        <v>82</v>
      </c>
      <c r="Y55" s="17">
        <f>W55+X55</f>
        <v>687</v>
      </c>
      <c r="Z55" s="18"/>
      <c r="AA55" s="17">
        <f>Y55+Z55</f>
        <v>687</v>
      </c>
      <c r="AB55" s="18"/>
      <c r="AC55" s="17">
        <f>AA55+AB55</f>
        <v>687</v>
      </c>
      <c r="AD55" s="18"/>
      <c r="AE55" s="19">
        <f>AC55+AD55</f>
        <v>687</v>
      </c>
      <c r="AF55" s="67" t="str">
        <f>B55&amp;" "&amp;C55</f>
        <v>Roy Ward</v>
      </c>
      <c r="AG55" s="67" t="str">
        <f>D55&amp;" "</f>
        <v xml:space="preserve">Assheton Bowmen </v>
      </c>
      <c r="AH55" s="32">
        <v>102</v>
      </c>
      <c r="AI55" s="32">
        <v>23</v>
      </c>
      <c r="AJ55" s="32"/>
      <c r="AK55" s="42">
        <f>AE55</f>
        <v>687</v>
      </c>
      <c r="AL55" s="72"/>
    </row>
    <row r="56" spans="1:38" ht="21.95" hidden="1" customHeight="1">
      <c r="A56" s="21">
        <v>67</v>
      </c>
      <c r="B56" s="3" t="s">
        <v>218</v>
      </c>
      <c r="C56" s="3" t="s">
        <v>221</v>
      </c>
      <c r="D56" s="3" t="s">
        <v>101</v>
      </c>
      <c r="E56" s="14" t="s">
        <v>9</v>
      </c>
      <c r="F56" s="9" t="s">
        <v>21</v>
      </c>
      <c r="G56" s="25" t="s">
        <v>87</v>
      </c>
      <c r="H56" s="18">
        <v>66</v>
      </c>
      <c r="I56" s="17">
        <f>H56</f>
        <v>66</v>
      </c>
      <c r="J56" s="18">
        <v>89</v>
      </c>
      <c r="K56" s="17">
        <f>I56+J56</f>
        <v>155</v>
      </c>
      <c r="L56" s="18">
        <v>92</v>
      </c>
      <c r="M56" s="17">
        <f>K56+L56</f>
        <v>247</v>
      </c>
      <c r="N56" s="18">
        <v>96</v>
      </c>
      <c r="O56" s="17">
        <f>M56+N56</f>
        <v>343</v>
      </c>
      <c r="P56" s="18">
        <v>98</v>
      </c>
      <c r="Q56" s="17">
        <f>O56+P56</f>
        <v>441</v>
      </c>
      <c r="R56" s="18">
        <v>88</v>
      </c>
      <c r="S56" s="17">
        <f>Q56+R56</f>
        <v>529</v>
      </c>
      <c r="T56" s="18">
        <v>90</v>
      </c>
      <c r="U56" s="17">
        <f>S56+T56</f>
        <v>619</v>
      </c>
      <c r="V56" s="18">
        <v>98</v>
      </c>
      <c r="W56" s="17">
        <f>U56+V56</f>
        <v>717</v>
      </c>
      <c r="X56" s="18">
        <v>100</v>
      </c>
      <c r="Y56" s="17">
        <f>W56+X56</f>
        <v>817</v>
      </c>
      <c r="Z56" s="18"/>
      <c r="AA56" s="17">
        <f>Y56+Z56</f>
        <v>817</v>
      </c>
      <c r="AB56" s="18"/>
      <c r="AC56" s="17">
        <f>AA56+AB56</f>
        <v>817</v>
      </c>
      <c r="AD56" s="18"/>
      <c r="AE56" s="19">
        <f>AC56+AD56</f>
        <v>817</v>
      </c>
      <c r="AF56" s="67" t="str">
        <f>B56&amp;" "&amp;C56</f>
        <v>Cliff Lewis</v>
      </c>
      <c r="AG56" s="67" t="str">
        <f>D56&amp;" "</f>
        <v xml:space="preserve">Assheton Bowmen </v>
      </c>
      <c r="AH56" s="32">
        <v>105</v>
      </c>
      <c r="AI56" s="32">
        <v>50</v>
      </c>
      <c r="AJ56" s="32"/>
      <c r="AK56" s="42">
        <f>AE56</f>
        <v>817</v>
      </c>
      <c r="AL56" s="72"/>
    </row>
    <row r="57" spans="1:38" ht="21.95" hidden="1" customHeight="1">
      <c r="A57" s="21">
        <v>40</v>
      </c>
      <c r="B57" s="3" t="s">
        <v>163</v>
      </c>
      <c r="C57" s="3" t="s">
        <v>168</v>
      </c>
      <c r="D57" s="3" t="s">
        <v>124</v>
      </c>
      <c r="E57" s="14" t="s">
        <v>8</v>
      </c>
      <c r="F57" s="9" t="s">
        <v>21</v>
      </c>
      <c r="G57" s="25" t="s">
        <v>87</v>
      </c>
      <c r="H57" s="18">
        <v>65</v>
      </c>
      <c r="I57" s="17">
        <f>H57</f>
        <v>65</v>
      </c>
      <c r="J57" s="18">
        <v>56</v>
      </c>
      <c r="K57" s="17">
        <f>I57+J57</f>
        <v>121</v>
      </c>
      <c r="L57" s="18">
        <v>57</v>
      </c>
      <c r="M57" s="17">
        <f>K57+L57</f>
        <v>178</v>
      </c>
      <c r="N57" s="18">
        <v>80</v>
      </c>
      <c r="O57" s="17">
        <f>M57+N57</f>
        <v>258</v>
      </c>
      <c r="P57" s="18">
        <v>84</v>
      </c>
      <c r="Q57" s="17">
        <f>O57+P57</f>
        <v>342</v>
      </c>
      <c r="R57" s="18">
        <v>92</v>
      </c>
      <c r="S57" s="17">
        <f>Q57+R57</f>
        <v>434</v>
      </c>
      <c r="T57" s="18">
        <v>78</v>
      </c>
      <c r="U57" s="17">
        <f>S57+T57</f>
        <v>512</v>
      </c>
      <c r="V57" s="18">
        <v>88</v>
      </c>
      <c r="W57" s="17">
        <f>U57+V57</f>
        <v>600</v>
      </c>
      <c r="X57" s="18">
        <v>84</v>
      </c>
      <c r="Y57" s="17">
        <f>W57+X57</f>
        <v>684</v>
      </c>
      <c r="Z57" s="18"/>
      <c r="AA57" s="17">
        <f>Y57+Z57</f>
        <v>684</v>
      </c>
      <c r="AB57" s="18"/>
      <c r="AC57" s="17">
        <f>AA57+AB57</f>
        <v>684</v>
      </c>
      <c r="AD57" s="18"/>
      <c r="AE57" s="19">
        <f>AC57+AD57</f>
        <v>684</v>
      </c>
      <c r="AF57" s="67" t="str">
        <f>B57&amp;" "&amp;C57</f>
        <v>David Littlejohn</v>
      </c>
      <c r="AG57" s="67" t="str">
        <f>D57&amp;" "</f>
        <v xml:space="preserve">Stalybridge </v>
      </c>
      <c r="AH57" s="32">
        <v>106</v>
      </c>
      <c r="AI57" s="32">
        <v>26</v>
      </c>
      <c r="AJ57" s="32"/>
      <c r="AK57" s="42">
        <f>AE57</f>
        <v>684</v>
      </c>
      <c r="AL57" s="72"/>
    </row>
    <row r="58" spans="1:38" ht="21.95" hidden="1" customHeight="1">
      <c r="A58" s="21">
        <v>12</v>
      </c>
      <c r="B58" s="3" t="s">
        <v>163</v>
      </c>
      <c r="C58" s="3" t="s">
        <v>164</v>
      </c>
      <c r="D58" s="3" t="s">
        <v>121</v>
      </c>
      <c r="E58" s="14" t="s">
        <v>8</v>
      </c>
      <c r="F58" s="9" t="s">
        <v>21</v>
      </c>
      <c r="G58" s="25" t="s">
        <v>87</v>
      </c>
      <c r="H58" s="18">
        <v>76</v>
      </c>
      <c r="I58" s="17">
        <f>H58</f>
        <v>76</v>
      </c>
      <c r="J58" s="18">
        <v>53</v>
      </c>
      <c r="K58" s="17">
        <f>I58+J58</f>
        <v>129</v>
      </c>
      <c r="L58" s="18">
        <v>72</v>
      </c>
      <c r="M58" s="17">
        <f>K58+L58</f>
        <v>201</v>
      </c>
      <c r="N58" s="18">
        <v>69</v>
      </c>
      <c r="O58" s="17">
        <f>M58+N58</f>
        <v>270</v>
      </c>
      <c r="P58" s="18">
        <v>78</v>
      </c>
      <c r="Q58" s="17">
        <f>O58+P58</f>
        <v>348</v>
      </c>
      <c r="R58" s="18">
        <v>74</v>
      </c>
      <c r="S58" s="17">
        <f>Q58+R58</f>
        <v>422</v>
      </c>
      <c r="T58" s="18">
        <v>92</v>
      </c>
      <c r="U58" s="17">
        <f>S58+T58</f>
        <v>514</v>
      </c>
      <c r="V58" s="18">
        <v>80</v>
      </c>
      <c r="W58" s="17">
        <f>U58+V58</f>
        <v>594</v>
      </c>
      <c r="X58" s="18">
        <v>84</v>
      </c>
      <c r="Y58" s="17">
        <f>W58+X58</f>
        <v>678</v>
      </c>
      <c r="Z58" s="18"/>
      <c r="AA58" s="17">
        <f>Y58+Z58</f>
        <v>678</v>
      </c>
      <c r="AB58" s="18"/>
      <c r="AC58" s="17">
        <f>AA58+AB58</f>
        <v>678</v>
      </c>
      <c r="AD58" s="18"/>
      <c r="AE58" s="19">
        <f>AC58+AD58</f>
        <v>678</v>
      </c>
      <c r="AF58" s="67" t="str">
        <f>B58&amp;" "&amp;C58</f>
        <v>David Worden</v>
      </c>
      <c r="AG58" s="67" t="str">
        <f>D58&amp;" "</f>
        <v xml:space="preserve">Pendle &amp; Samlesbury </v>
      </c>
      <c r="AH58" s="32">
        <v>104</v>
      </c>
      <c r="AI58" s="32">
        <v>24</v>
      </c>
      <c r="AJ58" s="32"/>
      <c r="AK58" s="42">
        <f>AE58</f>
        <v>678</v>
      </c>
      <c r="AL58" s="72"/>
    </row>
    <row r="59" spans="1:38" ht="21.95" hidden="1" customHeight="1">
      <c r="A59" s="21">
        <v>16</v>
      </c>
      <c r="B59" s="3" t="s">
        <v>102</v>
      </c>
      <c r="C59" s="3" t="s">
        <v>138</v>
      </c>
      <c r="D59" s="3" t="s">
        <v>139</v>
      </c>
      <c r="E59" s="14" t="s">
        <v>8</v>
      </c>
      <c r="F59" s="9" t="s">
        <v>21</v>
      </c>
      <c r="G59" s="25" t="s">
        <v>87</v>
      </c>
      <c r="H59" s="18">
        <v>72</v>
      </c>
      <c r="I59" s="17">
        <f>H59</f>
        <v>72</v>
      </c>
      <c r="J59" s="18">
        <v>52</v>
      </c>
      <c r="K59" s="17">
        <f>I59+J59</f>
        <v>124</v>
      </c>
      <c r="L59" s="18">
        <v>57</v>
      </c>
      <c r="M59" s="17">
        <f>K59+L59</f>
        <v>181</v>
      </c>
      <c r="N59" s="18">
        <v>76</v>
      </c>
      <c r="O59" s="17">
        <f>M59+N59</f>
        <v>257</v>
      </c>
      <c r="P59" s="18">
        <v>82</v>
      </c>
      <c r="Q59" s="17">
        <f>O59+P59</f>
        <v>339</v>
      </c>
      <c r="R59" s="18">
        <v>61</v>
      </c>
      <c r="S59" s="17">
        <f>Q59+R59</f>
        <v>400</v>
      </c>
      <c r="T59" s="18">
        <v>78</v>
      </c>
      <c r="U59" s="17">
        <f>S59+T59</f>
        <v>478</v>
      </c>
      <c r="V59" s="18">
        <v>82</v>
      </c>
      <c r="W59" s="17">
        <f>U59+V59</f>
        <v>560</v>
      </c>
      <c r="X59" s="18">
        <v>86</v>
      </c>
      <c r="Y59" s="17">
        <f>W59+X59</f>
        <v>646</v>
      </c>
      <c r="Z59" s="18"/>
      <c r="AA59" s="17">
        <f>Y59+Z59</f>
        <v>646</v>
      </c>
      <c r="AB59" s="18"/>
      <c r="AC59" s="17">
        <f>AA59+AB59</f>
        <v>646</v>
      </c>
      <c r="AD59" s="18"/>
      <c r="AE59" s="19">
        <f>AC59+AD59</f>
        <v>646</v>
      </c>
      <c r="AF59" s="67" t="str">
        <f>B59&amp;" "&amp;C59</f>
        <v>John Proctor</v>
      </c>
      <c r="AG59" s="67" t="str">
        <f>D59&amp;" "</f>
        <v xml:space="preserve">Blackpool Bowmen </v>
      </c>
      <c r="AH59" s="32">
        <v>106</v>
      </c>
      <c r="AI59" s="32">
        <v>22</v>
      </c>
      <c r="AJ59" s="32"/>
      <c r="AK59" s="42">
        <f>AE59</f>
        <v>646</v>
      </c>
      <c r="AL59" s="72"/>
    </row>
    <row r="60" spans="1:38" ht="21.95" hidden="1" customHeight="1">
      <c r="A60" s="21">
        <v>6</v>
      </c>
      <c r="B60" s="3" t="s">
        <v>153</v>
      </c>
      <c r="C60" s="3" t="s">
        <v>154</v>
      </c>
      <c r="D60" s="3" t="s">
        <v>114</v>
      </c>
      <c r="E60" s="14" t="s">
        <v>8</v>
      </c>
      <c r="F60" s="9" t="s">
        <v>21</v>
      </c>
      <c r="G60" s="25" t="s">
        <v>87</v>
      </c>
      <c r="H60" s="18">
        <v>70</v>
      </c>
      <c r="I60" s="17">
        <f>H60</f>
        <v>70</v>
      </c>
      <c r="J60" s="18">
        <v>62</v>
      </c>
      <c r="K60" s="17">
        <f>I60+J60</f>
        <v>132</v>
      </c>
      <c r="L60" s="18">
        <v>58</v>
      </c>
      <c r="M60" s="17">
        <f>K60+L60</f>
        <v>190</v>
      </c>
      <c r="N60" s="18">
        <v>84</v>
      </c>
      <c r="O60" s="17">
        <f>M60+N60</f>
        <v>274</v>
      </c>
      <c r="P60" s="18">
        <v>72</v>
      </c>
      <c r="Q60" s="17">
        <f>O60+P60</f>
        <v>346</v>
      </c>
      <c r="R60" s="18">
        <v>68</v>
      </c>
      <c r="S60" s="17">
        <f>Q60+R60</f>
        <v>414</v>
      </c>
      <c r="T60" s="18">
        <v>62</v>
      </c>
      <c r="U60" s="17">
        <f>S60+T60</f>
        <v>476</v>
      </c>
      <c r="V60" s="18">
        <v>74</v>
      </c>
      <c r="W60" s="17">
        <f>U60+V60</f>
        <v>550</v>
      </c>
      <c r="X60" s="18">
        <v>88</v>
      </c>
      <c r="Y60" s="17">
        <f>W60+X60</f>
        <v>638</v>
      </c>
      <c r="Z60" s="18"/>
      <c r="AA60" s="17">
        <f>Y60+Z60</f>
        <v>638</v>
      </c>
      <c r="AB60" s="18"/>
      <c r="AC60" s="17">
        <f>AA60+AB60</f>
        <v>638</v>
      </c>
      <c r="AD60" s="18"/>
      <c r="AE60" s="19">
        <f>AC60+AD60</f>
        <v>638</v>
      </c>
      <c r="AF60" s="67" t="str">
        <f>B60&amp;" "&amp;C60</f>
        <v>Alex Dixon</v>
      </c>
      <c r="AG60" s="67" t="str">
        <f>D60&amp;" "</f>
        <v xml:space="preserve">Rochdale Co. Archers </v>
      </c>
      <c r="AH60" s="32">
        <v>106</v>
      </c>
      <c r="AI60" s="32">
        <v>21</v>
      </c>
      <c r="AJ60" s="32"/>
      <c r="AK60" s="42">
        <f>AE60</f>
        <v>638</v>
      </c>
      <c r="AL60" s="72"/>
    </row>
    <row r="61" spans="1:38" ht="21.95" hidden="1" customHeight="1">
      <c r="A61" s="21">
        <v>38</v>
      </c>
      <c r="B61" s="3" t="s">
        <v>166</v>
      </c>
      <c r="C61" s="3" t="s">
        <v>165</v>
      </c>
      <c r="D61" s="3" t="s">
        <v>124</v>
      </c>
      <c r="E61" s="14" t="s">
        <v>9</v>
      </c>
      <c r="F61" s="9" t="s">
        <v>12</v>
      </c>
      <c r="G61" s="25" t="s">
        <v>87</v>
      </c>
      <c r="H61" s="18">
        <v>86</v>
      </c>
      <c r="I61" s="17">
        <f>H61</f>
        <v>86</v>
      </c>
      <c r="J61" s="18">
        <v>84</v>
      </c>
      <c r="K61" s="17">
        <f>I61+J61</f>
        <v>170</v>
      </c>
      <c r="L61" s="18">
        <v>74</v>
      </c>
      <c r="M61" s="17">
        <f>K61+L61</f>
        <v>244</v>
      </c>
      <c r="N61" s="18">
        <v>82</v>
      </c>
      <c r="O61" s="17">
        <f>M61+N61</f>
        <v>326</v>
      </c>
      <c r="P61" s="18">
        <v>88</v>
      </c>
      <c r="Q61" s="17">
        <f>O61+P61</f>
        <v>414</v>
      </c>
      <c r="R61" s="18">
        <v>92</v>
      </c>
      <c r="S61" s="17">
        <f>Q61+R61</f>
        <v>506</v>
      </c>
      <c r="T61" s="18">
        <v>88</v>
      </c>
      <c r="U61" s="17">
        <f>S61+T61</f>
        <v>594</v>
      </c>
      <c r="V61" s="18">
        <v>86</v>
      </c>
      <c r="W61" s="17">
        <f>U61+V61</f>
        <v>680</v>
      </c>
      <c r="X61" s="18">
        <v>96</v>
      </c>
      <c r="Y61" s="17">
        <f>W61+X61</f>
        <v>776</v>
      </c>
      <c r="Z61" s="18"/>
      <c r="AA61" s="17">
        <f>Y61+Z61</f>
        <v>776</v>
      </c>
      <c r="AB61" s="18"/>
      <c r="AC61" s="17">
        <f>AA61+AB61</f>
        <v>776</v>
      </c>
      <c r="AD61" s="18"/>
      <c r="AE61" s="19">
        <f>AC61+AD61</f>
        <v>776</v>
      </c>
      <c r="AF61" s="67" t="str">
        <f>B61&amp;" "&amp;C61</f>
        <v>Victoria Conduit</v>
      </c>
      <c r="AG61" s="67" t="str">
        <f>D61&amp;" "</f>
        <v xml:space="preserve">Stalybridge </v>
      </c>
      <c r="AH61" s="32">
        <v>108</v>
      </c>
      <c r="AI61" s="32">
        <v>37</v>
      </c>
      <c r="AJ61" s="32"/>
      <c r="AK61" s="42">
        <f>AE61</f>
        <v>776</v>
      </c>
      <c r="AL61" s="72"/>
    </row>
    <row r="62" spans="1:38" ht="21.95" hidden="1" customHeight="1">
      <c r="A62" s="21">
        <v>25</v>
      </c>
      <c r="B62" s="3" t="s">
        <v>122</v>
      </c>
      <c r="C62" s="3" t="s">
        <v>123</v>
      </c>
      <c r="D62" s="3" t="s">
        <v>124</v>
      </c>
      <c r="E62" s="14" t="s">
        <v>9</v>
      </c>
      <c r="F62" s="9" t="s">
        <v>21</v>
      </c>
      <c r="G62" s="25" t="s">
        <v>87</v>
      </c>
      <c r="H62" s="18">
        <v>86</v>
      </c>
      <c r="I62" s="17">
        <f>H62</f>
        <v>86</v>
      </c>
      <c r="J62" s="18">
        <v>82</v>
      </c>
      <c r="K62" s="17">
        <f>I62+J62</f>
        <v>168</v>
      </c>
      <c r="L62" s="18">
        <v>82</v>
      </c>
      <c r="M62" s="17">
        <f>K62+L62</f>
        <v>250</v>
      </c>
      <c r="N62" s="18">
        <v>94</v>
      </c>
      <c r="O62" s="17">
        <f>M62+N62</f>
        <v>344</v>
      </c>
      <c r="P62" s="18">
        <v>92</v>
      </c>
      <c r="Q62" s="17">
        <f>O62+P62</f>
        <v>436</v>
      </c>
      <c r="R62" s="18">
        <v>90</v>
      </c>
      <c r="S62" s="17">
        <f>Q62+R62</f>
        <v>526</v>
      </c>
      <c r="T62" s="18">
        <v>96</v>
      </c>
      <c r="U62" s="17">
        <f>S62+T62</f>
        <v>622</v>
      </c>
      <c r="V62" s="18">
        <v>94</v>
      </c>
      <c r="W62" s="17">
        <f>U62+V62</f>
        <v>716</v>
      </c>
      <c r="X62" s="18">
        <v>98</v>
      </c>
      <c r="Y62" s="17">
        <f>W62+X62</f>
        <v>814</v>
      </c>
      <c r="Z62" s="18"/>
      <c r="AA62" s="17">
        <f>Y62+Z62</f>
        <v>814</v>
      </c>
      <c r="AB62" s="18"/>
      <c r="AC62" s="17">
        <f>AA62+AB62</f>
        <v>814</v>
      </c>
      <c r="AD62" s="18"/>
      <c r="AE62" s="19">
        <f>AC62+AD62</f>
        <v>814</v>
      </c>
      <c r="AF62" s="67" t="str">
        <f>B62&amp;" "&amp;C62</f>
        <v>Andy Wardle</v>
      </c>
      <c r="AG62" s="67" t="str">
        <f>D62&amp;" "</f>
        <v xml:space="preserve">Stalybridge </v>
      </c>
      <c r="AH62" s="32">
        <v>108</v>
      </c>
      <c r="AI62" s="32">
        <v>43</v>
      </c>
      <c r="AJ62" s="32"/>
      <c r="AK62" s="42">
        <f>AE62</f>
        <v>814</v>
      </c>
      <c r="AL62" s="72"/>
    </row>
    <row r="63" spans="1:38" ht="21.95" hidden="1" customHeight="1">
      <c r="A63" s="21">
        <v>48</v>
      </c>
      <c r="B63" s="3" t="s">
        <v>181</v>
      </c>
      <c r="C63" s="3" t="s">
        <v>182</v>
      </c>
      <c r="D63" s="3" t="s">
        <v>176</v>
      </c>
      <c r="E63" s="14" t="s">
        <v>8</v>
      </c>
      <c r="F63" s="9" t="s">
        <v>12</v>
      </c>
      <c r="G63" s="25" t="s">
        <v>87</v>
      </c>
      <c r="H63" s="18">
        <v>62</v>
      </c>
      <c r="I63" s="17">
        <f>H63</f>
        <v>62</v>
      </c>
      <c r="J63" s="18">
        <v>84</v>
      </c>
      <c r="K63" s="17">
        <f>I63+J63</f>
        <v>146</v>
      </c>
      <c r="L63" s="18">
        <v>53</v>
      </c>
      <c r="M63" s="17">
        <f>K63+L63</f>
        <v>199</v>
      </c>
      <c r="N63" s="18">
        <v>62</v>
      </c>
      <c r="O63" s="17">
        <f>M63+N63</f>
        <v>261</v>
      </c>
      <c r="P63" s="18">
        <v>71</v>
      </c>
      <c r="Q63" s="17">
        <f>O63+P63</f>
        <v>332</v>
      </c>
      <c r="R63" s="18">
        <v>83</v>
      </c>
      <c r="S63" s="17">
        <f>Q63+R63</f>
        <v>415</v>
      </c>
      <c r="T63" s="18">
        <v>64</v>
      </c>
      <c r="U63" s="17">
        <f>S63+T63</f>
        <v>479</v>
      </c>
      <c r="V63" s="18">
        <v>55</v>
      </c>
      <c r="W63" s="17">
        <f>U63+V63</f>
        <v>534</v>
      </c>
      <c r="X63" s="18">
        <v>84</v>
      </c>
      <c r="Y63" s="17">
        <f>W63+X63</f>
        <v>618</v>
      </c>
      <c r="Z63" s="18"/>
      <c r="AA63" s="17">
        <f>Y63+Z63</f>
        <v>618</v>
      </c>
      <c r="AB63" s="18"/>
      <c r="AC63" s="17">
        <f>AA63+AB63</f>
        <v>618</v>
      </c>
      <c r="AD63" s="18"/>
      <c r="AE63" s="19">
        <f>AC63+AD63</f>
        <v>618</v>
      </c>
      <c r="AF63" s="67" t="str">
        <f>B63&amp;" "&amp;C63</f>
        <v>Tracy  Cross</v>
      </c>
      <c r="AG63" s="67" t="str">
        <f>D63&amp;" "</f>
        <v xml:space="preserve">Goldcrest Archers </v>
      </c>
      <c r="AH63" s="32">
        <v>105</v>
      </c>
      <c r="AI63" s="32">
        <v>14</v>
      </c>
      <c r="AJ63" s="32"/>
      <c r="AK63" s="42">
        <f>AE63</f>
        <v>618</v>
      </c>
      <c r="AL63" s="72"/>
    </row>
    <row r="64" spans="1:38" ht="21.95" hidden="1" customHeight="1">
      <c r="A64" s="21">
        <v>69</v>
      </c>
      <c r="B64" s="3" t="s">
        <v>220</v>
      </c>
      <c r="C64" s="3" t="s">
        <v>118</v>
      </c>
      <c r="D64" s="3" t="s">
        <v>101</v>
      </c>
      <c r="E64" s="14" t="s">
        <v>8</v>
      </c>
      <c r="F64" s="9" t="s">
        <v>21</v>
      </c>
      <c r="G64" s="25" t="s">
        <v>87</v>
      </c>
      <c r="H64" s="18">
        <v>51</v>
      </c>
      <c r="I64" s="17">
        <f>H64</f>
        <v>51</v>
      </c>
      <c r="J64" s="18">
        <v>54</v>
      </c>
      <c r="K64" s="17">
        <f>I64+J64</f>
        <v>105</v>
      </c>
      <c r="L64" s="18">
        <v>46</v>
      </c>
      <c r="M64" s="17">
        <f>K64+L64</f>
        <v>151</v>
      </c>
      <c r="N64" s="18">
        <v>62</v>
      </c>
      <c r="O64" s="17">
        <f>M64+N64</f>
        <v>213</v>
      </c>
      <c r="P64" s="18">
        <v>70</v>
      </c>
      <c r="Q64" s="17">
        <f>O64+P64</f>
        <v>283</v>
      </c>
      <c r="R64" s="18">
        <v>86</v>
      </c>
      <c r="S64" s="17">
        <f>Q64+R64</f>
        <v>369</v>
      </c>
      <c r="T64" s="18">
        <v>81</v>
      </c>
      <c r="U64" s="17">
        <f>S64+T64</f>
        <v>450</v>
      </c>
      <c r="V64" s="18">
        <v>92</v>
      </c>
      <c r="W64" s="17">
        <f>U64+V64</f>
        <v>542</v>
      </c>
      <c r="X64" s="18">
        <v>94</v>
      </c>
      <c r="Y64" s="17">
        <f>W64+X64</f>
        <v>636</v>
      </c>
      <c r="Z64" s="18"/>
      <c r="AA64" s="17">
        <f>Y64+Z64</f>
        <v>636</v>
      </c>
      <c r="AB64" s="18"/>
      <c r="AC64" s="17">
        <f>AA64+AB64</f>
        <v>636</v>
      </c>
      <c r="AD64" s="18"/>
      <c r="AE64" s="19">
        <f>AC64+AD64</f>
        <v>636</v>
      </c>
      <c r="AF64" s="67" t="str">
        <f>B64&amp;" "&amp;C64</f>
        <v>Bill Campbell</v>
      </c>
      <c r="AG64" s="67" t="str">
        <f>D64&amp;" "</f>
        <v xml:space="preserve">Assheton Bowmen </v>
      </c>
      <c r="AH64" s="32">
        <v>105</v>
      </c>
      <c r="AI64" s="32">
        <v>26</v>
      </c>
      <c r="AJ64" s="32"/>
      <c r="AK64" s="42">
        <f>AE64</f>
        <v>636</v>
      </c>
      <c r="AL64" s="72"/>
    </row>
    <row r="65" spans="1:38" ht="21.95" hidden="1" customHeight="1">
      <c r="A65" s="21">
        <v>74</v>
      </c>
      <c r="B65" s="3" t="s">
        <v>163</v>
      </c>
      <c r="C65" s="3" t="s">
        <v>229</v>
      </c>
      <c r="D65" s="3" t="s">
        <v>228</v>
      </c>
      <c r="E65" s="14" t="s">
        <v>9</v>
      </c>
      <c r="F65" s="9" t="s">
        <v>21</v>
      </c>
      <c r="G65" s="25" t="s">
        <v>87</v>
      </c>
      <c r="H65" s="18">
        <v>92</v>
      </c>
      <c r="I65" s="17">
        <f>H65</f>
        <v>92</v>
      </c>
      <c r="J65" s="18">
        <v>104</v>
      </c>
      <c r="K65" s="17">
        <f>I65+J65</f>
        <v>196</v>
      </c>
      <c r="L65" s="18">
        <v>90</v>
      </c>
      <c r="M65" s="17">
        <f>K65+L65</f>
        <v>286</v>
      </c>
      <c r="N65" s="18">
        <v>91</v>
      </c>
      <c r="O65" s="17">
        <f>M65+N65</f>
        <v>377</v>
      </c>
      <c r="P65" s="18">
        <v>102</v>
      </c>
      <c r="Q65" s="17">
        <f>O65+P65</f>
        <v>479</v>
      </c>
      <c r="R65" s="18">
        <v>104</v>
      </c>
      <c r="S65" s="17">
        <f>Q65+R65</f>
        <v>583</v>
      </c>
      <c r="T65" s="18">
        <v>106</v>
      </c>
      <c r="U65" s="17">
        <f>S65+T65</f>
        <v>689</v>
      </c>
      <c r="V65" s="18">
        <v>102</v>
      </c>
      <c r="W65" s="17">
        <f>U65+V65</f>
        <v>791</v>
      </c>
      <c r="X65" s="18">
        <v>102</v>
      </c>
      <c r="Y65" s="17">
        <f>W65+X65</f>
        <v>893</v>
      </c>
      <c r="Z65" s="18"/>
      <c r="AA65" s="17">
        <f>Y65+Z65</f>
        <v>893</v>
      </c>
      <c r="AB65" s="18"/>
      <c r="AC65" s="17">
        <f>AA65+AB65</f>
        <v>893</v>
      </c>
      <c r="AD65" s="18"/>
      <c r="AE65" s="19">
        <f>AC65+AD65</f>
        <v>893</v>
      </c>
      <c r="AF65" s="67" t="str">
        <f>B65&amp;" "&amp;C65</f>
        <v>David Clayton</v>
      </c>
      <c r="AG65" s="67" t="str">
        <f>D65&amp;" "</f>
        <v xml:space="preserve">Wigan &amp; Orrel Archers </v>
      </c>
      <c r="AH65" s="32">
        <v>107</v>
      </c>
      <c r="AI65" s="32">
        <v>72</v>
      </c>
      <c r="AJ65" s="32"/>
      <c r="AK65" s="42">
        <f>AE65</f>
        <v>893</v>
      </c>
      <c r="AL65" s="72"/>
    </row>
    <row r="66" spans="1:38" ht="21.95" customHeight="1">
      <c r="A66" s="21">
        <v>62</v>
      </c>
      <c r="B66" s="3" t="s">
        <v>207</v>
      </c>
      <c r="C66" s="3" t="s">
        <v>208</v>
      </c>
      <c r="D66" s="3" t="s">
        <v>213</v>
      </c>
      <c r="E66" s="14" t="s">
        <v>8</v>
      </c>
      <c r="F66" s="9" t="s">
        <v>21</v>
      </c>
      <c r="G66" s="25" t="s">
        <v>87</v>
      </c>
      <c r="H66" s="18">
        <v>50</v>
      </c>
      <c r="I66" s="17">
        <f>H66</f>
        <v>50</v>
      </c>
      <c r="J66" s="18">
        <v>74</v>
      </c>
      <c r="K66" s="17">
        <f>I66+J66</f>
        <v>124</v>
      </c>
      <c r="L66" s="18">
        <v>56</v>
      </c>
      <c r="M66" s="17">
        <f>K66+L66</f>
        <v>180</v>
      </c>
      <c r="N66" s="18">
        <v>92</v>
      </c>
      <c r="O66" s="17">
        <f>M66+N66</f>
        <v>272</v>
      </c>
      <c r="P66" s="18">
        <v>70</v>
      </c>
      <c r="Q66" s="17">
        <f>O66+P66</f>
        <v>342</v>
      </c>
      <c r="R66" s="18">
        <v>82</v>
      </c>
      <c r="S66" s="17">
        <f>Q66+R66</f>
        <v>424</v>
      </c>
      <c r="T66" s="18">
        <v>63</v>
      </c>
      <c r="U66" s="17">
        <f>S66+T66</f>
        <v>487</v>
      </c>
      <c r="V66" s="18">
        <v>74</v>
      </c>
      <c r="W66" s="17">
        <f>U66+V66</f>
        <v>561</v>
      </c>
      <c r="X66" s="18">
        <v>74</v>
      </c>
      <c r="Y66" s="17">
        <f>W66+X66</f>
        <v>635</v>
      </c>
      <c r="Z66" s="18"/>
      <c r="AA66" s="17">
        <f>Y66+Z66</f>
        <v>635</v>
      </c>
      <c r="AB66" s="18"/>
      <c r="AC66" s="17">
        <f>AA66+AB66</f>
        <v>635</v>
      </c>
      <c r="AD66" s="18"/>
      <c r="AE66" s="19">
        <f>AC66+AD66</f>
        <v>635</v>
      </c>
      <c r="AF66" s="67" t="str">
        <f>B66&amp;" "&amp;C66</f>
        <v>Grahame Roberts</v>
      </c>
      <c r="AG66" s="67" t="str">
        <f>D66&amp;" "</f>
        <v xml:space="preserve">St Helens Archers </v>
      </c>
      <c r="AH66" s="32">
        <v>105</v>
      </c>
      <c r="AI66" s="32">
        <v>19</v>
      </c>
      <c r="AJ66" s="32"/>
      <c r="AK66" s="42">
        <f>AE66</f>
        <v>635</v>
      </c>
      <c r="AL66" s="73"/>
    </row>
    <row r="67" spans="1:38" ht="21.95" hidden="1" customHeight="1">
      <c r="A67" s="21">
        <v>37</v>
      </c>
      <c r="B67" s="3" t="s">
        <v>149</v>
      </c>
      <c r="C67" s="3" t="s">
        <v>165</v>
      </c>
      <c r="D67" s="3" t="s">
        <v>124</v>
      </c>
      <c r="E67" s="14" t="s">
        <v>8</v>
      </c>
      <c r="F67" s="9" t="s">
        <v>21</v>
      </c>
      <c r="G67" s="25" t="s">
        <v>87</v>
      </c>
      <c r="H67" s="18">
        <v>52</v>
      </c>
      <c r="I67" s="17">
        <f>H67</f>
        <v>52</v>
      </c>
      <c r="J67" s="18">
        <v>55</v>
      </c>
      <c r="K67" s="17">
        <f>I67+J67</f>
        <v>107</v>
      </c>
      <c r="L67" s="18">
        <v>49</v>
      </c>
      <c r="M67" s="17">
        <f>K67+L67</f>
        <v>156</v>
      </c>
      <c r="N67" s="18">
        <v>74</v>
      </c>
      <c r="O67" s="17">
        <f>M67+N67</f>
        <v>230</v>
      </c>
      <c r="P67" s="18">
        <v>82</v>
      </c>
      <c r="Q67" s="17">
        <f>O67+P67</f>
        <v>312</v>
      </c>
      <c r="R67" s="18">
        <v>64</v>
      </c>
      <c r="S67" s="17">
        <f>Q67+R67</f>
        <v>376</v>
      </c>
      <c r="T67" s="18">
        <v>80</v>
      </c>
      <c r="U67" s="17">
        <f>S67+T67</f>
        <v>456</v>
      </c>
      <c r="V67" s="18">
        <v>75</v>
      </c>
      <c r="W67" s="17">
        <f>U67+V67</f>
        <v>531</v>
      </c>
      <c r="X67" s="18">
        <v>90</v>
      </c>
      <c r="Y67" s="17">
        <f>W67+X67</f>
        <v>621</v>
      </c>
      <c r="Z67" s="18"/>
      <c r="AA67" s="17">
        <f>Y67+Z67</f>
        <v>621</v>
      </c>
      <c r="AB67" s="18"/>
      <c r="AC67" s="17">
        <f>AA67+AB67</f>
        <v>621</v>
      </c>
      <c r="AD67" s="18"/>
      <c r="AE67" s="19">
        <f>AC67+AD67</f>
        <v>621</v>
      </c>
      <c r="AF67" s="67" t="str">
        <f>B67&amp;" "&amp;C67</f>
        <v>Russell Conduit</v>
      </c>
      <c r="AG67" s="67" t="str">
        <f>D67&amp;" "</f>
        <v xml:space="preserve">Stalybridge </v>
      </c>
      <c r="AH67" s="32">
        <v>106</v>
      </c>
      <c r="AI67" s="32">
        <v>17</v>
      </c>
      <c r="AJ67" s="32"/>
      <c r="AK67" s="42">
        <f>AE67</f>
        <v>621</v>
      </c>
    </row>
    <row r="68" spans="1:38" ht="21.95" hidden="1" customHeight="1">
      <c r="A68" s="21">
        <v>15</v>
      </c>
      <c r="B68" s="3" t="s">
        <v>119</v>
      </c>
      <c r="C68" s="3" t="s">
        <v>120</v>
      </c>
      <c r="D68" s="3" t="s">
        <v>121</v>
      </c>
      <c r="E68" s="14" t="s">
        <v>8</v>
      </c>
      <c r="F68" s="9" t="s">
        <v>21</v>
      </c>
      <c r="G68" s="25" t="s">
        <v>87</v>
      </c>
      <c r="H68" s="18">
        <v>56</v>
      </c>
      <c r="I68" s="17">
        <f>H68</f>
        <v>56</v>
      </c>
      <c r="J68" s="18">
        <v>54</v>
      </c>
      <c r="K68" s="17">
        <f>I68+J68</f>
        <v>110</v>
      </c>
      <c r="L68" s="18">
        <v>37</v>
      </c>
      <c r="M68" s="17">
        <f>K68+L68</f>
        <v>147</v>
      </c>
      <c r="N68" s="18">
        <v>55</v>
      </c>
      <c r="O68" s="17">
        <f>M68+N68</f>
        <v>202</v>
      </c>
      <c r="P68" s="18">
        <v>74</v>
      </c>
      <c r="Q68" s="17">
        <f>O68+P68</f>
        <v>276</v>
      </c>
      <c r="R68" s="18">
        <v>63</v>
      </c>
      <c r="S68" s="17">
        <f>Q68+R68</f>
        <v>339</v>
      </c>
      <c r="T68" s="18">
        <v>72</v>
      </c>
      <c r="U68" s="17">
        <f>S68+T68</f>
        <v>411</v>
      </c>
      <c r="V68" s="18">
        <v>82</v>
      </c>
      <c r="W68" s="17">
        <f>U68+V68</f>
        <v>493</v>
      </c>
      <c r="X68" s="18">
        <v>86</v>
      </c>
      <c r="Y68" s="17">
        <f>W68+X68</f>
        <v>579</v>
      </c>
      <c r="Z68" s="18"/>
      <c r="AA68" s="17">
        <f>Y68+Z68</f>
        <v>579</v>
      </c>
      <c r="AB68" s="18"/>
      <c r="AC68" s="17">
        <f>AA68+AB68</f>
        <v>579</v>
      </c>
      <c r="AD68" s="18"/>
      <c r="AE68" s="19">
        <f>AC68+AD68</f>
        <v>579</v>
      </c>
      <c r="AF68" s="67" t="str">
        <f>B68&amp;" "&amp;C68</f>
        <v>Phil Morris</v>
      </c>
      <c r="AG68" s="67" t="str">
        <f>D68&amp;" "</f>
        <v xml:space="preserve">Pendle &amp; Samlesbury </v>
      </c>
      <c r="AH68" s="32">
        <v>101</v>
      </c>
      <c r="AI68" s="32">
        <v>22</v>
      </c>
      <c r="AJ68" s="32"/>
      <c r="AK68" s="42">
        <f>AE68</f>
        <v>579</v>
      </c>
    </row>
    <row r="69" spans="1:38" ht="21.95" hidden="1" customHeight="1">
      <c r="A69" s="21">
        <v>56</v>
      </c>
      <c r="B69" s="3" t="s">
        <v>198</v>
      </c>
      <c r="C69" s="3" t="s">
        <v>199</v>
      </c>
      <c r="D69" s="3" t="s">
        <v>176</v>
      </c>
      <c r="E69" s="14" t="s">
        <v>8</v>
      </c>
      <c r="F69" s="9" t="s">
        <v>21</v>
      </c>
      <c r="G69" s="25" t="s">
        <v>88</v>
      </c>
      <c r="H69" s="18">
        <v>44</v>
      </c>
      <c r="I69" s="17">
        <f>H69</f>
        <v>44</v>
      </c>
      <c r="J69" s="18">
        <v>59</v>
      </c>
      <c r="K69" s="17">
        <f>I69+J69</f>
        <v>103</v>
      </c>
      <c r="L69" s="18">
        <v>64</v>
      </c>
      <c r="M69" s="17">
        <f>K69+L69</f>
        <v>167</v>
      </c>
      <c r="N69" s="18">
        <v>37</v>
      </c>
      <c r="O69" s="17">
        <f>M69+N69</f>
        <v>204</v>
      </c>
      <c r="P69" s="18">
        <v>67</v>
      </c>
      <c r="Q69" s="17">
        <f>O69+P69</f>
        <v>271</v>
      </c>
      <c r="R69" s="18">
        <v>49</v>
      </c>
      <c r="S69" s="17">
        <f>Q69+R69</f>
        <v>320</v>
      </c>
      <c r="T69" s="18">
        <v>70</v>
      </c>
      <c r="U69" s="17">
        <f>S69+T69</f>
        <v>390</v>
      </c>
      <c r="V69" s="18">
        <v>76</v>
      </c>
      <c r="W69" s="17">
        <f>U69+V69</f>
        <v>466</v>
      </c>
      <c r="X69" s="18">
        <v>68</v>
      </c>
      <c r="Y69" s="17">
        <f>W69+X69</f>
        <v>534</v>
      </c>
      <c r="Z69" s="18"/>
      <c r="AA69" s="17">
        <f>Y69+Z69</f>
        <v>534</v>
      </c>
      <c r="AB69" s="18"/>
      <c r="AC69" s="17">
        <f>AA69+AB69</f>
        <v>534</v>
      </c>
      <c r="AD69" s="18"/>
      <c r="AE69" s="19">
        <f>AC69+AD69</f>
        <v>534</v>
      </c>
      <c r="AF69" s="67" t="str">
        <f>B69&amp;" "&amp;C69</f>
        <v>Steven  MacNamara</v>
      </c>
      <c r="AG69" s="67" t="str">
        <f>D69&amp;" "</f>
        <v xml:space="preserve">Goldcrest Archers </v>
      </c>
      <c r="AH69" s="32">
        <v>100</v>
      </c>
      <c r="AI69" s="32">
        <v>12</v>
      </c>
      <c r="AJ69" s="32"/>
      <c r="AK69" s="42">
        <f>AE69</f>
        <v>534</v>
      </c>
    </row>
    <row r="70" spans="1:38" ht="21.95" hidden="1" customHeight="1">
      <c r="A70" s="21">
        <v>11</v>
      </c>
      <c r="B70" s="3" t="s">
        <v>117</v>
      </c>
      <c r="C70" s="3" t="s">
        <v>118</v>
      </c>
      <c r="D70" s="3" t="s">
        <v>114</v>
      </c>
      <c r="E70" s="14" t="s">
        <v>8</v>
      </c>
      <c r="F70" s="9" t="s">
        <v>12</v>
      </c>
      <c r="G70" s="25" t="s">
        <v>88</v>
      </c>
      <c r="H70" s="18">
        <v>60</v>
      </c>
      <c r="I70" s="17">
        <f>H70</f>
        <v>60</v>
      </c>
      <c r="J70" s="18">
        <v>70</v>
      </c>
      <c r="K70" s="17">
        <f>I70+J70</f>
        <v>130</v>
      </c>
      <c r="L70" s="18">
        <v>57</v>
      </c>
      <c r="M70" s="17">
        <f>K70+L70</f>
        <v>187</v>
      </c>
      <c r="N70" s="18">
        <v>67</v>
      </c>
      <c r="O70" s="17">
        <f>M70+N70</f>
        <v>254</v>
      </c>
      <c r="P70" s="18">
        <v>57</v>
      </c>
      <c r="Q70" s="17">
        <f>O70+P70</f>
        <v>311</v>
      </c>
      <c r="R70" s="18">
        <v>71</v>
      </c>
      <c r="S70" s="17">
        <f>Q70+R70</f>
        <v>382</v>
      </c>
      <c r="T70" s="18">
        <v>62</v>
      </c>
      <c r="U70" s="17">
        <f>S70+T70</f>
        <v>444</v>
      </c>
      <c r="V70" s="18">
        <v>71</v>
      </c>
      <c r="W70" s="17">
        <f>U70+V70</f>
        <v>515</v>
      </c>
      <c r="X70" s="18">
        <v>85</v>
      </c>
      <c r="Y70" s="17">
        <f>W70+X70</f>
        <v>600</v>
      </c>
      <c r="Z70" s="18"/>
      <c r="AA70" s="17">
        <f>Y70+Z70</f>
        <v>600</v>
      </c>
      <c r="AB70" s="18"/>
      <c r="AC70" s="17">
        <f>AA70+AB70</f>
        <v>600</v>
      </c>
      <c r="AD70" s="18"/>
      <c r="AE70" s="19">
        <f>AC70+AD70</f>
        <v>600</v>
      </c>
      <c r="AF70" s="67" t="str">
        <f>B70&amp;" "&amp;C70</f>
        <v>Lesley Campbell</v>
      </c>
      <c r="AG70" s="67" t="str">
        <f>D70&amp;" "</f>
        <v xml:space="preserve">Rochdale Co. Archers </v>
      </c>
      <c r="AH70" s="32">
        <v>102</v>
      </c>
      <c r="AI70" s="32">
        <v>14</v>
      </c>
      <c r="AJ70" s="32"/>
      <c r="AK70" s="42">
        <f>AE70</f>
        <v>600</v>
      </c>
    </row>
    <row r="71" spans="1:38" ht="21.95" hidden="1" customHeight="1">
      <c r="A71" s="21">
        <v>60</v>
      </c>
      <c r="B71" s="3" t="s">
        <v>203</v>
      </c>
      <c r="C71" s="3" t="s">
        <v>204</v>
      </c>
      <c r="D71" s="3" t="s">
        <v>101</v>
      </c>
      <c r="E71" s="14"/>
      <c r="F71" s="9" t="s">
        <v>12</v>
      </c>
      <c r="G71" s="25" t="s">
        <v>88</v>
      </c>
      <c r="H71" s="18">
        <v>60</v>
      </c>
      <c r="I71" s="17">
        <f>H71</f>
        <v>60</v>
      </c>
      <c r="J71" s="18">
        <v>76</v>
      </c>
      <c r="K71" s="17">
        <f>I71+J71</f>
        <v>136</v>
      </c>
      <c r="L71" s="18">
        <v>78</v>
      </c>
      <c r="M71" s="17">
        <f>K71+L71</f>
        <v>214</v>
      </c>
      <c r="N71" s="18">
        <v>62</v>
      </c>
      <c r="O71" s="17">
        <f>M71+N71</f>
        <v>276</v>
      </c>
      <c r="P71" s="18">
        <v>62</v>
      </c>
      <c r="Q71" s="17">
        <f>O71+P71</f>
        <v>338</v>
      </c>
      <c r="R71" s="18">
        <v>78</v>
      </c>
      <c r="S71" s="17">
        <f>Q71+R71</f>
        <v>416</v>
      </c>
      <c r="T71" s="18">
        <v>90</v>
      </c>
      <c r="U71" s="17">
        <f>S71+T71</f>
        <v>506</v>
      </c>
      <c r="V71" s="18">
        <v>94</v>
      </c>
      <c r="W71" s="17">
        <f>U71+V71</f>
        <v>600</v>
      </c>
      <c r="X71" s="18">
        <v>74</v>
      </c>
      <c r="Y71" s="17">
        <f>W71+X71</f>
        <v>674</v>
      </c>
      <c r="Z71" s="18"/>
      <c r="AA71" s="17">
        <f>Y71+Z71</f>
        <v>674</v>
      </c>
      <c r="AB71" s="18"/>
      <c r="AC71" s="17">
        <f>AA71+AB71</f>
        <v>674</v>
      </c>
      <c r="AD71" s="18"/>
      <c r="AE71" s="19">
        <f>AC71+AD71</f>
        <v>674</v>
      </c>
      <c r="AF71" s="67" t="str">
        <f>B71&amp;" "&amp;C71</f>
        <v>Nicola Holt</v>
      </c>
      <c r="AG71" s="67" t="str">
        <f>D71&amp;" "</f>
        <v xml:space="preserve">Assheton Bowmen </v>
      </c>
      <c r="AH71" s="32">
        <v>108</v>
      </c>
      <c r="AI71" s="32">
        <v>28</v>
      </c>
      <c r="AJ71" s="32"/>
      <c r="AK71" s="42">
        <f>AE71</f>
        <v>674</v>
      </c>
    </row>
    <row r="72" spans="1:38" ht="21.95" hidden="1" customHeight="1">
      <c r="A72" s="21">
        <v>51</v>
      </c>
      <c r="B72" s="3" t="s">
        <v>141</v>
      </c>
      <c r="C72" s="3" t="s">
        <v>189</v>
      </c>
      <c r="D72" s="3" t="s">
        <v>101</v>
      </c>
      <c r="E72" s="14" t="s">
        <v>8</v>
      </c>
      <c r="F72" s="9" t="s">
        <v>21</v>
      </c>
      <c r="G72" s="25" t="s">
        <v>88</v>
      </c>
      <c r="H72" s="18">
        <v>35</v>
      </c>
      <c r="I72" s="17">
        <f>H72</f>
        <v>35</v>
      </c>
      <c r="J72" s="18">
        <v>38</v>
      </c>
      <c r="K72" s="17">
        <f>I72+J72</f>
        <v>73</v>
      </c>
      <c r="L72" s="18">
        <v>47</v>
      </c>
      <c r="M72" s="17">
        <f>K72+L72</f>
        <v>120</v>
      </c>
      <c r="N72" s="18">
        <v>56</v>
      </c>
      <c r="O72" s="17">
        <f>M72+N72</f>
        <v>176</v>
      </c>
      <c r="P72" s="18">
        <v>54</v>
      </c>
      <c r="Q72" s="17">
        <f>O72+P72</f>
        <v>230</v>
      </c>
      <c r="R72" s="18">
        <v>61</v>
      </c>
      <c r="S72" s="17">
        <f>Q72+R72</f>
        <v>291</v>
      </c>
      <c r="T72" s="18">
        <v>70</v>
      </c>
      <c r="U72" s="17">
        <f>S72+T72</f>
        <v>361</v>
      </c>
      <c r="V72" s="18">
        <v>82</v>
      </c>
      <c r="W72" s="17">
        <f>U72+V72</f>
        <v>443</v>
      </c>
      <c r="X72" s="18">
        <v>72</v>
      </c>
      <c r="Y72" s="17">
        <f>W72+X72</f>
        <v>515</v>
      </c>
      <c r="Z72" s="18"/>
      <c r="AA72" s="17">
        <f>Y72+Z72</f>
        <v>515</v>
      </c>
      <c r="AB72" s="18"/>
      <c r="AC72" s="17">
        <f>AA72+AB72</f>
        <v>515</v>
      </c>
      <c r="AD72" s="18"/>
      <c r="AE72" s="19">
        <f>AC72+AD72</f>
        <v>515</v>
      </c>
      <c r="AF72" s="67" t="str">
        <f>B72&amp;" "&amp;C72</f>
        <v>Paul Stanley</v>
      </c>
      <c r="AG72" s="67" t="str">
        <f>D72&amp;" "</f>
        <v xml:space="preserve">Assheton Bowmen </v>
      </c>
      <c r="AH72" s="32">
        <v>95</v>
      </c>
      <c r="AI72" s="32">
        <v>13</v>
      </c>
      <c r="AJ72" s="32"/>
      <c r="AK72" s="42">
        <f>AE72</f>
        <v>515</v>
      </c>
    </row>
    <row r="73" spans="1:38" ht="21.95" hidden="1" customHeight="1">
      <c r="A73" s="21">
        <v>24</v>
      </c>
      <c r="B73" s="3" t="s">
        <v>129</v>
      </c>
      <c r="C73" s="3" t="s">
        <v>130</v>
      </c>
      <c r="D73" s="3" t="s">
        <v>131</v>
      </c>
      <c r="E73" s="14" t="s">
        <v>10</v>
      </c>
      <c r="F73" s="9" t="s">
        <v>12</v>
      </c>
      <c r="G73" s="25" t="s">
        <v>88</v>
      </c>
      <c r="H73" s="18">
        <v>43</v>
      </c>
      <c r="I73" s="17">
        <f>H73</f>
        <v>43</v>
      </c>
      <c r="J73" s="18">
        <v>52</v>
      </c>
      <c r="K73" s="17">
        <f>I73+J73</f>
        <v>95</v>
      </c>
      <c r="L73" s="18">
        <v>24</v>
      </c>
      <c r="M73" s="17">
        <f>K73+L73</f>
        <v>119</v>
      </c>
      <c r="N73" s="18">
        <v>49</v>
      </c>
      <c r="O73" s="17">
        <f>M73+N73</f>
        <v>168</v>
      </c>
      <c r="P73" s="18">
        <v>53</v>
      </c>
      <c r="Q73" s="17">
        <f>O73+P73</f>
        <v>221</v>
      </c>
      <c r="R73" s="18">
        <v>16</v>
      </c>
      <c r="S73" s="17">
        <f>Q73+R73</f>
        <v>237</v>
      </c>
      <c r="T73" s="18">
        <v>59</v>
      </c>
      <c r="U73" s="17">
        <f>S73+T73</f>
        <v>296</v>
      </c>
      <c r="V73" s="18">
        <v>62</v>
      </c>
      <c r="W73" s="17">
        <f>U73+V73</f>
        <v>358</v>
      </c>
      <c r="X73" s="18">
        <v>34</v>
      </c>
      <c r="Y73" s="17">
        <f>W73+X73</f>
        <v>392</v>
      </c>
      <c r="Z73" s="18"/>
      <c r="AA73" s="17">
        <f>Y73+Z73</f>
        <v>392</v>
      </c>
      <c r="AB73" s="18"/>
      <c r="AC73" s="17">
        <f>AA73+AB73</f>
        <v>392</v>
      </c>
      <c r="AD73" s="18"/>
      <c r="AE73" s="19">
        <f>AC73+AD73</f>
        <v>392</v>
      </c>
      <c r="AF73" s="67" t="str">
        <f>B73&amp;" "&amp;C73</f>
        <v>Jude Lane</v>
      </c>
      <c r="AG73" s="67" t="str">
        <f>D73&amp;" "</f>
        <v xml:space="preserve">Eccles </v>
      </c>
      <c r="AH73" s="32">
        <v>82</v>
      </c>
      <c r="AI73" s="32">
        <v>5</v>
      </c>
      <c r="AJ73" s="32"/>
      <c r="AK73" s="42">
        <f>AE73</f>
        <v>392</v>
      </c>
    </row>
    <row r="74" spans="1:38" ht="21.95" customHeight="1">
      <c r="A74" s="21">
        <v>64</v>
      </c>
      <c r="B74" s="3" t="s">
        <v>211</v>
      </c>
      <c r="C74" s="3" t="s">
        <v>212</v>
      </c>
      <c r="D74" s="3" t="s">
        <v>213</v>
      </c>
      <c r="E74" s="14" t="s">
        <v>8</v>
      </c>
      <c r="F74" s="9" t="s">
        <v>21</v>
      </c>
      <c r="G74" s="25" t="s">
        <v>87</v>
      </c>
      <c r="H74" s="18">
        <v>3</v>
      </c>
      <c r="I74" s="17">
        <f>H74</f>
        <v>3</v>
      </c>
      <c r="J74" s="18">
        <v>1</v>
      </c>
      <c r="K74" s="17">
        <f>I74+J74</f>
        <v>4</v>
      </c>
      <c r="L74" s="18">
        <v>4</v>
      </c>
      <c r="M74" s="17">
        <f>K74+L74</f>
        <v>8</v>
      </c>
      <c r="N74" s="18">
        <v>55</v>
      </c>
      <c r="O74" s="17">
        <f>M74+N74</f>
        <v>63</v>
      </c>
      <c r="P74" s="18">
        <v>86</v>
      </c>
      <c r="Q74" s="17">
        <f>O74+P74</f>
        <v>149</v>
      </c>
      <c r="R74" s="18">
        <v>80</v>
      </c>
      <c r="S74" s="17">
        <f>Q74+R74</f>
        <v>229</v>
      </c>
      <c r="T74" s="18">
        <v>94</v>
      </c>
      <c r="U74" s="17">
        <f>S74+T74</f>
        <v>323</v>
      </c>
      <c r="V74" s="18">
        <v>84</v>
      </c>
      <c r="W74" s="17">
        <f>U74+V74</f>
        <v>407</v>
      </c>
      <c r="X74" s="18">
        <v>90</v>
      </c>
      <c r="Y74" s="17">
        <f>W74+X74</f>
        <v>497</v>
      </c>
      <c r="Z74" s="18"/>
      <c r="AA74" s="17">
        <f>Y74+Z74</f>
        <v>497</v>
      </c>
      <c r="AB74" s="18"/>
      <c r="AC74" s="17">
        <f>AA74+AB74</f>
        <v>497</v>
      </c>
      <c r="AD74" s="18"/>
      <c r="AE74" s="19">
        <f>AC74+AD74</f>
        <v>497</v>
      </c>
      <c r="AF74" s="67" t="str">
        <f>B74&amp;" "&amp;C74</f>
        <v>Wei Lee</v>
      </c>
      <c r="AG74" s="67" t="str">
        <f>D74&amp;" "</f>
        <v xml:space="preserve">St Helens Archers </v>
      </c>
      <c r="AH74" s="32">
        <v>76</v>
      </c>
      <c r="AI74" s="32">
        <v>21</v>
      </c>
      <c r="AJ74" s="32"/>
      <c r="AK74" s="42">
        <f>AE74</f>
        <v>497</v>
      </c>
      <c r="AL74" s="74">
        <f>AK52+AK66+AK74</f>
        <v>1829</v>
      </c>
    </row>
    <row r="75" spans="1:38" ht="21.95" hidden="1" customHeight="1">
      <c r="A75" s="21">
        <v>59</v>
      </c>
      <c r="B75" s="3" t="s">
        <v>201</v>
      </c>
      <c r="C75" s="3" t="s">
        <v>202</v>
      </c>
      <c r="D75" s="3" t="s">
        <v>101</v>
      </c>
      <c r="E75" s="14" t="s">
        <v>8</v>
      </c>
      <c r="F75" s="9" t="s">
        <v>12</v>
      </c>
      <c r="G75" s="25" t="s">
        <v>88</v>
      </c>
      <c r="H75" s="18" t="s">
        <v>240</v>
      </c>
      <c r="I75" s="17" t="str">
        <f>H75</f>
        <v>DNS</v>
      </c>
      <c r="J75" s="18"/>
      <c r="K75" s="17" t="e">
        <f>I75+J75</f>
        <v>#VALUE!</v>
      </c>
      <c r="L75" s="18"/>
      <c r="M75" s="17" t="e">
        <f>K75+L75</f>
        <v>#VALUE!</v>
      </c>
      <c r="N75" s="18"/>
      <c r="O75" s="17" t="e">
        <f>M75+N75</f>
        <v>#VALUE!</v>
      </c>
      <c r="P75" s="18"/>
      <c r="Q75" s="17" t="e">
        <f>O75+P75</f>
        <v>#VALUE!</v>
      </c>
      <c r="R75" s="18"/>
      <c r="S75" s="17" t="e">
        <f>Q75+R75</f>
        <v>#VALUE!</v>
      </c>
      <c r="T75" s="18"/>
      <c r="U75" s="17" t="e">
        <f>S75+T75</f>
        <v>#VALUE!</v>
      </c>
      <c r="V75" s="18"/>
      <c r="W75" s="17" t="e">
        <f>U75+V75</f>
        <v>#VALUE!</v>
      </c>
      <c r="X75" s="18"/>
      <c r="Y75" s="17" t="e">
        <f>W75+X75</f>
        <v>#VALUE!</v>
      </c>
      <c r="Z75" s="18"/>
      <c r="AA75" s="17" t="e">
        <f>Y75+Z75</f>
        <v>#VALUE!</v>
      </c>
      <c r="AB75" s="18"/>
      <c r="AC75" s="17" t="e">
        <f>AA75+AB75</f>
        <v>#VALUE!</v>
      </c>
      <c r="AD75" s="18"/>
      <c r="AE75" s="19" t="e">
        <f>AC75+AD75</f>
        <v>#VALUE!</v>
      </c>
      <c r="AF75" s="67" t="str">
        <f>B75&amp;" "&amp;C75</f>
        <v>Elizabeth Webster</v>
      </c>
      <c r="AG75" s="67" t="str">
        <f>D75&amp;" "</f>
        <v xml:space="preserve">Assheton Bowmen </v>
      </c>
      <c r="AH75" s="32"/>
      <c r="AI75" s="32"/>
      <c r="AJ75" s="32"/>
      <c r="AK75" s="42" t="e">
        <f>AE75</f>
        <v>#VALUE!</v>
      </c>
    </row>
    <row r="76" spans="1:38" ht="21.95" hidden="1" customHeight="1">
      <c r="A76" s="21">
        <v>30</v>
      </c>
      <c r="B76" s="3" t="s">
        <v>125</v>
      </c>
      <c r="C76" s="3" t="s">
        <v>127</v>
      </c>
      <c r="D76" s="3" t="s">
        <v>124</v>
      </c>
      <c r="E76" s="14" t="s">
        <v>9</v>
      </c>
      <c r="F76" s="9" t="s">
        <v>50</v>
      </c>
      <c r="G76" s="25" t="s">
        <v>89</v>
      </c>
      <c r="H76" s="18">
        <v>82</v>
      </c>
      <c r="I76" s="17">
        <f>H76</f>
        <v>82</v>
      </c>
      <c r="J76" s="18">
        <v>74</v>
      </c>
      <c r="K76" s="17">
        <f>I76+J76</f>
        <v>156</v>
      </c>
      <c r="L76" s="18">
        <v>74</v>
      </c>
      <c r="M76" s="17">
        <f>K76+L76</f>
        <v>230</v>
      </c>
      <c r="N76" s="18">
        <v>94</v>
      </c>
      <c r="O76" s="17">
        <f>M76+N76</f>
        <v>324</v>
      </c>
      <c r="P76" s="18">
        <v>80</v>
      </c>
      <c r="Q76" s="17">
        <f>O76+P76</f>
        <v>404</v>
      </c>
      <c r="R76" s="18">
        <v>82</v>
      </c>
      <c r="S76" s="17">
        <f>Q76+R76</f>
        <v>486</v>
      </c>
      <c r="T76" s="18">
        <v>92</v>
      </c>
      <c r="U76" s="17">
        <f>S76+T76</f>
        <v>578</v>
      </c>
      <c r="V76" s="18">
        <v>82</v>
      </c>
      <c r="W76" s="17">
        <f>U76+V76</f>
        <v>660</v>
      </c>
      <c r="X76" s="18">
        <v>94</v>
      </c>
      <c r="Y76" s="17">
        <f>W76+X76</f>
        <v>754</v>
      </c>
      <c r="Z76" s="18"/>
      <c r="AA76" s="17">
        <f>Y76+Z76</f>
        <v>754</v>
      </c>
      <c r="AB76" s="18"/>
      <c r="AC76" s="17">
        <f>AA76+AB76</f>
        <v>754</v>
      </c>
      <c r="AD76" s="18"/>
      <c r="AE76" s="19">
        <f>AC76+AD76</f>
        <v>754</v>
      </c>
      <c r="AF76" s="67" t="str">
        <f>B76&amp;" "&amp;C76</f>
        <v>Callum Wardle (15)</v>
      </c>
      <c r="AG76" s="67" t="str">
        <f>D76&amp;" "</f>
        <v xml:space="preserve">Stalybridge </v>
      </c>
      <c r="AH76" s="32">
        <v>108</v>
      </c>
      <c r="AI76" s="32">
        <v>33</v>
      </c>
      <c r="AJ76" s="32"/>
      <c r="AK76" s="42">
        <f>AE76</f>
        <v>754</v>
      </c>
    </row>
    <row r="77" spans="1:38" ht="21.95" hidden="1" customHeight="1">
      <c r="A77" s="21">
        <v>53</v>
      </c>
      <c r="B77" s="3" t="s">
        <v>161</v>
      </c>
      <c r="C77" s="3" t="s">
        <v>192</v>
      </c>
      <c r="D77" s="3" t="s">
        <v>101</v>
      </c>
      <c r="E77" s="14" t="s">
        <v>8</v>
      </c>
      <c r="F77" s="9" t="s">
        <v>21</v>
      </c>
      <c r="G77" s="25" t="s">
        <v>87</v>
      </c>
      <c r="H77" s="18">
        <v>27</v>
      </c>
      <c r="I77" s="17">
        <f>H77</f>
        <v>27</v>
      </c>
      <c r="J77" s="18">
        <v>42</v>
      </c>
      <c r="K77" s="17">
        <f>I77+J77</f>
        <v>69</v>
      </c>
      <c r="L77" s="18">
        <v>30</v>
      </c>
      <c r="M77" s="17">
        <f>K77+L77</f>
        <v>99</v>
      </c>
      <c r="N77" s="18">
        <v>48</v>
      </c>
      <c r="O77" s="17">
        <f>M77+N77</f>
        <v>147</v>
      </c>
      <c r="P77" s="18">
        <v>84</v>
      </c>
      <c r="Q77" s="17">
        <f>O77+P77</f>
        <v>231</v>
      </c>
      <c r="R77" s="18">
        <v>72</v>
      </c>
      <c r="S77" s="17">
        <f>Q77+R77</f>
        <v>303</v>
      </c>
      <c r="T77" s="18">
        <v>41</v>
      </c>
      <c r="U77" s="17">
        <f>S77+T77</f>
        <v>344</v>
      </c>
      <c r="V77" s="18">
        <v>69</v>
      </c>
      <c r="W77" s="17">
        <f>U77+V77</f>
        <v>413</v>
      </c>
      <c r="X77" s="18">
        <v>66</v>
      </c>
      <c r="Y77" s="17">
        <f>W77+X77</f>
        <v>479</v>
      </c>
      <c r="Z77" s="18"/>
      <c r="AA77" s="17">
        <f>Y77+Z77</f>
        <v>479</v>
      </c>
      <c r="AB77" s="18"/>
      <c r="AC77" s="17">
        <f>AA77+AB77</f>
        <v>479</v>
      </c>
      <c r="AD77" s="18"/>
      <c r="AE77" s="19">
        <f>AC77+AD77</f>
        <v>479</v>
      </c>
      <c r="AF77" s="67" t="str">
        <f>B77&amp;" "&amp;C77</f>
        <v>Craig  Linton</v>
      </c>
      <c r="AG77" s="67" t="str">
        <f>D77&amp;" "</f>
        <v xml:space="preserve">Assheton Bowmen </v>
      </c>
      <c r="AH77" s="32">
        <v>93</v>
      </c>
      <c r="AI77" s="32">
        <v>16</v>
      </c>
      <c r="AJ77" s="32"/>
      <c r="AK77" s="42">
        <f>AE77</f>
        <v>479</v>
      </c>
    </row>
    <row r="78" spans="1:38" ht="21.95" hidden="1" customHeight="1">
      <c r="A78" s="21">
        <v>43</v>
      </c>
      <c r="B78" s="3" t="s">
        <v>174</v>
      </c>
      <c r="C78" s="3" t="s">
        <v>175</v>
      </c>
      <c r="D78" s="3" t="s">
        <v>176</v>
      </c>
      <c r="E78" s="14" t="s">
        <v>8</v>
      </c>
      <c r="F78" s="9" t="s">
        <v>12</v>
      </c>
      <c r="G78" s="25" t="s">
        <v>89</v>
      </c>
      <c r="H78" s="18">
        <v>62</v>
      </c>
      <c r="I78" s="17">
        <f>H78</f>
        <v>62</v>
      </c>
      <c r="J78" s="18">
        <v>86</v>
      </c>
      <c r="K78" s="17">
        <f>I78+J78</f>
        <v>148</v>
      </c>
      <c r="L78" s="18">
        <v>76</v>
      </c>
      <c r="M78" s="17">
        <f>K78+L78</f>
        <v>224</v>
      </c>
      <c r="N78" s="18">
        <v>70</v>
      </c>
      <c r="O78" s="17">
        <f>M78+N78</f>
        <v>294</v>
      </c>
      <c r="P78" s="18">
        <v>82</v>
      </c>
      <c r="Q78" s="17">
        <f>O78+P78</f>
        <v>376</v>
      </c>
      <c r="R78" s="18">
        <v>88</v>
      </c>
      <c r="S78" s="17">
        <f>Q78+R78</f>
        <v>464</v>
      </c>
      <c r="T78" s="18">
        <v>90</v>
      </c>
      <c r="U78" s="17">
        <f>S78+T78</f>
        <v>554</v>
      </c>
      <c r="V78" s="18">
        <v>100</v>
      </c>
      <c r="W78" s="17">
        <f>U78+V78</f>
        <v>654</v>
      </c>
      <c r="X78" s="18">
        <v>100</v>
      </c>
      <c r="Y78" s="17">
        <f>W78+X78</f>
        <v>754</v>
      </c>
      <c r="Z78" s="18"/>
      <c r="AA78" s="17">
        <f>Y78+Z78</f>
        <v>754</v>
      </c>
      <c r="AB78" s="18"/>
      <c r="AC78" s="17">
        <f>AA78+AB78</f>
        <v>754</v>
      </c>
      <c r="AD78" s="18"/>
      <c r="AE78" s="19">
        <f>AC78+AD78</f>
        <v>754</v>
      </c>
      <c r="AF78" s="67" t="str">
        <f>B78&amp;" "&amp;C78</f>
        <v>Kristina Kirk</v>
      </c>
      <c r="AG78" s="67" t="str">
        <f>D78&amp;" "</f>
        <v xml:space="preserve">Goldcrest Archers </v>
      </c>
      <c r="AH78" s="32">
        <v>108</v>
      </c>
      <c r="AI78" s="32">
        <v>37</v>
      </c>
      <c r="AJ78" s="32"/>
      <c r="AK78" s="42">
        <f>AE78</f>
        <v>754</v>
      </c>
    </row>
    <row r="79" spans="1:38" ht="21.95" hidden="1" customHeight="1">
      <c r="A79" s="21">
        <v>52</v>
      </c>
      <c r="B79" s="3" t="s">
        <v>190</v>
      </c>
      <c r="C79" s="3" t="s">
        <v>191</v>
      </c>
      <c r="D79" s="3" t="s">
        <v>101</v>
      </c>
      <c r="E79" s="14" t="s">
        <v>8</v>
      </c>
      <c r="F79" s="9" t="s">
        <v>21</v>
      </c>
      <c r="G79" s="25" t="s">
        <v>87</v>
      </c>
      <c r="H79" s="18">
        <v>22</v>
      </c>
      <c r="I79" s="17">
        <f>H79</f>
        <v>22</v>
      </c>
      <c r="J79" s="18">
        <v>17</v>
      </c>
      <c r="K79" s="17">
        <f>I79+J79</f>
        <v>39</v>
      </c>
      <c r="L79" s="18">
        <v>45</v>
      </c>
      <c r="M79" s="17">
        <f>K79+L79</f>
        <v>84</v>
      </c>
      <c r="N79" s="18">
        <v>33</v>
      </c>
      <c r="O79" s="17">
        <f>M79+N79</f>
        <v>117</v>
      </c>
      <c r="P79" s="18">
        <v>36</v>
      </c>
      <c r="Q79" s="17">
        <f>O79+P79</f>
        <v>153</v>
      </c>
      <c r="R79" s="18">
        <v>38</v>
      </c>
      <c r="S79" s="17">
        <f>Q79+R79</f>
        <v>191</v>
      </c>
      <c r="T79" s="18">
        <v>35</v>
      </c>
      <c r="U79" s="17">
        <f>S79+T79</f>
        <v>226</v>
      </c>
      <c r="V79" s="18">
        <v>74</v>
      </c>
      <c r="W79" s="17">
        <f>U79+V79</f>
        <v>300</v>
      </c>
      <c r="X79" s="18">
        <v>74</v>
      </c>
      <c r="Y79" s="17">
        <f>W79+X79</f>
        <v>374</v>
      </c>
      <c r="Z79" s="18"/>
      <c r="AA79" s="17">
        <f>Y79+Z79</f>
        <v>374</v>
      </c>
      <c r="AB79" s="18"/>
      <c r="AC79" s="17">
        <f>AA79+AB79</f>
        <v>374</v>
      </c>
      <c r="AD79" s="18"/>
      <c r="AE79" s="19">
        <f>AC79+AD79</f>
        <v>374</v>
      </c>
      <c r="AF79" s="67" t="str">
        <f>B79&amp;" "&amp;C79</f>
        <v>Alan Smethurst</v>
      </c>
      <c r="AG79" s="67" t="str">
        <f>D79&amp;" "</f>
        <v xml:space="preserve">Assheton Bowmen </v>
      </c>
      <c r="AH79" s="32">
        <v>79</v>
      </c>
      <c r="AI79" s="32">
        <v>8</v>
      </c>
      <c r="AJ79" s="32"/>
      <c r="AK79" s="42">
        <f>AE79</f>
        <v>374</v>
      </c>
    </row>
    <row r="80" spans="1:38" ht="21.95" hidden="1" customHeight="1">
      <c r="A80" s="21">
        <v>76</v>
      </c>
      <c r="B80" s="3" t="s">
        <v>232</v>
      </c>
      <c r="C80" s="3" t="s">
        <v>233</v>
      </c>
      <c r="D80" s="3" t="s">
        <v>213</v>
      </c>
      <c r="E80" s="14" t="s">
        <v>8</v>
      </c>
      <c r="F80" s="9" t="s">
        <v>50</v>
      </c>
      <c r="G80" s="25" t="s">
        <v>89</v>
      </c>
      <c r="H80" s="18">
        <v>74</v>
      </c>
      <c r="I80" s="17">
        <f t="shared" ref="I80:I119" si="15">H80</f>
        <v>74</v>
      </c>
      <c r="J80" s="18">
        <v>90</v>
      </c>
      <c r="K80" s="17">
        <f t="shared" ref="K80:K119" si="16">I80+J80</f>
        <v>164</v>
      </c>
      <c r="L80" s="18">
        <v>88</v>
      </c>
      <c r="M80" s="17">
        <f t="shared" ref="M80:M119" si="17">K80+L80</f>
        <v>252</v>
      </c>
      <c r="N80" s="18">
        <v>86</v>
      </c>
      <c r="O80" s="17">
        <f t="shared" ref="O80:O119" si="18">M80+N80</f>
        <v>338</v>
      </c>
      <c r="P80" s="18">
        <v>81</v>
      </c>
      <c r="Q80" s="17">
        <f t="shared" ref="Q80:Q119" si="19">O80+P80</f>
        <v>419</v>
      </c>
      <c r="R80" s="18">
        <v>90</v>
      </c>
      <c r="S80" s="17">
        <f t="shared" ref="S80:S119" si="20">Q80+R80</f>
        <v>509</v>
      </c>
      <c r="T80" s="18">
        <v>100</v>
      </c>
      <c r="U80" s="17">
        <f t="shared" ref="U80:U119" si="21">S80+T80</f>
        <v>609</v>
      </c>
      <c r="V80" s="18">
        <v>96</v>
      </c>
      <c r="W80" s="17">
        <f t="shared" ref="W80:W119" si="22">U80+V80</f>
        <v>705</v>
      </c>
      <c r="X80" s="18">
        <v>94</v>
      </c>
      <c r="Y80" s="17">
        <f t="shared" ref="Y80:Y119" si="23">W80+X80</f>
        <v>799</v>
      </c>
      <c r="Z80" s="18"/>
      <c r="AA80" s="17">
        <f t="shared" ref="AA80:AA119" si="24">Y80+Z80</f>
        <v>799</v>
      </c>
      <c r="AB80" s="18"/>
      <c r="AC80" s="17">
        <f t="shared" ref="AC80:AC119" si="25">AA80+AB80</f>
        <v>799</v>
      </c>
      <c r="AD80" s="18"/>
      <c r="AE80" s="19">
        <f t="shared" ref="AE80:AE119" si="26">AC80+AD80</f>
        <v>799</v>
      </c>
      <c r="AF80" s="67" t="str">
        <f t="shared" ref="AF80:AF119" si="27">B80&amp;" "&amp;C80</f>
        <v>Kieren Shirley (14)</v>
      </c>
      <c r="AG80" s="67" t="str">
        <f t="shared" ref="AG80:AG119" si="28">D80&amp;" "</f>
        <v xml:space="preserve">St Helens Archers </v>
      </c>
      <c r="AH80" s="32">
        <v>107</v>
      </c>
      <c r="AI80" s="32">
        <v>38</v>
      </c>
      <c r="AJ80" s="32"/>
      <c r="AK80" s="42">
        <f t="shared" ref="AK80:AK119" si="29">AE80</f>
        <v>799</v>
      </c>
    </row>
    <row r="81" spans="1:37" ht="21.95" hidden="1" customHeight="1">
      <c r="A81" s="21">
        <v>77</v>
      </c>
      <c r="B81" s="3" t="s">
        <v>234</v>
      </c>
      <c r="C81" s="3" t="s">
        <v>235</v>
      </c>
      <c r="D81" s="3" t="s">
        <v>101</v>
      </c>
      <c r="E81" s="14" t="s">
        <v>9</v>
      </c>
      <c r="F81" s="9" t="s">
        <v>51</v>
      </c>
      <c r="G81" s="25" t="s">
        <v>89</v>
      </c>
      <c r="H81" s="18" t="s">
        <v>240</v>
      </c>
      <c r="I81" s="17" t="str">
        <f t="shared" si="15"/>
        <v>DNS</v>
      </c>
      <c r="J81" s="18"/>
      <c r="K81" s="17" t="e">
        <f t="shared" si="16"/>
        <v>#VALUE!</v>
      </c>
      <c r="L81" s="18"/>
      <c r="M81" s="17" t="e">
        <f t="shared" si="17"/>
        <v>#VALUE!</v>
      </c>
      <c r="N81" s="18"/>
      <c r="O81" s="17" t="e">
        <f t="shared" si="18"/>
        <v>#VALUE!</v>
      </c>
      <c r="P81" s="18"/>
      <c r="Q81" s="17" t="e">
        <f t="shared" si="19"/>
        <v>#VALUE!</v>
      </c>
      <c r="R81" s="18"/>
      <c r="S81" s="17" t="e">
        <f t="shared" si="20"/>
        <v>#VALUE!</v>
      </c>
      <c r="T81" s="18"/>
      <c r="U81" s="17" t="e">
        <f t="shared" si="21"/>
        <v>#VALUE!</v>
      </c>
      <c r="V81" s="18"/>
      <c r="W81" s="17" t="e">
        <f t="shared" si="22"/>
        <v>#VALUE!</v>
      </c>
      <c r="X81" s="18"/>
      <c r="Y81" s="17" t="e">
        <f t="shared" si="23"/>
        <v>#VALUE!</v>
      </c>
      <c r="Z81" s="18"/>
      <c r="AA81" s="17" t="e">
        <f t="shared" si="24"/>
        <v>#VALUE!</v>
      </c>
      <c r="AB81" s="18"/>
      <c r="AC81" s="17" t="e">
        <f t="shared" si="25"/>
        <v>#VALUE!</v>
      </c>
      <c r="AD81" s="18"/>
      <c r="AE81" s="19" t="e">
        <f t="shared" si="26"/>
        <v>#VALUE!</v>
      </c>
      <c r="AF81" s="67" t="str">
        <f t="shared" si="27"/>
        <v>Maddison Codling (13)</v>
      </c>
      <c r="AG81" s="67" t="str">
        <f t="shared" si="28"/>
        <v xml:space="preserve">Assheton Bowmen </v>
      </c>
      <c r="AH81" s="32"/>
      <c r="AI81" s="32"/>
      <c r="AJ81" s="32"/>
      <c r="AK81" s="42" t="e">
        <f t="shared" si="29"/>
        <v>#VALUE!</v>
      </c>
    </row>
    <row r="82" spans="1:37" ht="21.95" hidden="1" customHeight="1">
      <c r="A82" s="21">
        <v>22</v>
      </c>
      <c r="B82" s="3" t="s">
        <v>126</v>
      </c>
      <c r="C82" s="3" t="s">
        <v>128</v>
      </c>
      <c r="D82" s="3" t="s">
        <v>124</v>
      </c>
      <c r="E82" s="14" t="s">
        <v>10</v>
      </c>
      <c r="F82" s="9" t="s">
        <v>50</v>
      </c>
      <c r="G82" s="25" t="s">
        <v>90</v>
      </c>
      <c r="H82" s="18">
        <v>20</v>
      </c>
      <c r="I82" s="17">
        <f t="shared" si="15"/>
        <v>20</v>
      </c>
      <c r="J82" s="18">
        <v>10</v>
      </c>
      <c r="K82" s="17">
        <f t="shared" si="16"/>
        <v>30</v>
      </c>
      <c r="L82" s="18">
        <v>8</v>
      </c>
      <c r="M82" s="17">
        <f t="shared" si="17"/>
        <v>38</v>
      </c>
      <c r="N82" s="18">
        <v>34</v>
      </c>
      <c r="O82" s="17">
        <f t="shared" si="18"/>
        <v>72</v>
      </c>
      <c r="P82" s="18">
        <v>35</v>
      </c>
      <c r="Q82" s="17">
        <f t="shared" si="19"/>
        <v>107</v>
      </c>
      <c r="R82" s="18">
        <v>6</v>
      </c>
      <c r="S82" s="17">
        <f t="shared" si="20"/>
        <v>113</v>
      </c>
      <c r="T82" s="18">
        <v>51</v>
      </c>
      <c r="U82" s="17">
        <f t="shared" si="21"/>
        <v>164</v>
      </c>
      <c r="V82" s="18">
        <v>55</v>
      </c>
      <c r="W82" s="17">
        <f t="shared" si="22"/>
        <v>219</v>
      </c>
      <c r="X82" s="18">
        <v>57</v>
      </c>
      <c r="Y82" s="17">
        <f t="shared" si="23"/>
        <v>276</v>
      </c>
      <c r="Z82" s="18"/>
      <c r="AA82" s="17">
        <f t="shared" si="24"/>
        <v>276</v>
      </c>
      <c r="AB82" s="18"/>
      <c r="AC82" s="17">
        <f t="shared" si="25"/>
        <v>276</v>
      </c>
      <c r="AD82" s="18"/>
      <c r="AE82" s="19">
        <f t="shared" si="26"/>
        <v>276</v>
      </c>
      <c r="AF82" s="67" t="str">
        <f t="shared" si="27"/>
        <v>Harry Wardle (10)</v>
      </c>
      <c r="AG82" s="67" t="str">
        <f t="shared" si="28"/>
        <v xml:space="preserve">Stalybridge </v>
      </c>
      <c r="AH82" s="32">
        <v>62</v>
      </c>
      <c r="AI82" s="32">
        <v>5</v>
      </c>
      <c r="AJ82" s="32"/>
      <c r="AK82" s="42">
        <f t="shared" si="29"/>
        <v>276</v>
      </c>
    </row>
    <row r="83" spans="1:37" ht="21.95" hidden="1" customHeight="1">
      <c r="A83" s="21">
        <v>39</v>
      </c>
      <c r="B83" s="3" t="s">
        <v>167</v>
      </c>
      <c r="C83" s="3" t="s">
        <v>169</v>
      </c>
      <c r="D83" s="3" t="s">
        <v>124</v>
      </c>
      <c r="E83" s="14" t="s">
        <v>8</v>
      </c>
      <c r="F83" s="9" t="s">
        <v>51</v>
      </c>
      <c r="G83" s="25" t="s">
        <v>90</v>
      </c>
      <c r="H83" s="18">
        <v>2</v>
      </c>
      <c r="I83" s="17">
        <f t="shared" si="15"/>
        <v>2</v>
      </c>
      <c r="J83" s="18">
        <v>0</v>
      </c>
      <c r="K83" s="17">
        <f t="shared" si="16"/>
        <v>2</v>
      </c>
      <c r="L83" s="18">
        <v>0</v>
      </c>
      <c r="M83" s="17">
        <f t="shared" si="17"/>
        <v>2</v>
      </c>
      <c r="N83" s="18">
        <v>7</v>
      </c>
      <c r="O83" s="17">
        <f t="shared" si="18"/>
        <v>9</v>
      </c>
      <c r="P83" s="18">
        <v>6</v>
      </c>
      <c r="Q83" s="17">
        <f t="shared" si="19"/>
        <v>15</v>
      </c>
      <c r="R83" s="18">
        <v>0</v>
      </c>
      <c r="S83" s="17">
        <f t="shared" si="20"/>
        <v>15</v>
      </c>
      <c r="T83" s="18">
        <v>49</v>
      </c>
      <c r="U83" s="17">
        <f t="shared" si="21"/>
        <v>64</v>
      </c>
      <c r="V83" s="18">
        <v>67</v>
      </c>
      <c r="W83" s="17">
        <f t="shared" si="22"/>
        <v>131</v>
      </c>
      <c r="X83" s="18">
        <v>64</v>
      </c>
      <c r="Y83" s="17">
        <f t="shared" si="23"/>
        <v>195</v>
      </c>
      <c r="Z83" s="18"/>
      <c r="AA83" s="17">
        <f t="shared" si="24"/>
        <v>195</v>
      </c>
      <c r="AB83" s="18"/>
      <c r="AC83" s="17">
        <f t="shared" si="25"/>
        <v>195</v>
      </c>
      <c r="AD83" s="18"/>
      <c r="AE83" s="19">
        <f t="shared" si="26"/>
        <v>195</v>
      </c>
      <c r="AF83" s="67" t="str">
        <f t="shared" si="27"/>
        <v>Claire Conduit (10)</v>
      </c>
      <c r="AG83" s="67" t="str">
        <f t="shared" si="28"/>
        <v xml:space="preserve">Stalybridge </v>
      </c>
      <c r="AH83" s="32">
        <v>37</v>
      </c>
      <c r="AI83" s="32">
        <v>6</v>
      </c>
      <c r="AJ83" s="32"/>
      <c r="AK83" s="42">
        <f t="shared" si="29"/>
        <v>195</v>
      </c>
    </row>
    <row r="84" spans="1:37" ht="21.95" hidden="1" customHeight="1">
      <c r="A84" s="21">
        <v>47</v>
      </c>
      <c r="B84" s="3" t="s">
        <v>180</v>
      </c>
      <c r="C84" s="3" t="s">
        <v>179</v>
      </c>
      <c r="D84" s="3" t="s">
        <v>176</v>
      </c>
      <c r="E84" s="14" t="s">
        <v>8</v>
      </c>
      <c r="F84" s="9" t="s">
        <v>50</v>
      </c>
      <c r="G84" s="25" t="s">
        <v>90</v>
      </c>
      <c r="H84" s="18">
        <v>80</v>
      </c>
      <c r="I84" s="17">
        <f t="shared" si="15"/>
        <v>80</v>
      </c>
      <c r="J84" s="18">
        <v>82</v>
      </c>
      <c r="K84" s="17">
        <f t="shared" si="16"/>
        <v>162</v>
      </c>
      <c r="L84" s="18">
        <v>72</v>
      </c>
      <c r="M84" s="17">
        <f t="shared" si="17"/>
        <v>234</v>
      </c>
      <c r="N84" s="18">
        <v>88</v>
      </c>
      <c r="O84" s="17">
        <f t="shared" si="18"/>
        <v>322</v>
      </c>
      <c r="P84" s="18">
        <v>88</v>
      </c>
      <c r="Q84" s="17">
        <f t="shared" si="19"/>
        <v>410</v>
      </c>
      <c r="R84" s="18">
        <v>92</v>
      </c>
      <c r="S84" s="17">
        <f t="shared" si="20"/>
        <v>502</v>
      </c>
      <c r="T84" s="18">
        <v>94</v>
      </c>
      <c r="U84" s="17">
        <f t="shared" si="21"/>
        <v>596</v>
      </c>
      <c r="V84" s="18">
        <v>94</v>
      </c>
      <c r="W84" s="17">
        <f t="shared" si="22"/>
        <v>690</v>
      </c>
      <c r="X84" s="18">
        <v>96</v>
      </c>
      <c r="Y84" s="17">
        <f t="shared" si="23"/>
        <v>786</v>
      </c>
      <c r="Z84" s="18"/>
      <c r="AA84" s="17">
        <f t="shared" si="24"/>
        <v>786</v>
      </c>
      <c r="AB84" s="18"/>
      <c r="AC84" s="17">
        <f t="shared" si="25"/>
        <v>786</v>
      </c>
      <c r="AD84" s="18"/>
      <c r="AE84" s="19">
        <f t="shared" si="26"/>
        <v>786</v>
      </c>
      <c r="AF84" s="67" t="str">
        <f t="shared" si="27"/>
        <v>Thomas Susca</v>
      </c>
      <c r="AG84" s="67" t="str">
        <f t="shared" si="28"/>
        <v xml:space="preserve">Goldcrest Archers </v>
      </c>
      <c r="AH84" s="32">
        <v>108</v>
      </c>
      <c r="AI84" s="32">
        <v>37</v>
      </c>
      <c r="AJ84" s="32"/>
      <c r="AK84" s="42">
        <f t="shared" si="29"/>
        <v>786</v>
      </c>
    </row>
    <row r="85" spans="1:37" ht="21.95" hidden="1" customHeight="1">
      <c r="A85" s="21">
        <v>54</v>
      </c>
      <c r="B85" s="3" t="s">
        <v>193</v>
      </c>
      <c r="C85" s="3" t="s">
        <v>194</v>
      </c>
      <c r="D85" s="3" t="s">
        <v>160</v>
      </c>
      <c r="E85" s="14" t="s">
        <v>8</v>
      </c>
      <c r="F85" s="9" t="s">
        <v>51</v>
      </c>
      <c r="G85" s="25" t="s">
        <v>90</v>
      </c>
      <c r="H85" s="18">
        <v>66</v>
      </c>
      <c r="I85" s="17">
        <f t="shared" si="15"/>
        <v>66</v>
      </c>
      <c r="J85" s="18">
        <v>74</v>
      </c>
      <c r="K85" s="17">
        <f t="shared" si="16"/>
        <v>140</v>
      </c>
      <c r="L85" s="18">
        <v>66</v>
      </c>
      <c r="M85" s="17">
        <f t="shared" si="17"/>
        <v>206</v>
      </c>
      <c r="N85" s="18">
        <v>94</v>
      </c>
      <c r="O85" s="17">
        <f t="shared" si="18"/>
        <v>300</v>
      </c>
      <c r="P85" s="18">
        <v>90</v>
      </c>
      <c r="Q85" s="17">
        <f t="shared" si="19"/>
        <v>390</v>
      </c>
      <c r="R85" s="18">
        <v>82</v>
      </c>
      <c r="S85" s="17">
        <f t="shared" si="20"/>
        <v>472</v>
      </c>
      <c r="T85" s="18">
        <v>102</v>
      </c>
      <c r="U85" s="17">
        <f t="shared" si="21"/>
        <v>574</v>
      </c>
      <c r="V85" s="18">
        <v>92</v>
      </c>
      <c r="W85" s="17">
        <f t="shared" si="22"/>
        <v>666</v>
      </c>
      <c r="X85" s="18">
        <v>102</v>
      </c>
      <c r="Y85" s="17">
        <f t="shared" si="23"/>
        <v>768</v>
      </c>
      <c r="Z85" s="18"/>
      <c r="AA85" s="17">
        <f t="shared" si="24"/>
        <v>768</v>
      </c>
      <c r="AB85" s="18"/>
      <c r="AC85" s="17">
        <f t="shared" si="25"/>
        <v>768</v>
      </c>
      <c r="AD85" s="18"/>
      <c r="AE85" s="19">
        <f t="shared" si="26"/>
        <v>768</v>
      </c>
      <c r="AF85" s="67" t="str">
        <f t="shared" si="27"/>
        <v>Heather  Hughes (13)</v>
      </c>
      <c r="AG85" s="67" t="str">
        <f t="shared" si="28"/>
        <v xml:space="preserve">Nethermoss Archers </v>
      </c>
      <c r="AH85" s="32"/>
      <c r="AI85" s="32"/>
      <c r="AJ85" s="32"/>
      <c r="AK85" s="42">
        <f t="shared" si="29"/>
        <v>768</v>
      </c>
    </row>
    <row r="86" spans="1:37" ht="21.95" hidden="1" customHeight="1">
      <c r="A86" s="21">
        <v>81</v>
      </c>
      <c r="B86" s="3"/>
      <c r="C86" s="3"/>
      <c r="D86" s="3"/>
      <c r="E86" s="14"/>
      <c r="F86" s="9"/>
      <c r="G86" s="25"/>
      <c r="H86" s="18"/>
      <c r="I86" s="17">
        <f t="shared" si="15"/>
        <v>0</v>
      </c>
      <c r="J86" s="18"/>
      <c r="K86" s="17">
        <f t="shared" si="16"/>
        <v>0</v>
      </c>
      <c r="L86" s="18"/>
      <c r="M86" s="17">
        <f t="shared" si="17"/>
        <v>0</v>
      </c>
      <c r="N86" s="18"/>
      <c r="O86" s="17">
        <f t="shared" si="18"/>
        <v>0</v>
      </c>
      <c r="P86" s="18"/>
      <c r="Q86" s="17">
        <f t="shared" si="19"/>
        <v>0</v>
      </c>
      <c r="R86" s="18"/>
      <c r="S86" s="17">
        <f t="shared" si="20"/>
        <v>0</v>
      </c>
      <c r="T86" s="18"/>
      <c r="U86" s="17">
        <f t="shared" si="21"/>
        <v>0</v>
      </c>
      <c r="V86" s="18"/>
      <c r="W86" s="17">
        <f t="shared" si="22"/>
        <v>0</v>
      </c>
      <c r="X86" s="18"/>
      <c r="Y86" s="17">
        <f t="shared" si="23"/>
        <v>0</v>
      </c>
      <c r="Z86" s="18"/>
      <c r="AA86" s="17">
        <f t="shared" si="24"/>
        <v>0</v>
      </c>
      <c r="AB86" s="18"/>
      <c r="AC86" s="17">
        <f t="shared" si="25"/>
        <v>0</v>
      </c>
      <c r="AD86" s="18"/>
      <c r="AE86" s="19">
        <f t="shared" si="26"/>
        <v>0</v>
      </c>
      <c r="AF86" s="67" t="str">
        <f t="shared" si="27"/>
        <v xml:space="preserve"> </v>
      </c>
      <c r="AG86" s="67" t="str">
        <f t="shared" si="28"/>
        <v xml:space="preserve"> </v>
      </c>
      <c r="AH86" s="32"/>
      <c r="AI86" s="32"/>
      <c r="AJ86" s="32"/>
      <c r="AK86" s="42">
        <f t="shared" si="29"/>
        <v>0</v>
      </c>
    </row>
    <row r="87" spans="1:37" ht="21.95" hidden="1" customHeight="1">
      <c r="A87" s="21">
        <v>82</v>
      </c>
      <c r="B87" s="3"/>
      <c r="C87" s="3"/>
      <c r="D87" s="3"/>
      <c r="E87" s="14"/>
      <c r="F87" s="9"/>
      <c r="G87" s="25"/>
      <c r="H87" s="18"/>
      <c r="I87" s="17">
        <f t="shared" si="15"/>
        <v>0</v>
      </c>
      <c r="J87" s="18"/>
      <c r="K87" s="17">
        <f t="shared" si="16"/>
        <v>0</v>
      </c>
      <c r="L87" s="18"/>
      <c r="M87" s="17">
        <f t="shared" si="17"/>
        <v>0</v>
      </c>
      <c r="N87" s="18"/>
      <c r="O87" s="17">
        <f t="shared" si="18"/>
        <v>0</v>
      </c>
      <c r="P87" s="18"/>
      <c r="Q87" s="17">
        <f t="shared" si="19"/>
        <v>0</v>
      </c>
      <c r="R87" s="18"/>
      <c r="S87" s="17">
        <f t="shared" si="20"/>
        <v>0</v>
      </c>
      <c r="T87" s="18"/>
      <c r="U87" s="17">
        <f t="shared" si="21"/>
        <v>0</v>
      </c>
      <c r="V87" s="18"/>
      <c r="W87" s="17">
        <f t="shared" si="22"/>
        <v>0</v>
      </c>
      <c r="X87" s="18"/>
      <c r="Y87" s="17">
        <f t="shared" si="23"/>
        <v>0</v>
      </c>
      <c r="Z87" s="18"/>
      <c r="AA87" s="17">
        <f t="shared" si="24"/>
        <v>0</v>
      </c>
      <c r="AB87" s="18"/>
      <c r="AC87" s="17">
        <f t="shared" si="25"/>
        <v>0</v>
      </c>
      <c r="AD87" s="18"/>
      <c r="AE87" s="19">
        <f t="shared" si="26"/>
        <v>0</v>
      </c>
      <c r="AF87" s="67" t="str">
        <f t="shared" si="27"/>
        <v xml:space="preserve"> </v>
      </c>
      <c r="AG87" s="67" t="str">
        <f t="shared" si="28"/>
        <v xml:space="preserve"> </v>
      </c>
      <c r="AH87" s="32"/>
      <c r="AI87" s="32"/>
      <c r="AJ87" s="32"/>
      <c r="AK87" s="42">
        <f t="shared" si="29"/>
        <v>0</v>
      </c>
    </row>
    <row r="88" spans="1:37" ht="21.95" hidden="1" customHeight="1">
      <c r="A88" s="21">
        <v>83</v>
      </c>
      <c r="B88" s="3"/>
      <c r="C88" s="3"/>
      <c r="D88" s="3"/>
      <c r="E88" s="14"/>
      <c r="F88" s="9"/>
      <c r="G88" s="25"/>
      <c r="H88" s="18"/>
      <c r="I88" s="17">
        <f t="shared" si="15"/>
        <v>0</v>
      </c>
      <c r="J88" s="18"/>
      <c r="K88" s="17">
        <f t="shared" si="16"/>
        <v>0</v>
      </c>
      <c r="L88" s="18"/>
      <c r="M88" s="17">
        <f t="shared" si="17"/>
        <v>0</v>
      </c>
      <c r="N88" s="18"/>
      <c r="O88" s="17">
        <f t="shared" si="18"/>
        <v>0</v>
      </c>
      <c r="P88" s="18"/>
      <c r="Q88" s="17">
        <f t="shared" si="19"/>
        <v>0</v>
      </c>
      <c r="R88" s="18"/>
      <c r="S88" s="17">
        <f t="shared" si="20"/>
        <v>0</v>
      </c>
      <c r="T88" s="18"/>
      <c r="U88" s="17">
        <f t="shared" si="21"/>
        <v>0</v>
      </c>
      <c r="V88" s="18"/>
      <c r="W88" s="17">
        <f t="shared" si="22"/>
        <v>0</v>
      </c>
      <c r="X88" s="18"/>
      <c r="Y88" s="17">
        <f t="shared" si="23"/>
        <v>0</v>
      </c>
      <c r="Z88" s="18"/>
      <c r="AA88" s="17">
        <f t="shared" si="24"/>
        <v>0</v>
      </c>
      <c r="AB88" s="18"/>
      <c r="AC88" s="17">
        <f t="shared" si="25"/>
        <v>0</v>
      </c>
      <c r="AD88" s="18"/>
      <c r="AE88" s="19">
        <f t="shared" si="26"/>
        <v>0</v>
      </c>
      <c r="AF88" s="67" t="str">
        <f t="shared" si="27"/>
        <v xml:space="preserve"> </v>
      </c>
      <c r="AG88" s="67" t="str">
        <f t="shared" si="28"/>
        <v xml:space="preserve"> </v>
      </c>
      <c r="AH88" s="32"/>
      <c r="AI88" s="32"/>
      <c r="AJ88" s="32"/>
      <c r="AK88" s="42">
        <f t="shared" si="29"/>
        <v>0</v>
      </c>
    </row>
    <row r="89" spans="1:37" ht="21.95" hidden="1" customHeight="1">
      <c r="A89" s="21">
        <v>84</v>
      </c>
      <c r="B89" s="3"/>
      <c r="C89" s="3"/>
      <c r="D89" s="3"/>
      <c r="E89" s="14"/>
      <c r="F89" s="9"/>
      <c r="G89" s="25"/>
      <c r="H89" s="18"/>
      <c r="I89" s="17">
        <f t="shared" si="15"/>
        <v>0</v>
      </c>
      <c r="J89" s="18"/>
      <c r="K89" s="17">
        <f t="shared" si="16"/>
        <v>0</v>
      </c>
      <c r="L89" s="18"/>
      <c r="M89" s="17">
        <f t="shared" si="17"/>
        <v>0</v>
      </c>
      <c r="N89" s="18"/>
      <c r="O89" s="17">
        <f t="shared" si="18"/>
        <v>0</v>
      </c>
      <c r="P89" s="18"/>
      <c r="Q89" s="17">
        <f t="shared" si="19"/>
        <v>0</v>
      </c>
      <c r="R89" s="18"/>
      <c r="S89" s="17">
        <f t="shared" si="20"/>
        <v>0</v>
      </c>
      <c r="T89" s="18"/>
      <c r="U89" s="17">
        <f t="shared" si="21"/>
        <v>0</v>
      </c>
      <c r="V89" s="18"/>
      <c r="W89" s="17">
        <f t="shared" si="22"/>
        <v>0</v>
      </c>
      <c r="X89" s="18"/>
      <c r="Y89" s="17">
        <f t="shared" si="23"/>
        <v>0</v>
      </c>
      <c r="Z89" s="18"/>
      <c r="AA89" s="17">
        <f t="shared" si="24"/>
        <v>0</v>
      </c>
      <c r="AB89" s="18"/>
      <c r="AC89" s="17">
        <f t="shared" si="25"/>
        <v>0</v>
      </c>
      <c r="AD89" s="18"/>
      <c r="AE89" s="19">
        <f t="shared" si="26"/>
        <v>0</v>
      </c>
      <c r="AF89" s="67" t="str">
        <f t="shared" si="27"/>
        <v xml:space="preserve"> </v>
      </c>
      <c r="AG89" s="67" t="str">
        <f t="shared" si="28"/>
        <v xml:space="preserve"> </v>
      </c>
      <c r="AH89" s="32"/>
      <c r="AI89" s="32"/>
      <c r="AJ89" s="32"/>
      <c r="AK89" s="42">
        <f t="shared" si="29"/>
        <v>0</v>
      </c>
    </row>
    <row r="90" spans="1:37" ht="21.95" hidden="1" customHeight="1">
      <c r="A90" s="21">
        <v>85</v>
      </c>
      <c r="B90" s="3"/>
      <c r="C90" s="3"/>
      <c r="D90" s="3"/>
      <c r="E90" s="14"/>
      <c r="F90" s="9"/>
      <c r="G90" s="25"/>
      <c r="H90" s="18"/>
      <c r="I90" s="17">
        <f t="shared" si="15"/>
        <v>0</v>
      </c>
      <c r="J90" s="18"/>
      <c r="K90" s="17">
        <f t="shared" si="16"/>
        <v>0</v>
      </c>
      <c r="L90" s="18"/>
      <c r="M90" s="17">
        <f t="shared" si="17"/>
        <v>0</v>
      </c>
      <c r="N90" s="18"/>
      <c r="O90" s="17">
        <f t="shared" si="18"/>
        <v>0</v>
      </c>
      <c r="P90" s="18"/>
      <c r="Q90" s="17">
        <f t="shared" si="19"/>
        <v>0</v>
      </c>
      <c r="R90" s="18"/>
      <c r="S90" s="17">
        <f t="shared" si="20"/>
        <v>0</v>
      </c>
      <c r="T90" s="18"/>
      <c r="U90" s="17">
        <f t="shared" si="21"/>
        <v>0</v>
      </c>
      <c r="V90" s="18"/>
      <c r="W90" s="17">
        <f t="shared" si="22"/>
        <v>0</v>
      </c>
      <c r="X90" s="18"/>
      <c r="Y90" s="17">
        <f t="shared" si="23"/>
        <v>0</v>
      </c>
      <c r="Z90" s="18"/>
      <c r="AA90" s="17">
        <f t="shared" si="24"/>
        <v>0</v>
      </c>
      <c r="AB90" s="18"/>
      <c r="AC90" s="17">
        <f t="shared" si="25"/>
        <v>0</v>
      </c>
      <c r="AD90" s="18"/>
      <c r="AE90" s="19">
        <f t="shared" si="26"/>
        <v>0</v>
      </c>
      <c r="AF90" s="67" t="str">
        <f t="shared" si="27"/>
        <v xml:space="preserve"> </v>
      </c>
      <c r="AG90" s="67" t="str">
        <f t="shared" si="28"/>
        <v xml:space="preserve"> </v>
      </c>
      <c r="AH90" s="32"/>
      <c r="AI90" s="32"/>
      <c r="AJ90" s="32"/>
      <c r="AK90" s="42">
        <f t="shared" si="29"/>
        <v>0</v>
      </c>
    </row>
    <row r="91" spans="1:37" ht="21.95" hidden="1" customHeight="1">
      <c r="A91" s="21">
        <v>86</v>
      </c>
      <c r="B91" s="3"/>
      <c r="C91" s="3"/>
      <c r="D91" s="3"/>
      <c r="E91" s="14"/>
      <c r="F91" s="9"/>
      <c r="G91" s="25"/>
      <c r="H91" s="18"/>
      <c r="I91" s="17">
        <f t="shared" si="15"/>
        <v>0</v>
      </c>
      <c r="J91" s="18"/>
      <c r="K91" s="17">
        <f t="shared" si="16"/>
        <v>0</v>
      </c>
      <c r="L91" s="18"/>
      <c r="M91" s="17">
        <f t="shared" si="17"/>
        <v>0</v>
      </c>
      <c r="N91" s="18"/>
      <c r="O91" s="17">
        <f t="shared" si="18"/>
        <v>0</v>
      </c>
      <c r="P91" s="18"/>
      <c r="Q91" s="17">
        <f t="shared" si="19"/>
        <v>0</v>
      </c>
      <c r="R91" s="18"/>
      <c r="S91" s="17">
        <f t="shared" si="20"/>
        <v>0</v>
      </c>
      <c r="T91" s="18"/>
      <c r="U91" s="17">
        <f t="shared" si="21"/>
        <v>0</v>
      </c>
      <c r="V91" s="18"/>
      <c r="W91" s="17">
        <f t="shared" si="22"/>
        <v>0</v>
      </c>
      <c r="X91" s="18"/>
      <c r="Y91" s="17">
        <f t="shared" si="23"/>
        <v>0</v>
      </c>
      <c r="Z91" s="18"/>
      <c r="AA91" s="17">
        <f t="shared" si="24"/>
        <v>0</v>
      </c>
      <c r="AB91" s="18"/>
      <c r="AC91" s="17">
        <f t="shared" si="25"/>
        <v>0</v>
      </c>
      <c r="AD91" s="18"/>
      <c r="AE91" s="19">
        <f t="shared" si="26"/>
        <v>0</v>
      </c>
      <c r="AF91" s="67" t="str">
        <f t="shared" si="27"/>
        <v xml:space="preserve"> </v>
      </c>
      <c r="AG91" s="67" t="str">
        <f t="shared" si="28"/>
        <v xml:space="preserve"> </v>
      </c>
      <c r="AH91" s="32"/>
      <c r="AI91" s="32"/>
      <c r="AJ91" s="32"/>
      <c r="AK91" s="42">
        <f t="shared" si="29"/>
        <v>0</v>
      </c>
    </row>
    <row r="92" spans="1:37" ht="21.95" hidden="1" customHeight="1">
      <c r="A92" s="21">
        <v>87</v>
      </c>
      <c r="B92" s="3"/>
      <c r="C92" s="3"/>
      <c r="D92" s="3"/>
      <c r="E92" s="14"/>
      <c r="F92" s="9"/>
      <c r="G92" s="25"/>
      <c r="H92" s="18"/>
      <c r="I92" s="17">
        <f t="shared" si="15"/>
        <v>0</v>
      </c>
      <c r="J92" s="18"/>
      <c r="K92" s="17">
        <f t="shared" si="16"/>
        <v>0</v>
      </c>
      <c r="L92" s="18"/>
      <c r="M92" s="17">
        <f t="shared" si="17"/>
        <v>0</v>
      </c>
      <c r="N92" s="18"/>
      <c r="O92" s="17">
        <f t="shared" si="18"/>
        <v>0</v>
      </c>
      <c r="P92" s="18"/>
      <c r="Q92" s="17">
        <f t="shared" si="19"/>
        <v>0</v>
      </c>
      <c r="R92" s="18"/>
      <c r="S92" s="17">
        <f t="shared" si="20"/>
        <v>0</v>
      </c>
      <c r="T92" s="18"/>
      <c r="U92" s="17">
        <f t="shared" si="21"/>
        <v>0</v>
      </c>
      <c r="V92" s="18"/>
      <c r="W92" s="17">
        <f t="shared" si="22"/>
        <v>0</v>
      </c>
      <c r="X92" s="18"/>
      <c r="Y92" s="17">
        <f t="shared" si="23"/>
        <v>0</v>
      </c>
      <c r="Z92" s="18"/>
      <c r="AA92" s="17">
        <f t="shared" si="24"/>
        <v>0</v>
      </c>
      <c r="AB92" s="18"/>
      <c r="AC92" s="17">
        <f t="shared" si="25"/>
        <v>0</v>
      </c>
      <c r="AD92" s="18"/>
      <c r="AE92" s="19">
        <f t="shared" si="26"/>
        <v>0</v>
      </c>
      <c r="AF92" s="67" t="str">
        <f t="shared" si="27"/>
        <v xml:space="preserve"> </v>
      </c>
      <c r="AG92" s="67" t="str">
        <f t="shared" si="28"/>
        <v xml:space="preserve"> </v>
      </c>
      <c r="AH92" s="32"/>
      <c r="AI92" s="32"/>
      <c r="AJ92" s="32"/>
      <c r="AK92" s="42">
        <f t="shared" si="29"/>
        <v>0</v>
      </c>
    </row>
    <row r="93" spans="1:37" ht="21.95" hidden="1" customHeight="1">
      <c r="A93" s="21">
        <v>88</v>
      </c>
      <c r="B93" s="3"/>
      <c r="C93" s="3"/>
      <c r="D93" s="3"/>
      <c r="E93" s="14"/>
      <c r="F93" s="9"/>
      <c r="G93" s="25"/>
      <c r="H93" s="18"/>
      <c r="I93" s="17">
        <f t="shared" si="15"/>
        <v>0</v>
      </c>
      <c r="J93" s="18"/>
      <c r="K93" s="17">
        <f t="shared" si="16"/>
        <v>0</v>
      </c>
      <c r="L93" s="18"/>
      <c r="M93" s="17">
        <f t="shared" si="17"/>
        <v>0</v>
      </c>
      <c r="N93" s="18"/>
      <c r="O93" s="17">
        <f t="shared" si="18"/>
        <v>0</v>
      </c>
      <c r="P93" s="18"/>
      <c r="Q93" s="17">
        <f t="shared" si="19"/>
        <v>0</v>
      </c>
      <c r="R93" s="18"/>
      <c r="S93" s="17">
        <f t="shared" si="20"/>
        <v>0</v>
      </c>
      <c r="T93" s="18"/>
      <c r="U93" s="17">
        <f t="shared" si="21"/>
        <v>0</v>
      </c>
      <c r="V93" s="18"/>
      <c r="W93" s="17">
        <f t="shared" si="22"/>
        <v>0</v>
      </c>
      <c r="X93" s="18"/>
      <c r="Y93" s="17">
        <f t="shared" si="23"/>
        <v>0</v>
      </c>
      <c r="Z93" s="18"/>
      <c r="AA93" s="17">
        <f t="shared" si="24"/>
        <v>0</v>
      </c>
      <c r="AB93" s="18"/>
      <c r="AC93" s="17">
        <f t="shared" si="25"/>
        <v>0</v>
      </c>
      <c r="AD93" s="18"/>
      <c r="AE93" s="19">
        <f t="shared" si="26"/>
        <v>0</v>
      </c>
      <c r="AF93" s="67" t="str">
        <f t="shared" si="27"/>
        <v xml:space="preserve"> </v>
      </c>
      <c r="AG93" s="67" t="str">
        <f t="shared" si="28"/>
        <v xml:space="preserve"> </v>
      </c>
      <c r="AH93" s="32"/>
      <c r="AI93" s="32"/>
      <c r="AJ93" s="32"/>
      <c r="AK93" s="42">
        <f t="shared" si="29"/>
        <v>0</v>
      </c>
    </row>
    <row r="94" spans="1:37" ht="21.95" hidden="1" customHeight="1">
      <c r="A94" s="21">
        <v>89</v>
      </c>
      <c r="B94" s="3"/>
      <c r="C94" s="3"/>
      <c r="D94" s="3"/>
      <c r="E94" s="14"/>
      <c r="F94" s="9"/>
      <c r="G94" s="25"/>
      <c r="H94" s="18"/>
      <c r="I94" s="17">
        <f t="shared" si="15"/>
        <v>0</v>
      </c>
      <c r="J94" s="18"/>
      <c r="K94" s="17">
        <f t="shared" si="16"/>
        <v>0</v>
      </c>
      <c r="L94" s="18"/>
      <c r="M94" s="17">
        <f t="shared" si="17"/>
        <v>0</v>
      </c>
      <c r="N94" s="18"/>
      <c r="O94" s="17">
        <f t="shared" si="18"/>
        <v>0</v>
      </c>
      <c r="P94" s="18"/>
      <c r="Q94" s="17">
        <f t="shared" si="19"/>
        <v>0</v>
      </c>
      <c r="R94" s="18"/>
      <c r="S94" s="17">
        <f t="shared" si="20"/>
        <v>0</v>
      </c>
      <c r="T94" s="18"/>
      <c r="U94" s="17">
        <f t="shared" si="21"/>
        <v>0</v>
      </c>
      <c r="V94" s="18"/>
      <c r="W94" s="17">
        <f t="shared" si="22"/>
        <v>0</v>
      </c>
      <c r="X94" s="18"/>
      <c r="Y94" s="17">
        <f t="shared" si="23"/>
        <v>0</v>
      </c>
      <c r="Z94" s="18"/>
      <c r="AA94" s="17">
        <f t="shared" si="24"/>
        <v>0</v>
      </c>
      <c r="AB94" s="18"/>
      <c r="AC94" s="17">
        <f t="shared" si="25"/>
        <v>0</v>
      </c>
      <c r="AD94" s="18"/>
      <c r="AE94" s="19">
        <f t="shared" si="26"/>
        <v>0</v>
      </c>
      <c r="AF94" s="67" t="str">
        <f t="shared" si="27"/>
        <v xml:space="preserve"> </v>
      </c>
      <c r="AG94" s="67" t="str">
        <f t="shared" si="28"/>
        <v xml:space="preserve"> </v>
      </c>
      <c r="AH94" s="32"/>
      <c r="AI94" s="32"/>
      <c r="AJ94" s="32"/>
      <c r="AK94" s="42">
        <f t="shared" si="29"/>
        <v>0</v>
      </c>
    </row>
    <row r="95" spans="1:37" ht="21.95" hidden="1" customHeight="1">
      <c r="A95" s="21">
        <v>90</v>
      </c>
      <c r="B95" s="3"/>
      <c r="C95" s="3"/>
      <c r="D95" s="3"/>
      <c r="E95" s="14"/>
      <c r="F95" s="9"/>
      <c r="G95" s="25"/>
      <c r="H95" s="18"/>
      <c r="I95" s="17">
        <f t="shared" si="15"/>
        <v>0</v>
      </c>
      <c r="J95" s="18"/>
      <c r="K95" s="17">
        <f t="shared" si="16"/>
        <v>0</v>
      </c>
      <c r="L95" s="18"/>
      <c r="M95" s="17">
        <f t="shared" si="17"/>
        <v>0</v>
      </c>
      <c r="N95" s="18"/>
      <c r="O95" s="17">
        <f t="shared" si="18"/>
        <v>0</v>
      </c>
      <c r="P95" s="18"/>
      <c r="Q95" s="17">
        <f t="shared" si="19"/>
        <v>0</v>
      </c>
      <c r="R95" s="18"/>
      <c r="S95" s="17">
        <f t="shared" si="20"/>
        <v>0</v>
      </c>
      <c r="T95" s="18"/>
      <c r="U95" s="17">
        <f t="shared" si="21"/>
        <v>0</v>
      </c>
      <c r="V95" s="18"/>
      <c r="W95" s="17">
        <f t="shared" si="22"/>
        <v>0</v>
      </c>
      <c r="X95" s="18"/>
      <c r="Y95" s="17">
        <f t="shared" si="23"/>
        <v>0</v>
      </c>
      <c r="Z95" s="18"/>
      <c r="AA95" s="17">
        <f t="shared" si="24"/>
        <v>0</v>
      </c>
      <c r="AB95" s="18"/>
      <c r="AC95" s="17">
        <f t="shared" si="25"/>
        <v>0</v>
      </c>
      <c r="AD95" s="18"/>
      <c r="AE95" s="19">
        <f t="shared" si="26"/>
        <v>0</v>
      </c>
      <c r="AF95" s="67" t="str">
        <f t="shared" si="27"/>
        <v xml:space="preserve"> </v>
      </c>
      <c r="AG95" s="67" t="str">
        <f t="shared" si="28"/>
        <v xml:space="preserve"> </v>
      </c>
      <c r="AH95" s="32"/>
      <c r="AI95" s="32"/>
      <c r="AJ95" s="32"/>
      <c r="AK95" s="42">
        <f t="shared" si="29"/>
        <v>0</v>
      </c>
    </row>
    <row r="96" spans="1:37" ht="21.95" hidden="1" customHeight="1">
      <c r="A96" s="21">
        <v>91</v>
      </c>
      <c r="B96" s="3"/>
      <c r="C96" s="3"/>
      <c r="D96" s="3"/>
      <c r="E96" s="14"/>
      <c r="F96" s="9"/>
      <c r="G96" s="25"/>
      <c r="H96" s="18"/>
      <c r="I96" s="17">
        <f t="shared" si="15"/>
        <v>0</v>
      </c>
      <c r="J96" s="18"/>
      <c r="K96" s="17">
        <f t="shared" si="16"/>
        <v>0</v>
      </c>
      <c r="L96" s="18"/>
      <c r="M96" s="17">
        <f t="shared" si="17"/>
        <v>0</v>
      </c>
      <c r="N96" s="18"/>
      <c r="O96" s="17">
        <f t="shared" si="18"/>
        <v>0</v>
      </c>
      <c r="P96" s="18"/>
      <c r="Q96" s="17">
        <f t="shared" si="19"/>
        <v>0</v>
      </c>
      <c r="R96" s="18"/>
      <c r="S96" s="17">
        <f t="shared" si="20"/>
        <v>0</v>
      </c>
      <c r="T96" s="18"/>
      <c r="U96" s="17">
        <f t="shared" si="21"/>
        <v>0</v>
      </c>
      <c r="V96" s="18"/>
      <c r="W96" s="17">
        <f t="shared" si="22"/>
        <v>0</v>
      </c>
      <c r="X96" s="18"/>
      <c r="Y96" s="17">
        <f t="shared" si="23"/>
        <v>0</v>
      </c>
      <c r="Z96" s="18"/>
      <c r="AA96" s="17">
        <f t="shared" si="24"/>
        <v>0</v>
      </c>
      <c r="AB96" s="18"/>
      <c r="AC96" s="17">
        <f t="shared" si="25"/>
        <v>0</v>
      </c>
      <c r="AD96" s="18"/>
      <c r="AE96" s="19">
        <f t="shared" si="26"/>
        <v>0</v>
      </c>
      <c r="AF96" s="67" t="str">
        <f t="shared" si="27"/>
        <v xml:space="preserve"> </v>
      </c>
      <c r="AG96" s="67" t="str">
        <f t="shared" si="28"/>
        <v xml:space="preserve"> </v>
      </c>
      <c r="AH96" s="32"/>
      <c r="AI96" s="32"/>
      <c r="AJ96" s="32"/>
      <c r="AK96" s="42">
        <f t="shared" si="29"/>
        <v>0</v>
      </c>
    </row>
    <row r="97" spans="1:37" ht="21.95" hidden="1" customHeight="1">
      <c r="A97" s="21">
        <v>92</v>
      </c>
      <c r="B97" s="3"/>
      <c r="C97" s="3"/>
      <c r="D97" s="3"/>
      <c r="E97" s="14"/>
      <c r="F97" s="9"/>
      <c r="G97" s="25"/>
      <c r="H97" s="18"/>
      <c r="I97" s="17">
        <f t="shared" si="15"/>
        <v>0</v>
      </c>
      <c r="J97" s="18"/>
      <c r="K97" s="17">
        <f t="shared" si="16"/>
        <v>0</v>
      </c>
      <c r="L97" s="18"/>
      <c r="M97" s="17">
        <f t="shared" si="17"/>
        <v>0</v>
      </c>
      <c r="N97" s="18"/>
      <c r="O97" s="17">
        <f t="shared" si="18"/>
        <v>0</v>
      </c>
      <c r="P97" s="18"/>
      <c r="Q97" s="17">
        <f t="shared" si="19"/>
        <v>0</v>
      </c>
      <c r="R97" s="18"/>
      <c r="S97" s="17">
        <f t="shared" si="20"/>
        <v>0</v>
      </c>
      <c r="T97" s="18"/>
      <c r="U97" s="17">
        <f t="shared" si="21"/>
        <v>0</v>
      </c>
      <c r="V97" s="18"/>
      <c r="W97" s="17">
        <f t="shared" si="22"/>
        <v>0</v>
      </c>
      <c r="X97" s="18"/>
      <c r="Y97" s="17">
        <f t="shared" si="23"/>
        <v>0</v>
      </c>
      <c r="Z97" s="18"/>
      <c r="AA97" s="17">
        <f t="shared" si="24"/>
        <v>0</v>
      </c>
      <c r="AB97" s="18"/>
      <c r="AC97" s="17">
        <f t="shared" si="25"/>
        <v>0</v>
      </c>
      <c r="AD97" s="18"/>
      <c r="AE97" s="19">
        <f t="shared" si="26"/>
        <v>0</v>
      </c>
      <c r="AF97" s="67" t="str">
        <f t="shared" si="27"/>
        <v xml:space="preserve"> </v>
      </c>
      <c r="AG97" s="67" t="str">
        <f t="shared" si="28"/>
        <v xml:space="preserve"> </v>
      </c>
      <c r="AH97" s="32"/>
      <c r="AI97" s="32"/>
      <c r="AJ97" s="32"/>
      <c r="AK97" s="42">
        <f t="shared" si="29"/>
        <v>0</v>
      </c>
    </row>
    <row r="98" spans="1:37" ht="21.95" hidden="1" customHeight="1">
      <c r="A98" s="21">
        <v>93</v>
      </c>
      <c r="B98" s="3"/>
      <c r="C98" s="3"/>
      <c r="D98" s="3"/>
      <c r="E98" s="14"/>
      <c r="F98" s="9"/>
      <c r="G98" s="25"/>
      <c r="H98" s="18"/>
      <c r="I98" s="17">
        <f t="shared" si="15"/>
        <v>0</v>
      </c>
      <c r="J98" s="18"/>
      <c r="K98" s="17">
        <f t="shared" si="16"/>
        <v>0</v>
      </c>
      <c r="L98" s="18"/>
      <c r="M98" s="17">
        <f t="shared" si="17"/>
        <v>0</v>
      </c>
      <c r="N98" s="18"/>
      <c r="O98" s="17">
        <f t="shared" si="18"/>
        <v>0</v>
      </c>
      <c r="P98" s="18"/>
      <c r="Q98" s="17">
        <f t="shared" si="19"/>
        <v>0</v>
      </c>
      <c r="R98" s="18"/>
      <c r="S98" s="17">
        <f t="shared" si="20"/>
        <v>0</v>
      </c>
      <c r="T98" s="18"/>
      <c r="U98" s="17">
        <f t="shared" si="21"/>
        <v>0</v>
      </c>
      <c r="V98" s="18"/>
      <c r="W98" s="17">
        <f t="shared" si="22"/>
        <v>0</v>
      </c>
      <c r="X98" s="18"/>
      <c r="Y98" s="17">
        <f t="shared" si="23"/>
        <v>0</v>
      </c>
      <c r="Z98" s="18"/>
      <c r="AA98" s="17">
        <f t="shared" si="24"/>
        <v>0</v>
      </c>
      <c r="AB98" s="18"/>
      <c r="AC98" s="17">
        <f t="shared" si="25"/>
        <v>0</v>
      </c>
      <c r="AD98" s="18"/>
      <c r="AE98" s="19">
        <f t="shared" si="26"/>
        <v>0</v>
      </c>
      <c r="AF98" s="67" t="str">
        <f t="shared" si="27"/>
        <v xml:space="preserve"> </v>
      </c>
      <c r="AG98" s="67" t="str">
        <f t="shared" si="28"/>
        <v xml:space="preserve"> </v>
      </c>
      <c r="AH98" s="32"/>
      <c r="AI98" s="32"/>
      <c r="AJ98" s="32"/>
      <c r="AK98" s="42">
        <f t="shared" si="29"/>
        <v>0</v>
      </c>
    </row>
    <row r="99" spans="1:37" ht="21.95" hidden="1" customHeight="1">
      <c r="A99" s="21">
        <v>94</v>
      </c>
      <c r="B99" s="3"/>
      <c r="C99" s="3"/>
      <c r="D99" s="3"/>
      <c r="E99" s="14"/>
      <c r="F99" s="9"/>
      <c r="G99" s="25"/>
      <c r="H99" s="18"/>
      <c r="I99" s="17">
        <f t="shared" si="15"/>
        <v>0</v>
      </c>
      <c r="J99" s="18"/>
      <c r="K99" s="17">
        <f t="shared" si="16"/>
        <v>0</v>
      </c>
      <c r="L99" s="18"/>
      <c r="M99" s="17">
        <f t="shared" si="17"/>
        <v>0</v>
      </c>
      <c r="N99" s="18"/>
      <c r="O99" s="17">
        <f t="shared" si="18"/>
        <v>0</v>
      </c>
      <c r="P99" s="18"/>
      <c r="Q99" s="17">
        <f t="shared" si="19"/>
        <v>0</v>
      </c>
      <c r="R99" s="18"/>
      <c r="S99" s="17">
        <f t="shared" si="20"/>
        <v>0</v>
      </c>
      <c r="T99" s="18"/>
      <c r="U99" s="17">
        <f t="shared" si="21"/>
        <v>0</v>
      </c>
      <c r="V99" s="18"/>
      <c r="W99" s="17">
        <f t="shared" si="22"/>
        <v>0</v>
      </c>
      <c r="X99" s="18"/>
      <c r="Y99" s="17">
        <f t="shared" si="23"/>
        <v>0</v>
      </c>
      <c r="Z99" s="18"/>
      <c r="AA99" s="17">
        <f t="shared" si="24"/>
        <v>0</v>
      </c>
      <c r="AB99" s="18"/>
      <c r="AC99" s="17">
        <f t="shared" si="25"/>
        <v>0</v>
      </c>
      <c r="AD99" s="18"/>
      <c r="AE99" s="19">
        <f t="shared" si="26"/>
        <v>0</v>
      </c>
      <c r="AF99" s="67" t="str">
        <f t="shared" si="27"/>
        <v xml:space="preserve"> </v>
      </c>
      <c r="AG99" s="67" t="str">
        <f t="shared" si="28"/>
        <v xml:space="preserve"> </v>
      </c>
      <c r="AH99" s="32"/>
      <c r="AI99" s="32"/>
      <c r="AJ99" s="32"/>
      <c r="AK99" s="42">
        <f t="shared" si="29"/>
        <v>0</v>
      </c>
    </row>
    <row r="100" spans="1:37" ht="21.95" hidden="1" customHeight="1">
      <c r="A100" s="21">
        <v>95</v>
      </c>
      <c r="B100" s="3"/>
      <c r="C100" s="3"/>
      <c r="D100" s="3"/>
      <c r="E100" s="14"/>
      <c r="F100" s="9"/>
      <c r="G100" s="25"/>
      <c r="H100" s="18"/>
      <c r="I100" s="17">
        <f t="shared" si="15"/>
        <v>0</v>
      </c>
      <c r="J100" s="18"/>
      <c r="K100" s="17">
        <f t="shared" si="16"/>
        <v>0</v>
      </c>
      <c r="L100" s="18"/>
      <c r="M100" s="17">
        <f t="shared" si="17"/>
        <v>0</v>
      </c>
      <c r="N100" s="18"/>
      <c r="O100" s="17">
        <f t="shared" si="18"/>
        <v>0</v>
      </c>
      <c r="P100" s="18"/>
      <c r="Q100" s="17">
        <f t="shared" si="19"/>
        <v>0</v>
      </c>
      <c r="R100" s="18"/>
      <c r="S100" s="17">
        <f t="shared" si="20"/>
        <v>0</v>
      </c>
      <c r="T100" s="18"/>
      <c r="U100" s="17">
        <f t="shared" si="21"/>
        <v>0</v>
      </c>
      <c r="V100" s="18"/>
      <c r="W100" s="17">
        <f t="shared" si="22"/>
        <v>0</v>
      </c>
      <c r="X100" s="18"/>
      <c r="Y100" s="17">
        <f t="shared" si="23"/>
        <v>0</v>
      </c>
      <c r="Z100" s="18"/>
      <c r="AA100" s="17">
        <f t="shared" si="24"/>
        <v>0</v>
      </c>
      <c r="AB100" s="18"/>
      <c r="AC100" s="17">
        <f t="shared" si="25"/>
        <v>0</v>
      </c>
      <c r="AD100" s="18"/>
      <c r="AE100" s="19">
        <f t="shared" si="26"/>
        <v>0</v>
      </c>
      <c r="AF100" s="67" t="str">
        <f t="shared" si="27"/>
        <v xml:space="preserve"> </v>
      </c>
      <c r="AG100" s="67" t="str">
        <f t="shared" si="28"/>
        <v xml:space="preserve"> </v>
      </c>
      <c r="AH100" s="32"/>
      <c r="AI100" s="32"/>
      <c r="AJ100" s="32"/>
      <c r="AK100" s="42">
        <f t="shared" si="29"/>
        <v>0</v>
      </c>
    </row>
    <row r="101" spans="1:37" ht="21.95" hidden="1" customHeight="1">
      <c r="A101" s="21">
        <v>96</v>
      </c>
      <c r="B101" s="3"/>
      <c r="C101" s="3"/>
      <c r="D101" s="3"/>
      <c r="E101" s="14"/>
      <c r="F101" s="9"/>
      <c r="G101" s="25"/>
      <c r="H101" s="18"/>
      <c r="I101" s="17">
        <f t="shared" si="15"/>
        <v>0</v>
      </c>
      <c r="J101" s="18"/>
      <c r="K101" s="17">
        <f t="shared" si="16"/>
        <v>0</v>
      </c>
      <c r="L101" s="18"/>
      <c r="M101" s="17">
        <f t="shared" si="17"/>
        <v>0</v>
      </c>
      <c r="N101" s="18"/>
      <c r="O101" s="17">
        <f t="shared" si="18"/>
        <v>0</v>
      </c>
      <c r="P101" s="18"/>
      <c r="Q101" s="17">
        <f t="shared" si="19"/>
        <v>0</v>
      </c>
      <c r="R101" s="18"/>
      <c r="S101" s="17">
        <f t="shared" si="20"/>
        <v>0</v>
      </c>
      <c r="T101" s="18"/>
      <c r="U101" s="17">
        <f t="shared" si="21"/>
        <v>0</v>
      </c>
      <c r="V101" s="18"/>
      <c r="W101" s="17">
        <f t="shared" si="22"/>
        <v>0</v>
      </c>
      <c r="X101" s="18"/>
      <c r="Y101" s="17">
        <f t="shared" si="23"/>
        <v>0</v>
      </c>
      <c r="Z101" s="18"/>
      <c r="AA101" s="17">
        <f t="shared" si="24"/>
        <v>0</v>
      </c>
      <c r="AB101" s="18"/>
      <c r="AC101" s="17">
        <f t="shared" si="25"/>
        <v>0</v>
      </c>
      <c r="AD101" s="18"/>
      <c r="AE101" s="19">
        <f t="shared" si="26"/>
        <v>0</v>
      </c>
      <c r="AF101" s="67" t="str">
        <f t="shared" si="27"/>
        <v xml:space="preserve"> </v>
      </c>
      <c r="AG101" s="67" t="str">
        <f t="shared" si="28"/>
        <v xml:space="preserve"> </v>
      </c>
      <c r="AH101" s="32"/>
      <c r="AI101" s="32"/>
      <c r="AJ101" s="32"/>
      <c r="AK101" s="42">
        <f t="shared" si="29"/>
        <v>0</v>
      </c>
    </row>
    <row r="102" spans="1:37" ht="21.95" hidden="1" customHeight="1">
      <c r="A102" s="21">
        <v>97</v>
      </c>
      <c r="B102" s="3"/>
      <c r="C102" s="3"/>
      <c r="D102" s="3"/>
      <c r="E102" s="14"/>
      <c r="F102" s="9"/>
      <c r="G102" s="25"/>
      <c r="H102" s="18"/>
      <c r="I102" s="17">
        <f t="shared" si="15"/>
        <v>0</v>
      </c>
      <c r="J102" s="18"/>
      <c r="K102" s="17">
        <f t="shared" si="16"/>
        <v>0</v>
      </c>
      <c r="L102" s="18"/>
      <c r="M102" s="17">
        <f t="shared" si="17"/>
        <v>0</v>
      </c>
      <c r="N102" s="18"/>
      <c r="O102" s="17">
        <f t="shared" si="18"/>
        <v>0</v>
      </c>
      <c r="P102" s="18"/>
      <c r="Q102" s="17">
        <f t="shared" si="19"/>
        <v>0</v>
      </c>
      <c r="R102" s="18"/>
      <c r="S102" s="17">
        <f t="shared" si="20"/>
        <v>0</v>
      </c>
      <c r="T102" s="18"/>
      <c r="U102" s="17">
        <f t="shared" si="21"/>
        <v>0</v>
      </c>
      <c r="V102" s="18"/>
      <c r="W102" s="17">
        <f t="shared" si="22"/>
        <v>0</v>
      </c>
      <c r="X102" s="18"/>
      <c r="Y102" s="17">
        <f t="shared" si="23"/>
        <v>0</v>
      </c>
      <c r="Z102" s="18"/>
      <c r="AA102" s="17">
        <f t="shared" si="24"/>
        <v>0</v>
      </c>
      <c r="AB102" s="18"/>
      <c r="AC102" s="17">
        <f t="shared" si="25"/>
        <v>0</v>
      </c>
      <c r="AD102" s="18"/>
      <c r="AE102" s="19">
        <f t="shared" si="26"/>
        <v>0</v>
      </c>
      <c r="AF102" s="67" t="str">
        <f t="shared" si="27"/>
        <v xml:space="preserve"> </v>
      </c>
      <c r="AG102" s="67" t="str">
        <f t="shared" si="28"/>
        <v xml:space="preserve"> </v>
      </c>
      <c r="AH102" s="32"/>
      <c r="AI102" s="32"/>
      <c r="AJ102" s="32"/>
      <c r="AK102" s="42">
        <f t="shared" si="29"/>
        <v>0</v>
      </c>
    </row>
    <row r="103" spans="1:37" ht="21.95" hidden="1" customHeight="1">
      <c r="A103" s="21">
        <v>98</v>
      </c>
      <c r="B103" s="3"/>
      <c r="C103" s="3"/>
      <c r="D103" s="3"/>
      <c r="E103" s="14"/>
      <c r="F103" s="9"/>
      <c r="G103" s="25"/>
      <c r="H103" s="18"/>
      <c r="I103" s="17">
        <f t="shared" si="15"/>
        <v>0</v>
      </c>
      <c r="J103" s="18"/>
      <c r="K103" s="17">
        <f t="shared" si="16"/>
        <v>0</v>
      </c>
      <c r="L103" s="18"/>
      <c r="M103" s="17">
        <f t="shared" si="17"/>
        <v>0</v>
      </c>
      <c r="N103" s="18"/>
      <c r="O103" s="17">
        <f t="shared" si="18"/>
        <v>0</v>
      </c>
      <c r="P103" s="18"/>
      <c r="Q103" s="17">
        <f t="shared" si="19"/>
        <v>0</v>
      </c>
      <c r="R103" s="18"/>
      <c r="S103" s="17">
        <f t="shared" si="20"/>
        <v>0</v>
      </c>
      <c r="T103" s="18"/>
      <c r="U103" s="17">
        <f t="shared" si="21"/>
        <v>0</v>
      </c>
      <c r="V103" s="18"/>
      <c r="W103" s="17">
        <f t="shared" si="22"/>
        <v>0</v>
      </c>
      <c r="X103" s="18"/>
      <c r="Y103" s="17">
        <f t="shared" si="23"/>
        <v>0</v>
      </c>
      <c r="Z103" s="18"/>
      <c r="AA103" s="17">
        <f t="shared" si="24"/>
        <v>0</v>
      </c>
      <c r="AB103" s="18"/>
      <c r="AC103" s="17">
        <f t="shared" si="25"/>
        <v>0</v>
      </c>
      <c r="AD103" s="18"/>
      <c r="AE103" s="19">
        <f t="shared" si="26"/>
        <v>0</v>
      </c>
      <c r="AF103" s="67" t="str">
        <f t="shared" si="27"/>
        <v xml:space="preserve"> </v>
      </c>
      <c r="AG103" s="67" t="str">
        <f t="shared" si="28"/>
        <v xml:space="preserve"> </v>
      </c>
      <c r="AH103" s="32"/>
      <c r="AI103" s="32"/>
      <c r="AJ103" s="32"/>
      <c r="AK103" s="42">
        <f t="shared" si="29"/>
        <v>0</v>
      </c>
    </row>
    <row r="104" spans="1:37" ht="21.95" hidden="1" customHeight="1">
      <c r="A104" s="21">
        <v>99</v>
      </c>
      <c r="B104" s="3"/>
      <c r="C104" s="3"/>
      <c r="D104" s="3"/>
      <c r="E104" s="14"/>
      <c r="F104" s="9"/>
      <c r="G104" s="25"/>
      <c r="H104" s="18"/>
      <c r="I104" s="17">
        <f t="shared" si="15"/>
        <v>0</v>
      </c>
      <c r="J104" s="18"/>
      <c r="K104" s="17">
        <f t="shared" si="16"/>
        <v>0</v>
      </c>
      <c r="L104" s="18"/>
      <c r="M104" s="17">
        <f t="shared" si="17"/>
        <v>0</v>
      </c>
      <c r="N104" s="18"/>
      <c r="O104" s="17">
        <f t="shared" si="18"/>
        <v>0</v>
      </c>
      <c r="P104" s="18"/>
      <c r="Q104" s="17">
        <f t="shared" si="19"/>
        <v>0</v>
      </c>
      <c r="R104" s="18"/>
      <c r="S104" s="17">
        <f t="shared" si="20"/>
        <v>0</v>
      </c>
      <c r="T104" s="18"/>
      <c r="U104" s="17">
        <f t="shared" si="21"/>
        <v>0</v>
      </c>
      <c r="V104" s="18"/>
      <c r="W104" s="17">
        <f t="shared" si="22"/>
        <v>0</v>
      </c>
      <c r="X104" s="18"/>
      <c r="Y104" s="17">
        <f t="shared" si="23"/>
        <v>0</v>
      </c>
      <c r="Z104" s="18"/>
      <c r="AA104" s="17">
        <f t="shared" si="24"/>
        <v>0</v>
      </c>
      <c r="AB104" s="18"/>
      <c r="AC104" s="17">
        <f t="shared" si="25"/>
        <v>0</v>
      </c>
      <c r="AD104" s="18"/>
      <c r="AE104" s="19">
        <f t="shared" si="26"/>
        <v>0</v>
      </c>
      <c r="AF104" s="67" t="str">
        <f t="shared" si="27"/>
        <v xml:space="preserve"> </v>
      </c>
      <c r="AG104" s="67" t="str">
        <f t="shared" si="28"/>
        <v xml:space="preserve"> </v>
      </c>
      <c r="AH104" s="32"/>
      <c r="AI104" s="32"/>
      <c r="AJ104" s="32"/>
      <c r="AK104" s="42">
        <f t="shared" si="29"/>
        <v>0</v>
      </c>
    </row>
    <row r="105" spans="1:37" ht="21.95" hidden="1" customHeight="1">
      <c r="A105" s="21">
        <v>100</v>
      </c>
      <c r="B105" s="3"/>
      <c r="C105" s="3"/>
      <c r="D105" s="3"/>
      <c r="E105" s="14"/>
      <c r="F105" s="9"/>
      <c r="G105" s="25"/>
      <c r="H105" s="18"/>
      <c r="I105" s="17">
        <f t="shared" si="15"/>
        <v>0</v>
      </c>
      <c r="J105" s="18"/>
      <c r="K105" s="17">
        <f t="shared" si="16"/>
        <v>0</v>
      </c>
      <c r="L105" s="18"/>
      <c r="M105" s="17">
        <f t="shared" si="17"/>
        <v>0</v>
      </c>
      <c r="N105" s="18"/>
      <c r="O105" s="17">
        <f t="shared" si="18"/>
        <v>0</v>
      </c>
      <c r="P105" s="18"/>
      <c r="Q105" s="17">
        <f t="shared" si="19"/>
        <v>0</v>
      </c>
      <c r="R105" s="18"/>
      <c r="S105" s="17">
        <f t="shared" si="20"/>
        <v>0</v>
      </c>
      <c r="T105" s="18"/>
      <c r="U105" s="17">
        <f t="shared" si="21"/>
        <v>0</v>
      </c>
      <c r="V105" s="18"/>
      <c r="W105" s="17">
        <f t="shared" si="22"/>
        <v>0</v>
      </c>
      <c r="X105" s="18"/>
      <c r="Y105" s="17">
        <f t="shared" si="23"/>
        <v>0</v>
      </c>
      <c r="Z105" s="18"/>
      <c r="AA105" s="17">
        <f t="shared" si="24"/>
        <v>0</v>
      </c>
      <c r="AB105" s="18"/>
      <c r="AC105" s="17">
        <f t="shared" si="25"/>
        <v>0</v>
      </c>
      <c r="AD105" s="18"/>
      <c r="AE105" s="19">
        <f t="shared" si="26"/>
        <v>0</v>
      </c>
      <c r="AF105" s="67" t="str">
        <f t="shared" si="27"/>
        <v xml:space="preserve"> </v>
      </c>
      <c r="AG105" s="67" t="str">
        <f t="shared" si="28"/>
        <v xml:space="preserve"> </v>
      </c>
      <c r="AH105" s="32"/>
      <c r="AI105" s="32"/>
      <c r="AJ105" s="32"/>
      <c r="AK105" s="42">
        <f t="shared" si="29"/>
        <v>0</v>
      </c>
    </row>
    <row r="106" spans="1:37" ht="21.95" hidden="1" customHeight="1">
      <c r="A106" s="21">
        <v>101</v>
      </c>
      <c r="B106" s="3"/>
      <c r="C106" s="3"/>
      <c r="D106" s="3"/>
      <c r="E106" s="14"/>
      <c r="F106" s="9"/>
      <c r="G106" s="25"/>
      <c r="H106" s="18"/>
      <c r="I106" s="17">
        <f t="shared" si="15"/>
        <v>0</v>
      </c>
      <c r="J106" s="18"/>
      <c r="K106" s="17">
        <f t="shared" si="16"/>
        <v>0</v>
      </c>
      <c r="L106" s="18"/>
      <c r="M106" s="17">
        <f t="shared" si="17"/>
        <v>0</v>
      </c>
      <c r="N106" s="18"/>
      <c r="O106" s="17">
        <f t="shared" si="18"/>
        <v>0</v>
      </c>
      <c r="P106" s="18"/>
      <c r="Q106" s="17">
        <f t="shared" si="19"/>
        <v>0</v>
      </c>
      <c r="R106" s="18"/>
      <c r="S106" s="17">
        <f t="shared" si="20"/>
        <v>0</v>
      </c>
      <c r="T106" s="18"/>
      <c r="U106" s="17">
        <f t="shared" si="21"/>
        <v>0</v>
      </c>
      <c r="V106" s="18"/>
      <c r="W106" s="17">
        <f t="shared" si="22"/>
        <v>0</v>
      </c>
      <c r="X106" s="18"/>
      <c r="Y106" s="17">
        <f t="shared" si="23"/>
        <v>0</v>
      </c>
      <c r="Z106" s="18"/>
      <c r="AA106" s="17">
        <f t="shared" si="24"/>
        <v>0</v>
      </c>
      <c r="AB106" s="18"/>
      <c r="AC106" s="17">
        <f t="shared" si="25"/>
        <v>0</v>
      </c>
      <c r="AD106" s="18"/>
      <c r="AE106" s="19">
        <f t="shared" si="26"/>
        <v>0</v>
      </c>
      <c r="AF106" s="67" t="str">
        <f t="shared" si="27"/>
        <v xml:space="preserve"> </v>
      </c>
      <c r="AG106" s="67" t="str">
        <f t="shared" si="28"/>
        <v xml:space="preserve"> </v>
      </c>
      <c r="AH106" s="32"/>
      <c r="AI106" s="32"/>
      <c r="AJ106" s="32"/>
      <c r="AK106" s="42">
        <f t="shared" si="29"/>
        <v>0</v>
      </c>
    </row>
    <row r="107" spans="1:37" ht="21.95" hidden="1" customHeight="1">
      <c r="A107" s="21">
        <v>102</v>
      </c>
      <c r="B107" s="3"/>
      <c r="C107" s="3"/>
      <c r="D107" s="3"/>
      <c r="E107" s="14"/>
      <c r="F107" s="9"/>
      <c r="G107" s="25"/>
      <c r="H107" s="18"/>
      <c r="I107" s="17">
        <f t="shared" si="15"/>
        <v>0</v>
      </c>
      <c r="J107" s="18"/>
      <c r="K107" s="17">
        <f t="shared" si="16"/>
        <v>0</v>
      </c>
      <c r="L107" s="18"/>
      <c r="M107" s="17">
        <f t="shared" si="17"/>
        <v>0</v>
      </c>
      <c r="N107" s="18"/>
      <c r="O107" s="17">
        <f t="shared" si="18"/>
        <v>0</v>
      </c>
      <c r="P107" s="18"/>
      <c r="Q107" s="17">
        <f t="shared" si="19"/>
        <v>0</v>
      </c>
      <c r="R107" s="18"/>
      <c r="S107" s="17">
        <f t="shared" si="20"/>
        <v>0</v>
      </c>
      <c r="T107" s="18"/>
      <c r="U107" s="17">
        <f t="shared" si="21"/>
        <v>0</v>
      </c>
      <c r="V107" s="18"/>
      <c r="W107" s="17">
        <f t="shared" si="22"/>
        <v>0</v>
      </c>
      <c r="X107" s="18"/>
      <c r="Y107" s="17">
        <f t="shared" si="23"/>
        <v>0</v>
      </c>
      <c r="Z107" s="18"/>
      <c r="AA107" s="17">
        <f t="shared" si="24"/>
        <v>0</v>
      </c>
      <c r="AB107" s="18"/>
      <c r="AC107" s="17">
        <f t="shared" si="25"/>
        <v>0</v>
      </c>
      <c r="AD107" s="18"/>
      <c r="AE107" s="19">
        <f t="shared" si="26"/>
        <v>0</v>
      </c>
      <c r="AF107" s="67" t="str">
        <f t="shared" si="27"/>
        <v xml:space="preserve"> </v>
      </c>
      <c r="AG107" s="67" t="str">
        <f t="shared" si="28"/>
        <v xml:space="preserve"> </v>
      </c>
      <c r="AH107" s="32"/>
      <c r="AI107" s="32"/>
      <c r="AJ107" s="32"/>
      <c r="AK107" s="42">
        <f t="shared" si="29"/>
        <v>0</v>
      </c>
    </row>
    <row r="108" spans="1:37" ht="21.95" hidden="1" customHeight="1">
      <c r="A108" s="21">
        <v>103</v>
      </c>
      <c r="B108" s="3"/>
      <c r="C108" s="3"/>
      <c r="D108" s="3"/>
      <c r="E108" s="14"/>
      <c r="F108" s="9"/>
      <c r="G108" s="25"/>
      <c r="H108" s="18"/>
      <c r="I108" s="17">
        <f t="shared" si="15"/>
        <v>0</v>
      </c>
      <c r="J108" s="18"/>
      <c r="K108" s="17">
        <f t="shared" si="16"/>
        <v>0</v>
      </c>
      <c r="L108" s="18"/>
      <c r="M108" s="17">
        <f t="shared" si="17"/>
        <v>0</v>
      </c>
      <c r="N108" s="18"/>
      <c r="O108" s="17">
        <f t="shared" si="18"/>
        <v>0</v>
      </c>
      <c r="P108" s="18"/>
      <c r="Q108" s="17">
        <f t="shared" si="19"/>
        <v>0</v>
      </c>
      <c r="R108" s="18"/>
      <c r="S108" s="17">
        <f t="shared" si="20"/>
        <v>0</v>
      </c>
      <c r="T108" s="18"/>
      <c r="U108" s="17">
        <f t="shared" si="21"/>
        <v>0</v>
      </c>
      <c r="V108" s="18"/>
      <c r="W108" s="17">
        <f t="shared" si="22"/>
        <v>0</v>
      </c>
      <c r="X108" s="18"/>
      <c r="Y108" s="17">
        <f t="shared" si="23"/>
        <v>0</v>
      </c>
      <c r="Z108" s="18"/>
      <c r="AA108" s="17">
        <f t="shared" si="24"/>
        <v>0</v>
      </c>
      <c r="AB108" s="18"/>
      <c r="AC108" s="17">
        <f t="shared" si="25"/>
        <v>0</v>
      </c>
      <c r="AD108" s="18"/>
      <c r="AE108" s="19">
        <f t="shared" si="26"/>
        <v>0</v>
      </c>
      <c r="AF108" s="67" t="str">
        <f t="shared" si="27"/>
        <v xml:space="preserve"> </v>
      </c>
      <c r="AG108" s="67" t="str">
        <f t="shared" si="28"/>
        <v xml:space="preserve"> </v>
      </c>
      <c r="AH108" s="32"/>
      <c r="AI108" s="32"/>
      <c r="AJ108" s="32"/>
      <c r="AK108" s="42">
        <f t="shared" si="29"/>
        <v>0</v>
      </c>
    </row>
    <row r="109" spans="1:37" ht="21.95" hidden="1" customHeight="1">
      <c r="A109" s="21">
        <v>104</v>
      </c>
      <c r="B109" s="3"/>
      <c r="C109" s="3"/>
      <c r="D109" s="3"/>
      <c r="E109" s="14"/>
      <c r="F109" s="9"/>
      <c r="G109" s="25"/>
      <c r="H109" s="18"/>
      <c r="I109" s="17">
        <f t="shared" si="15"/>
        <v>0</v>
      </c>
      <c r="J109" s="18"/>
      <c r="K109" s="17">
        <f t="shared" si="16"/>
        <v>0</v>
      </c>
      <c r="L109" s="18"/>
      <c r="M109" s="17">
        <f t="shared" si="17"/>
        <v>0</v>
      </c>
      <c r="N109" s="18"/>
      <c r="O109" s="17">
        <f t="shared" si="18"/>
        <v>0</v>
      </c>
      <c r="P109" s="18"/>
      <c r="Q109" s="17">
        <f t="shared" si="19"/>
        <v>0</v>
      </c>
      <c r="R109" s="18"/>
      <c r="S109" s="17">
        <f t="shared" si="20"/>
        <v>0</v>
      </c>
      <c r="T109" s="18"/>
      <c r="U109" s="17">
        <f t="shared" si="21"/>
        <v>0</v>
      </c>
      <c r="V109" s="18"/>
      <c r="W109" s="17">
        <f t="shared" si="22"/>
        <v>0</v>
      </c>
      <c r="X109" s="18"/>
      <c r="Y109" s="17">
        <f t="shared" si="23"/>
        <v>0</v>
      </c>
      <c r="Z109" s="18"/>
      <c r="AA109" s="17">
        <f t="shared" si="24"/>
        <v>0</v>
      </c>
      <c r="AB109" s="18"/>
      <c r="AC109" s="17">
        <f t="shared" si="25"/>
        <v>0</v>
      </c>
      <c r="AD109" s="18"/>
      <c r="AE109" s="19">
        <f t="shared" si="26"/>
        <v>0</v>
      </c>
      <c r="AF109" s="67" t="str">
        <f t="shared" si="27"/>
        <v xml:space="preserve"> </v>
      </c>
      <c r="AG109" s="67" t="str">
        <f t="shared" si="28"/>
        <v xml:space="preserve"> </v>
      </c>
      <c r="AH109" s="32"/>
      <c r="AI109" s="32"/>
      <c r="AJ109" s="32"/>
      <c r="AK109" s="42">
        <f t="shared" si="29"/>
        <v>0</v>
      </c>
    </row>
    <row r="110" spans="1:37" ht="21.95" hidden="1" customHeight="1">
      <c r="A110" s="21">
        <v>105</v>
      </c>
      <c r="B110" s="3"/>
      <c r="C110" s="3"/>
      <c r="D110" s="3"/>
      <c r="E110" s="14"/>
      <c r="F110" s="9"/>
      <c r="G110" s="25"/>
      <c r="H110" s="18"/>
      <c r="I110" s="17">
        <f t="shared" si="15"/>
        <v>0</v>
      </c>
      <c r="J110" s="18"/>
      <c r="K110" s="17">
        <f t="shared" si="16"/>
        <v>0</v>
      </c>
      <c r="L110" s="18"/>
      <c r="M110" s="17">
        <f t="shared" si="17"/>
        <v>0</v>
      </c>
      <c r="N110" s="18"/>
      <c r="O110" s="17">
        <f t="shared" si="18"/>
        <v>0</v>
      </c>
      <c r="P110" s="18"/>
      <c r="Q110" s="17">
        <f t="shared" si="19"/>
        <v>0</v>
      </c>
      <c r="R110" s="18"/>
      <c r="S110" s="17">
        <f t="shared" si="20"/>
        <v>0</v>
      </c>
      <c r="T110" s="18"/>
      <c r="U110" s="17">
        <f t="shared" si="21"/>
        <v>0</v>
      </c>
      <c r="V110" s="18"/>
      <c r="W110" s="17">
        <f t="shared" si="22"/>
        <v>0</v>
      </c>
      <c r="X110" s="18"/>
      <c r="Y110" s="17">
        <f t="shared" si="23"/>
        <v>0</v>
      </c>
      <c r="Z110" s="18"/>
      <c r="AA110" s="17">
        <f t="shared" si="24"/>
        <v>0</v>
      </c>
      <c r="AB110" s="18"/>
      <c r="AC110" s="17">
        <f t="shared" si="25"/>
        <v>0</v>
      </c>
      <c r="AD110" s="18"/>
      <c r="AE110" s="19">
        <f t="shared" si="26"/>
        <v>0</v>
      </c>
      <c r="AF110" s="67" t="str">
        <f t="shared" si="27"/>
        <v xml:space="preserve"> </v>
      </c>
      <c r="AG110" s="67" t="str">
        <f t="shared" si="28"/>
        <v xml:space="preserve"> </v>
      </c>
      <c r="AH110" s="32"/>
      <c r="AI110" s="32"/>
      <c r="AJ110" s="32"/>
      <c r="AK110" s="42">
        <f t="shared" si="29"/>
        <v>0</v>
      </c>
    </row>
    <row r="111" spans="1:37" ht="21.95" hidden="1" customHeight="1">
      <c r="A111" s="21">
        <v>106</v>
      </c>
      <c r="B111" s="3"/>
      <c r="C111" s="3"/>
      <c r="D111" s="3"/>
      <c r="E111" s="14"/>
      <c r="F111" s="9"/>
      <c r="G111" s="25"/>
      <c r="H111" s="18"/>
      <c r="I111" s="17">
        <f t="shared" si="15"/>
        <v>0</v>
      </c>
      <c r="J111" s="18"/>
      <c r="K111" s="17">
        <f t="shared" si="16"/>
        <v>0</v>
      </c>
      <c r="L111" s="18"/>
      <c r="M111" s="17">
        <f t="shared" si="17"/>
        <v>0</v>
      </c>
      <c r="N111" s="18"/>
      <c r="O111" s="17">
        <f t="shared" si="18"/>
        <v>0</v>
      </c>
      <c r="P111" s="18"/>
      <c r="Q111" s="17">
        <f t="shared" si="19"/>
        <v>0</v>
      </c>
      <c r="R111" s="18"/>
      <c r="S111" s="17">
        <f t="shared" si="20"/>
        <v>0</v>
      </c>
      <c r="T111" s="18"/>
      <c r="U111" s="17">
        <f t="shared" si="21"/>
        <v>0</v>
      </c>
      <c r="V111" s="18"/>
      <c r="W111" s="17">
        <f t="shared" si="22"/>
        <v>0</v>
      </c>
      <c r="X111" s="18"/>
      <c r="Y111" s="17">
        <f t="shared" si="23"/>
        <v>0</v>
      </c>
      <c r="Z111" s="18"/>
      <c r="AA111" s="17">
        <f t="shared" si="24"/>
        <v>0</v>
      </c>
      <c r="AB111" s="18"/>
      <c r="AC111" s="17">
        <f t="shared" si="25"/>
        <v>0</v>
      </c>
      <c r="AD111" s="18"/>
      <c r="AE111" s="19">
        <f t="shared" si="26"/>
        <v>0</v>
      </c>
      <c r="AF111" s="67" t="str">
        <f t="shared" si="27"/>
        <v xml:space="preserve"> </v>
      </c>
      <c r="AG111" s="67" t="str">
        <f t="shared" si="28"/>
        <v xml:space="preserve"> </v>
      </c>
      <c r="AH111" s="32"/>
      <c r="AI111" s="32"/>
      <c r="AJ111" s="32"/>
      <c r="AK111" s="42">
        <f t="shared" si="29"/>
        <v>0</v>
      </c>
    </row>
    <row r="112" spans="1:37" ht="21.95" hidden="1" customHeight="1">
      <c r="A112" s="21">
        <v>107</v>
      </c>
      <c r="B112" s="3"/>
      <c r="C112" s="3"/>
      <c r="D112" s="3"/>
      <c r="E112" s="14"/>
      <c r="F112" s="9"/>
      <c r="G112" s="25"/>
      <c r="H112" s="18"/>
      <c r="I112" s="17">
        <f t="shared" si="15"/>
        <v>0</v>
      </c>
      <c r="J112" s="18"/>
      <c r="K112" s="17">
        <f t="shared" si="16"/>
        <v>0</v>
      </c>
      <c r="L112" s="18"/>
      <c r="M112" s="17">
        <f t="shared" si="17"/>
        <v>0</v>
      </c>
      <c r="N112" s="18"/>
      <c r="O112" s="17">
        <f t="shared" si="18"/>
        <v>0</v>
      </c>
      <c r="P112" s="18"/>
      <c r="Q112" s="17">
        <f t="shared" si="19"/>
        <v>0</v>
      </c>
      <c r="R112" s="18"/>
      <c r="S112" s="17">
        <f t="shared" si="20"/>
        <v>0</v>
      </c>
      <c r="T112" s="18"/>
      <c r="U112" s="17">
        <f t="shared" si="21"/>
        <v>0</v>
      </c>
      <c r="V112" s="18"/>
      <c r="W112" s="17">
        <f t="shared" si="22"/>
        <v>0</v>
      </c>
      <c r="X112" s="18"/>
      <c r="Y112" s="17">
        <f t="shared" si="23"/>
        <v>0</v>
      </c>
      <c r="Z112" s="18"/>
      <c r="AA112" s="17">
        <f t="shared" si="24"/>
        <v>0</v>
      </c>
      <c r="AB112" s="18"/>
      <c r="AC112" s="17">
        <f t="shared" si="25"/>
        <v>0</v>
      </c>
      <c r="AD112" s="18"/>
      <c r="AE112" s="19">
        <f t="shared" si="26"/>
        <v>0</v>
      </c>
      <c r="AF112" s="67" t="str">
        <f t="shared" si="27"/>
        <v xml:space="preserve"> </v>
      </c>
      <c r="AG112" s="67" t="str">
        <f t="shared" si="28"/>
        <v xml:space="preserve"> </v>
      </c>
      <c r="AH112" s="32"/>
      <c r="AI112" s="32"/>
      <c r="AJ112" s="32"/>
      <c r="AK112" s="42">
        <f t="shared" si="29"/>
        <v>0</v>
      </c>
    </row>
    <row r="113" spans="1:37" ht="21.95" hidden="1" customHeight="1">
      <c r="A113" s="21">
        <v>108</v>
      </c>
      <c r="B113" s="3"/>
      <c r="C113" s="3"/>
      <c r="D113" s="3"/>
      <c r="E113" s="14"/>
      <c r="F113" s="9"/>
      <c r="G113" s="25"/>
      <c r="H113" s="18"/>
      <c r="I113" s="17">
        <f t="shared" si="15"/>
        <v>0</v>
      </c>
      <c r="J113" s="18"/>
      <c r="K113" s="17">
        <f t="shared" si="16"/>
        <v>0</v>
      </c>
      <c r="L113" s="18"/>
      <c r="M113" s="17">
        <f t="shared" si="17"/>
        <v>0</v>
      </c>
      <c r="N113" s="18"/>
      <c r="O113" s="17">
        <f t="shared" si="18"/>
        <v>0</v>
      </c>
      <c r="P113" s="18"/>
      <c r="Q113" s="17">
        <f t="shared" si="19"/>
        <v>0</v>
      </c>
      <c r="R113" s="18"/>
      <c r="S113" s="17">
        <f t="shared" si="20"/>
        <v>0</v>
      </c>
      <c r="T113" s="18"/>
      <c r="U113" s="17">
        <f t="shared" si="21"/>
        <v>0</v>
      </c>
      <c r="V113" s="18"/>
      <c r="W113" s="17">
        <f t="shared" si="22"/>
        <v>0</v>
      </c>
      <c r="X113" s="18"/>
      <c r="Y113" s="17">
        <f t="shared" si="23"/>
        <v>0</v>
      </c>
      <c r="Z113" s="18"/>
      <c r="AA113" s="17">
        <f t="shared" si="24"/>
        <v>0</v>
      </c>
      <c r="AB113" s="18"/>
      <c r="AC113" s="17">
        <f t="shared" si="25"/>
        <v>0</v>
      </c>
      <c r="AD113" s="18"/>
      <c r="AE113" s="19">
        <f t="shared" si="26"/>
        <v>0</v>
      </c>
      <c r="AF113" s="67" t="str">
        <f t="shared" si="27"/>
        <v xml:space="preserve"> </v>
      </c>
      <c r="AG113" s="67" t="str">
        <f t="shared" si="28"/>
        <v xml:space="preserve"> </v>
      </c>
      <c r="AH113" s="32"/>
      <c r="AI113" s="32"/>
      <c r="AJ113" s="32"/>
      <c r="AK113" s="42">
        <f t="shared" si="29"/>
        <v>0</v>
      </c>
    </row>
    <row r="114" spans="1:37" ht="21.95" hidden="1" customHeight="1">
      <c r="A114" s="21">
        <v>109</v>
      </c>
      <c r="B114" s="3"/>
      <c r="C114" s="3"/>
      <c r="D114" s="3"/>
      <c r="E114" s="14"/>
      <c r="F114" s="9"/>
      <c r="G114" s="25"/>
      <c r="H114" s="18"/>
      <c r="I114" s="17">
        <f t="shared" si="15"/>
        <v>0</v>
      </c>
      <c r="J114" s="18"/>
      <c r="K114" s="17">
        <f t="shared" si="16"/>
        <v>0</v>
      </c>
      <c r="L114" s="18"/>
      <c r="M114" s="17">
        <f t="shared" si="17"/>
        <v>0</v>
      </c>
      <c r="N114" s="18"/>
      <c r="O114" s="17">
        <f t="shared" si="18"/>
        <v>0</v>
      </c>
      <c r="P114" s="18"/>
      <c r="Q114" s="17">
        <f t="shared" si="19"/>
        <v>0</v>
      </c>
      <c r="R114" s="18"/>
      <c r="S114" s="17">
        <f t="shared" si="20"/>
        <v>0</v>
      </c>
      <c r="T114" s="18"/>
      <c r="U114" s="17">
        <f t="shared" si="21"/>
        <v>0</v>
      </c>
      <c r="V114" s="18"/>
      <c r="W114" s="17">
        <f t="shared" si="22"/>
        <v>0</v>
      </c>
      <c r="X114" s="18"/>
      <c r="Y114" s="17">
        <f t="shared" si="23"/>
        <v>0</v>
      </c>
      <c r="Z114" s="18"/>
      <c r="AA114" s="17">
        <f t="shared" si="24"/>
        <v>0</v>
      </c>
      <c r="AB114" s="18"/>
      <c r="AC114" s="17">
        <f t="shared" si="25"/>
        <v>0</v>
      </c>
      <c r="AD114" s="18"/>
      <c r="AE114" s="19">
        <f t="shared" si="26"/>
        <v>0</v>
      </c>
      <c r="AF114" s="67" t="str">
        <f t="shared" si="27"/>
        <v xml:space="preserve"> </v>
      </c>
      <c r="AG114" s="67" t="str">
        <f t="shared" si="28"/>
        <v xml:space="preserve"> </v>
      </c>
      <c r="AH114" s="32"/>
      <c r="AI114" s="32"/>
      <c r="AJ114" s="32"/>
      <c r="AK114" s="42">
        <f t="shared" si="29"/>
        <v>0</v>
      </c>
    </row>
    <row r="115" spans="1:37" ht="21.95" hidden="1" customHeight="1">
      <c r="A115" s="21">
        <v>110</v>
      </c>
      <c r="B115" s="3"/>
      <c r="C115" s="3"/>
      <c r="D115" s="3"/>
      <c r="E115" s="14"/>
      <c r="F115" s="9"/>
      <c r="G115" s="25"/>
      <c r="H115" s="18"/>
      <c r="I115" s="17">
        <f t="shared" si="15"/>
        <v>0</v>
      </c>
      <c r="J115" s="18"/>
      <c r="K115" s="17">
        <f t="shared" si="16"/>
        <v>0</v>
      </c>
      <c r="L115" s="18"/>
      <c r="M115" s="17">
        <f t="shared" si="17"/>
        <v>0</v>
      </c>
      <c r="N115" s="18"/>
      <c r="O115" s="17">
        <f t="shared" si="18"/>
        <v>0</v>
      </c>
      <c r="P115" s="18"/>
      <c r="Q115" s="17">
        <f t="shared" si="19"/>
        <v>0</v>
      </c>
      <c r="R115" s="18"/>
      <c r="S115" s="17">
        <f t="shared" si="20"/>
        <v>0</v>
      </c>
      <c r="T115" s="18"/>
      <c r="U115" s="17">
        <f t="shared" si="21"/>
        <v>0</v>
      </c>
      <c r="V115" s="18"/>
      <c r="W115" s="17">
        <f t="shared" si="22"/>
        <v>0</v>
      </c>
      <c r="X115" s="18"/>
      <c r="Y115" s="17">
        <f t="shared" si="23"/>
        <v>0</v>
      </c>
      <c r="Z115" s="18"/>
      <c r="AA115" s="17">
        <f t="shared" si="24"/>
        <v>0</v>
      </c>
      <c r="AB115" s="18"/>
      <c r="AC115" s="17">
        <f t="shared" si="25"/>
        <v>0</v>
      </c>
      <c r="AD115" s="18"/>
      <c r="AE115" s="19">
        <f t="shared" si="26"/>
        <v>0</v>
      </c>
      <c r="AF115" s="67" t="str">
        <f t="shared" si="27"/>
        <v xml:space="preserve"> </v>
      </c>
      <c r="AG115" s="67" t="str">
        <f t="shared" si="28"/>
        <v xml:space="preserve"> </v>
      </c>
      <c r="AH115" s="32"/>
      <c r="AI115" s="32"/>
      <c r="AJ115" s="32"/>
      <c r="AK115" s="42">
        <f t="shared" si="29"/>
        <v>0</v>
      </c>
    </row>
    <row r="116" spans="1:37" ht="21.95" hidden="1" customHeight="1">
      <c r="A116" s="21">
        <v>111</v>
      </c>
      <c r="B116" s="12"/>
      <c r="C116" s="3"/>
      <c r="D116" s="3"/>
      <c r="E116" s="14"/>
      <c r="F116" s="9"/>
      <c r="G116" s="25"/>
      <c r="H116" s="18"/>
      <c r="I116" s="17">
        <f t="shared" si="15"/>
        <v>0</v>
      </c>
      <c r="J116" s="18"/>
      <c r="K116" s="17">
        <f t="shared" si="16"/>
        <v>0</v>
      </c>
      <c r="L116" s="18"/>
      <c r="M116" s="17">
        <f t="shared" si="17"/>
        <v>0</v>
      </c>
      <c r="N116" s="18"/>
      <c r="O116" s="17">
        <f t="shared" si="18"/>
        <v>0</v>
      </c>
      <c r="P116" s="18"/>
      <c r="Q116" s="17">
        <f t="shared" si="19"/>
        <v>0</v>
      </c>
      <c r="R116" s="18"/>
      <c r="S116" s="17">
        <f t="shared" si="20"/>
        <v>0</v>
      </c>
      <c r="T116" s="18"/>
      <c r="U116" s="17">
        <f t="shared" si="21"/>
        <v>0</v>
      </c>
      <c r="V116" s="18"/>
      <c r="W116" s="17">
        <f t="shared" si="22"/>
        <v>0</v>
      </c>
      <c r="X116" s="18"/>
      <c r="Y116" s="17">
        <f t="shared" si="23"/>
        <v>0</v>
      </c>
      <c r="Z116" s="18"/>
      <c r="AA116" s="17">
        <f t="shared" si="24"/>
        <v>0</v>
      </c>
      <c r="AB116" s="18"/>
      <c r="AC116" s="17">
        <f t="shared" si="25"/>
        <v>0</v>
      </c>
      <c r="AD116" s="18"/>
      <c r="AE116" s="19">
        <f t="shared" si="26"/>
        <v>0</v>
      </c>
      <c r="AF116" s="67" t="str">
        <f t="shared" si="27"/>
        <v xml:space="preserve"> </v>
      </c>
      <c r="AG116" s="67" t="str">
        <f t="shared" si="28"/>
        <v xml:space="preserve"> </v>
      </c>
      <c r="AH116" s="32"/>
      <c r="AI116" s="32"/>
      <c r="AJ116" s="32"/>
      <c r="AK116" s="42">
        <f t="shared" si="29"/>
        <v>0</v>
      </c>
    </row>
    <row r="117" spans="1:37" ht="21.95" hidden="1" customHeight="1">
      <c r="A117" s="21">
        <v>112</v>
      </c>
      <c r="B117" s="12"/>
      <c r="C117" s="3"/>
      <c r="D117" s="3"/>
      <c r="E117" s="14"/>
      <c r="F117" s="9"/>
      <c r="G117" s="25"/>
      <c r="H117" s="18"/>
      <c r="I117" s="17">
        <f t="shared" si="15"/>
        <v>0</v>
      </c>
      <c r="J117" s="18"/>
      <c r="K117" s="17">
        <f t="shared" si="16"/>
        <v>0</v>
      </c>
      <c r="L117" s="18"/>
      <c r="M117" s="17">
        <f t="shared" si="17"/>
        <v>0</v>
      </c>
      <c r="N117" s="18"/>
      <c r="O117" s="17">
        <f t="shared" si="18"/>
        <v>0</v>
      </c>
      <c r="P117" s="18"/>
      <c r="Q117" s="17">
        <f t="shared" si="19"/>
        <v>0</v>
      </c>
      <c r="R117" s="18"/>
      <c r="S117" s="17">
        <f t="shared" si="20"/>
        <v>0</v>
      </c>
      <c r="T117" s="18"/>
      <c r="U117" s="17">
        <f t="shared" si="21"/>
        <v>0</v>
      </c>
      <c r="V117" s="18"/>
      <c r="W117" s="17">
        <f t="shared" si="22"/>
        <v>0</v>
      </c>
      <c r="X117" s="18"/>
      <c r="Y117" s="17">
        <f t="shared" si="23"/>
        <v>0</v>
      </c>
      <c r="Z117" s="18"/>
      <c r="AA117" s="17">
        <f t="shared" si="24"/>
        <v>0</v>
      </c>
      <c r="AB117" s="18"/>
      <c r="AC117" s="17">
        <f t="shared" si="25"/>
        <v>0</v>
      </c>
      <c r="AD117" s="18"/>
      <c r="AE117" s="19">
        <f t="shared" si="26"/>
        <v>0</v>
      </c>
      <c r="AF117" s="67" t="str">
        <f t="shared" si="27"/>
        <v xml:space="preserve"> </v>
      </c>
      <c r="AG117" s="67" t="str">
        <f t="shared" si="28"/>
        <v xml:space="preserve"> </v>
      </c>
      <c r="AH117" s="32"/>
      <c r="AI117" s="32"/>
      <c r="AJ117" s="32"/>
      <c r="AK117" s="42">
        <f t="shared" si="29"/>
        <v>0</v>
      </c>
    </row>
    <row r="118" spans="1:37" ht="21.95" hidden="1" customHeight="1">
      <c r="A118" s="21">
        <v>113</v>
      </c>
      <c r="B118" s="12"/>
      <c r="C118" s="3"/>
      <c r="D118" s="3"/>
      <c r="E118" s="14"/>
      <c r="F118" s="9"/>
      <c r="G118" s="25"/>
      <c r="H118" s="18"/>
      <c r="I118" s="17">
        <f t="shared" si="15"/>
        <v>0</v>
      </c>
      <c r="J118" s="18"/>
      <c r="K118" s="17">
        <f t="shared" si="16"/>
        <v>0</v>
      </c>
      <c r="L118" s="18"/>
      <c r="M118" s="17">
        <f t="shared" si="17"/>
        <v>0</v>
      </c>
      <c r="N118" s="18"/>
      <c r="O118" s="17">
        <f t="shared" si="18"/>
        <v>0</v>
      </c>
      <c r="P118" s="18"/>
      <c r="Q118" s="17">
        <f t="shared" si="19"/>
        <v>0</v>
      </c>
      <c r="R118" s="18"/>
      <c r="S118" s="17">
        <f t="shared" si="20"/>
        <v>0</v>
      </c>
      <c r="T118" s="18"/>
      <c r="U118" s="17">
        <f t="shared" si="21"/>
        <v>0</v>
      </c>
      <c r="V118" s="18"/>
      <c r="W118" s="17">
        <f t="shared" si="22"/>
        <v>0</v>
      </c>
      <c r="X118" s="18"/>
      <c r="Y118" s="17">
        <f t="shared" si="23"/>
        <v>0</v>
      </c>
      <c r="Z118" s="18"/>
      <c r="AA118" s="17">
        <f t="shared" si="24"/>
        <v>0</v>
      </c>
      <c r="AB118" s="18"/>
      <c r="AC118" s="17">
        <f t="shared" si="25"/>
        <v>0</v>
      </c>
      <c r="AD118" s="18"/>
      <c r="AE118" s="19">
        <f t="shared" si="26"/>
        <v>0</v>
      </c>
      <c r="AF118" s="67" t="str">
        <f t="shared" si="27"/>
        <v xml:space="preserve"> </v>
      </c>
      <c r="AG118" s="67" t="str">
        <f t="shared" si="28"/>
        <v xml:space="preserve"> </v>
      </c>
      <c r="AH118" s="32"/>
      <c r="AI118" s="32"/>
      <c r="AJ118" s="32"/>
      <c r="AK118" s="42">
        <f t="shared" si="29"/>
        <v>0</v>
      </c>
    </row>
    <row r="119" spans="1:37" ht="21.95" hidden="1" customHeight="1">
      <c r="A119" s="21">
        <v>114</v>
      </c>
      <c r="B119" s="12"/>
      <c r="C119" s="3"/>
      <c r="D119" s="3"/>
      <c r="E119" s="14"/>
      <c r="F119" s="9"/>
      <c r="G119" s="25"/>
      <c r="H119" s="18"/>
      <c r="I119" s="17">
        <f t="shared" si="15"/>
        <v>0</v>
      </c>
      <c r="J119" s="18"/>
      <c r="K119" s="17">
        <f t="shared" si="16"/>
        <v>0</v>
      </c>
      <c r="L119" s="18"/>
      <c r="M119" s="17">
        <f t="shared" si="17"/>
        <v>0</v>
      </c>
      <c r="N119" s="18"/>
      <c r="O119" s="17">
        <f t="shared" si="18"/>
        <v>0</v>
      </c>
      <c r="P119" s="18"/>
      <c r="Q119" s="17">
        <f t="shared" si="19"/>
        <v>0</v>
      </c>
      <c r="R119" s="18"/>
      <c r="S119" s="17">
        <f t="shared" si="20"/>
        <v>0</v>
      </c>
      <c r="T119" s="18"/>
      <c r="U119" s="17">
        <f t="shared" si="21"/>
        <v>0</v>
      </c>
      <c r="V119" s="18"/>
      <c r="W119" s="17">
        <f t="shared" si="22"/>
        <v>0</v>
      </c>
      <c r="X119" s="18"/>
      <c r="Y119" s="17">
        <f t="shared" si="23"/>
        <v>0</v>
      </c>
      <c r="Z119" s="18"/>
      <c r="AA119" s="17">
        <f t="shared" si="24"/>
        <v>0</v>
      </c>
      <c r="AB119" s="18"/>
      <c r="AC119" s="17">
        <f t="shared" si="25"/>
        <v>0</v>
      </c>
      <c r="AD119" s="18"/>
      <c r="AE119" s="20">
        <f t="shared" si="26"/>
        <v>0</v>
      </c>
      <c r="AF119" s="67" t="str">
        <f t="shared" si="27"/>
        <v xml:space="preserve"> </v>
      </c>
      <c r="AG119" s="67" t="str">
        <f t="shared" si="28"/>
        <v xml:space="preserve"> </v>
      </c>
      <c r="AH119" s="33"/>
      <c r="AI119" s="33"/>
      <c r="AJ119" s="33"/>
      <c r="AK119" s="43">
        <f t="shared" si="29"/>
        <v>0</v>
      </c>
    </row>
    <row r="120" spans="1:37" ht="21.95" hidden="1" customHeight="1">
      <c r="B120" s="4"/>
      <c r="C120" s="4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68"/>
      <c r="AG120" s="68"/>
      <c r="AH120" s="10"/>
      <c r="AI120" s="10"/>
      <c r="AJ120" s="10"/>
      <c r="AK120" s="10"/>
    </row>
  </sheetData>
  <autoFilter ref="A7:AK120">
    <filterColumn colId="3">
      <filters>
        <filter val="St Helens Archers"/>
      </filters>
    </filterColumn>
    <filterColumn colId="4">
      <filters>
        <filter val="Recurve"/>
      </filters>
    </filterColumn>
    <filterColumn colId="6">
      <filters>
        <filter val="Albion"/>
      </filters>
    </filterColumn>
    <filterColumn colId="31"/>
    <filterColumn colId="32"/>
    <sortState ref="A10:AK79">
      <sortCondition descending="1" ref="AK7:AK120"/>
    </sortState>
  </autoFilter>
  <mergeCells count="2">
    <mergeCell ref="B3:B4"/>
    <mergeCell ref="AL52:AL66"/>
  </mergeCells>
  <conditionalFormatting sqref="E2:E5 E8:E119">
    <cfRule type="containsText" dxfId="39" priority="8" operator="containsText" text="Barebow">
      <formula>NOT(ISERROR(SEARCH("Barebow",E2)))</formula>
    </cfRule>
    <cfRule type="containsText" dxfId="38" priority="9" operator="containsText" text="Longbow">
      <formula>NOT(ISERROR(SEARCH("Longbow",E2)))</formula>
    </cfRule>
    <cfRule type="containsText" dxfId="37" priority="10" operator="containsText" text="Compound">
      <formula>NOT(ISERROR(SEARCH("Compound",E2)))</formula>
    </cfRule>
  </conditionalFormatting>
  <conditionalFormatting sqref="H8:AE119 AH8:AK119">
    <cfRule type="cellIs" dxfId="36" priority="7" operator="equal">
      <formula>0</formula>
    </cfRule>
  </conditionalFormatting>
  <conditionalFormatting sqref="G8:G119">
    <cfRule type="containsText" dxfId="35" priority="5" operator="containsText" text="No">
      <formula>NOT(ISERROR(SEARCH("No",G8)))</formula>
    </cfRule>
    <cfRule type="containsText" dxfId="34" priority="6" operator="containsText" text="Yes">
      <formula>NOT(ISERROR(SEARCH("Yes",G8)))</formula>
    </cfRule>
  </conditionalFormatting>
  <conditionalFormatting sqref="F3:F4 F8:F119">
    <cfRule type="containsText" dxfId="33" priority="1" operator="containsText" text="Girl">
      <formula>NOT(ISERROR(SEARCH("Girl",F3)))</formula>
    </cfRule>
    <cfRule type="containsText" dxfId="32" priority="2" operator="containsText" text="Lady">
      <formula>NOT(ISERROR(SEARCH("Lady",F3)))</formula>
    </cfRule>
    <cfRule type="containsText" dxfId="31" priority="3" operator="containsText" text="Boy">
      <formula>NOT(ISERROR(SEARCH("Boy",F3)))</formula>
    </cfRule>
    <cfRule type="containsText" dxfId="30" priority="4" operator="containsText" text="Gent">
      <formula>NOT(ISERROR(SEARCH("Gent",F3)))</formula>
    </cfRule>
  </conditionalFormatting>
  <dataValidations count="5">
    <dataValidation type="list" allowBlank="1" showInputMessage="1" showErrorMessage="1" sqref="E2:E5">
      <formula1>bowTypes</formula1>
    </dataValidation>
    <dataValidation type="list" allowBlank="1" showInputMessage="1" showErrorMessage="1" errorTitle="Bow Type" error="You have entered an incorrect bow type. Please try again." sqref="E8:E119">
      <formula1>bowTypes</formula1>
    </dataValidation>
    <dataValidation type="list" allowBlank="1" showInputMessage="1" showErrorMessage="1" sqref="F3:F4">
      <formula1>GenderGroup</formula1>
    </dataValidation>
    <dataValidation type="list" allowBlank="1" showInputMessage="1" showErrorMessage="1" errorTitle="Lady/gent" error="Please specify either 'Girl' or 'Boy' for juniors, or 'Lady' or 'Gent' for seniors." sqref="F8:F119">
      <formula1>GenderGroup</formula1>
    </dataValidation>
    <dataValidation type="textLength" operator="equal" allowBlank="1" showInputMessage="1" showErrorMessage="1" sqref="Y8:Y119 AE8:AE119 AK8:AK119 AA8:AA119 I8:I119 K8:K119 AC8:AC119 M8:M119 O8:O119 Q8:Q119 S8:S119 U8:U119 W8:W119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1">
    <tabColor rgb="FF0070C0"/>
  </sheetPr>
  <dimension ref="A1:AL120"/>
  <sheetViews>
    <sheetView topLeftCell="B1" zoomScale="85" zoomScaleNormal="85" workbookViewId="0">
      <pane xSplit="2" topLeftCell="D1" activePane="topRight" state="frozen"/>
      <selection activeCell="B1" sqref="B1"/>
      <selection pane="topRight" activeCell="G1" sqref="G1"/>
    </sheetView>
  </sheetViews>
  <sheetFormatPr defaultColWidth="10.625" defaultRowHeight="21.95" customHeight="1"/>
  <cols>
    <col min="1" max="1" width="4.625" style="11" hidden="1" customWidth="1"/>
    <col min="2" max="2" width="11.125" style="1" customWidth="1"/>
    <col min="3" max="3" width="15.625" style="1" customWidth="1"/>
    <col min="4" max="4" width="22.75" style="11" customWidth="1"/>
    <col min="5" max="5" width="11.625" style="11" customWidth="1"/>
    <col min="6" max="6" width="8.75" style="11" customWidth="1"/>
    <col min="7" max="7" width="15" style="11" bestFit="1" customWidth="1"/>
    <col min="8" max="8" width="5.75" style="7" hidden="1" customWidth="1"/>
    <col min="9" max="9" width="5.75" style="11" hidden="1" customWidth="1"/>
    <col min="10" max="10" width="5.75" style="7" hidden="1" customWidth="1"/>
    <col min="11" max="11" width="5.75" style="11" hidden="1" customWidth="1"/>
    <col min="12" max="12" width="5.75" style="7" hidden="1" customWidth="1"/>
    <col min="13" max="13" width="5.75" style="11" hidden="1" customWidth="1"/>
    <col min="14" max="16" width="5.75" style="7" hidden="1" customWidth="1"/>
    <col min="17" max="31" width="5.75" style="1" hidden="1" customWidth="1"/>
    <col min="32" max="33" width="20.625" style="64" hidden="1" customWidth="1"/>
    <col min="34" max="35" width="5.75" style="1" customWidth="1"/>
    <col min="36" max="36" width="5.75" style="1" hidden="1" customWidth="1"/>
    <col min="37" max="16384" width="10.625" style="1"/>
  </cols>
  <sheetData>
    <row r="1" spans="1:38" ht="99.95" customHeight="1">
      <c r="A1" s="45"/>
      <c r="B1" s="44"/>
      <c r="C1" s="47" t="s">
        <v>84</v>
      </c>
      <c r="D1" s="45"/>
      <c r="E1" s="46"/>
      <c r="F1" s="46"/>
    </row>
    <row r="2" spans="1:38" ht="18" hidden="1" customHeight="1">
      <c r="B2" s="13"/>
      <c r="C2" s="48" t="s">
        <v>87</v>
      </c>
      <c r="D2" s="50">
        <f>COUNTIF(G8:G119,"Albion")</f>
        <v>58</v>
      </c>
      <c r="E2" s="53" t="s">
        <v>8</v>
      </c>
      <c r="F2" s="56"/>
      <c r="G2" s="58"/>
      <c r="H2" s="11"/>
      <c r="I2" s="15"/>
      <c r="K2" s="15"/>
      <c r="M2" s="15"/>
      <c r="P2" s="1"/>
    </row>
    <row r="3" spans="1:38" ht="21.95" hidden="1" customHeight="1">
      <c r="B3" s="70"/>
      <c r="C3" s="49" t="s">
        <v>88</v>
      </c>
      <c r="D3" s="51">
        <f>COUNTIF(G8:G119,"Windsor")</f>
        <v>9</v>
      </c>
      <c r="E3" s="54" t="s">
        <v>9</v>
      </c>
      <c r="F3" s="57" t="s">
        <v>12</v>
      </c>
      <c r="G3" s="29"/>
      <c r="I3" s="7"/>
      <c r="K3" s="15"/>
      <c r="M3" s="15"/>
      <c r="P3" s="1"/>
    </row>
    <row r="4" spans="1:38" ht="21.95" hidden="1" customHeight="1">
      <c r="B4" s="70"/>
      <c r="C4" s="49" t="s">
        <v>89</v>
      </c>
      <c r="D4" s="52">
        <f>COUNTIF(G8:G119,"Short Windsor")</f>
        <v>6</v>
      </c>
      <c r="E4" s="54" t="s">
        <v>10</v>
      </c>
      <c r="F4" s="57" t="s">
        <v>21</v>
      </c>
      <c r="G4" s="29"/>
      <c r="I4" s="7"/>
      <c r="K4" s="7"/>
      <c r="M4" s="7"/>
      <c r="P4" s="1"/>
    </row>
    <row r="5" spans="1:38" ht="21.95" hidden="1" customHeight="1" thickBot="1">
      <c r="B5" s="69"/>
      <c r="C5" s="49" t="s">
        <v>90</v>
      </c>
      <c r="D5" s="52">
        <f>COUNTIF(G8:G119,"Junior Windsor")</f>
        <v>4</v>
      </c>
      <c r="E5" s="55" t="s">
        <v>11</v>
      </c>
      <c r="F5" s="57"/>
      <c r="G5" s="28"/>
      <c r="H5" s="34" t="s">
        <v>61</v>
      </c>
      <c r="I5" s="35"/>
      <c r="J5" s="35"/>
      <c r="K5" s="35"/>
      <c r="L5" s="35"/>
      <c r="M5" s="35"/>
      <c r="N5" s="35"/>
      <c r="O5" s="35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65"/>
      <c r="AG5" s="65"/>
      <c r="AH5" s="36"/>
      <c r="AI5" s="36"/>
      <c r="AJ5" s="36"/>
      <c r="AK5" s="37"/>
    </row>
    <row r="6" spans="1:38" ht="21.95" hidden="1" customHeight="1">
      <c r="H6" s="59" t="s">
        <v>92</v>
      </c>
      <c r="I6" s="60"/>
      <c r="J6" s="61" t="s">
        <v>93</v>
      </c>
      <c r="K6" s="60"/>
      <c r="L6" s="61" t="s">
        <v>94</v>
      </c>
      <c r="M6" s="60"/>
      <c r="N6" s="61" t="s">
        <v>95</v>
      </c>
      <c r="O6" s="61"/>
      <c r="P6" s="61" t="s">
        <v>96</v>
      </c>
      <c r="Q6" s="62"/>
      <c r="R6" s="62" t="s">
        <v>97</v>
      </c>
      <c r="S6" s="62"/>
      <c r="T6" s="62" t="s">
        <v>98</v>
      </c>
      <c r="U6" s="62"/>
      <c r="V6" s="62" t="s">
        <v>99</v>
      </c>
      <c r="W6" s="62"/>
      <c r="X6" s="62" t="s">
        <v>100</v>
      </c>
      <c r="Y6" s="62"/>
      <c r="Z6" s="38"/>
      <c r="AA6" s="38"/>
      <c r="AB6" s="38"/>
      <c r="AC6" s="38"/>
      <c r="AD6" s="38"/>
      <c r="AE6" s="38"/>
      <c r="AF6" s="66"/>
      <c r="AG6" s="66"/>
      <c r="AH6" s="38"/>
      <c r="AI6" s="38"/>
      <c r="AJ6" s="38"/>
      <c r="AK6" s="39"/>
    </row>
    <row r="7" spans="1:38" ht="21.95" customHeight="1">
      <c r="A7" s="11" t="s">
        <v>63</v>
      </c>
      <c r="B7" s="2" t="s">
        <v>24</v>
      </c>
      <c r="C7" s="2" t="s">
        <v>23</v>
      </c>
      <c r="D7" s="16" t="s">
        <v>0</v>
      </c>
      <c r="E7" s="8" t="s">
        <v>1</v>
      </c>
      <c r="F7" s="8" t="s">
        <v>2</v>
      </c>
      <c r="G7" s="8" t="s">
        <v>91</v>
      </c>
      <c r="H7" s="26" t="s">
        <v>25</v>
      </c>
      <c r="I7" s="22" t="s">
        <v>37</v>
      </c>
      <c r="J7" s="23" t="s">
        <v>26</v>
      </c>
      <c r="K7" s="22" t="s">
        <v>38</v>
      </c>
      <c r="L7" s="23" t="s">
        <v>27</v>
      </c>
      <c r="M7" s="22" t="s">
        <v>39</v>
      </c>
      <c r="N7" s="23" t="s">
        <v>28</v>
      </c>
      <c r="O7" s="22" t="s">
        <v>40</v>
      </c>
      <c r="P7" s="23" t="s">
        <v>29</v>
      </c>
      <c r="Q7" s="22" t="s">
        <v>41</v>
      </c>
      <c r="R7" s="23" t="s">
        <v>30</v>
      </c>
      <c r="S7" s="22" t="s">
        <v>42</v>
      </c>
      <c r="T7" s="23" t="s">
        <v>31</v>
      </c>
      <c r="U7" s="22" t="s">
        <v>43</v>
      </c>
      <c r="V7" s="23" t="s">
        <v>32</v>
      </c>
      <c r="W7" s="22" t="s">
        <v>44</v>
      </c>
      <c r="X7" s="23" t="s">
        <v>33</v>
      </c>
      <c r="Y7" s="22" t="s">
        <v>45</v>
      </c>
      <c r="Z7" s="23" t="s">
        <v>34</v>
      </c>
      <c r="AA7" s="22" t="s">
        <v>46</v>
      </c>
      <c r="AB7" s="23" t="s">
        <v>35</v>
      </c>
      <c r="AC7" s="22" t="s">
        <v>47</v>
      </c>
      <c r="AD7" s="23" t="s">
        <v>36</v>
      </c>
      <c r="AE7" s="24" t="s">
        <v>48</v>
      </c>
      <c r="AF7" s="63" t="s">
        <v>64</v>
      </c>
      <c r="AG7" s="63" t="s">
        <v>0</v>
      </c>
      <c r="AH7" s="30" t="s">
        <v>56</v>
      </c>
      <c r="AI7" s="30" t="s">
        <v>55</v>
      </c>
      <c r="AJ7" s="30" t="s">
        <v>62</v>
      </c>
      <c r="AK7" s="41" t="s">
        <v>49</v>
      </c>
    </row>
    <row r="8" spans="1:38" ht="21.95" hidden="1" customHeight="1">
      <c r="A8" s="21">
        <v>32</v>
      </c>
      <c r="B8" s="3" t="s">
        <v>136</v>
      </c>
      <c r="C8" s="3" t="s">
        <v>120</v>
      </c>
      <c r="D8" s="3" t="s">
        <v>131</v>
      </c>
      <c r="E8" s="14" t="s">
        <v>9</v>
      </c>
      <c r="F8" s="9" t="s">
        <v>21</v>
      </c>
      <c r="G8" s="25" t="s">
        <v>87</v>
      </c>
      <c r="H8" s="18">
        <v>62</v>
      </c>
      <c r="I8" s="17">
        <f t="shared" ref="I8:I9" si="0">H8</f>
        <v>62</v>
      </c>
      <c r="J8" s="18">
        <v>76</v>
      </c>
      <c r="K8" s="17">
        <f t="shared" ref="K8:K9" si="1">I8+J8</f>
        <v>138</v>
      </c>
      <c r="L8" s="18">
        <v>82</v>
      </c>
      <c r="M8" s="17">
        <f t="shared" ref="M8:M9" si="2">K8+L8</f>
        <v>220</v>
      </c>
      <c r="N8" s="18">
        <v>82</v>
      </c>
      <c r="O8" s="17">
        <f t="shared" ref="O8:O9" si="3">M8+N8</f>
        <v>302</v>
      </c>
      <c r="P8" s="18">
        <v>86</v>
      </c>
      <c r="Q8" s="17">
        <f t="shared" ref="Q8:Q9" si="4">O8+P8</f>
        <v>388</v>
      </c>
      <c r="R8" s="18">
        <v>72</v>
      </c>
      <c r="S8" s="17">
        <f t="shared" ref="S8:S9" si="5">Q8+R8</f>
        <v>460</v>
      </c>
      <c r="T8" s="18">
        <v>92</v>
      </c>
      <c r="U8" s="17">
        <f t="shared" ref="U8:U9" si="6">S8+T8</f>
        <v>552</v>
      </c>
      <c r="V8" s="18">
        <v>74</v>
      </c>
      <c r="W8" s="17">
        <f t="shared" ref="W8:W9" si="7">U8+V8</f>
        <v>626</v>
      </c>
      <c r="X8" s="18">
        <v>92</v>
      </c>
      <c r="Y8" s="17">
        <f t="shared" ref="Y8:Y9" si="8">W8+X8</f>
        <v>718</v>
      </c>
      <c r="Z8" s="18"/>
      <c r="AA8" s="17">
        <f t="shared" ref="AA8:AA9" si="9">Y8+Z8</f>
        <v>718</v>
      </c>
      <c r="AB8" s="18"/>
      <c r="AC8" s="17">
        <f t="shared" ref="AC8:AC9" si="10">AA8+AB8</f>
        <v>718</v>
      </c>
      <c r="AD8" s="18"/>
      <c r="AE8" s="19">
        <f t="shared" ref="AE8:AE9" si="11">AC8+AD8</f>
        <v>718</v>
      </c>
      <c r="AF8" s="67" t="str">
        <f t="shared" ref="AF8:AF39" si="12">B8&amp;" "&amp;C8</f>
        <v>Clive  Morris</v>
      </c>
      <c r="AG8" s="67" t="str">
        <f t="shared" ref="AG8:AG39" si="13">D8&amp;" "</f>
        <v xml:space="preserve">Eccles </v>
      </c>
      <c r="AH8" s="32">
        <v>108</v>
      </c>
      <c r="AI8" s="32">
        <v>29</v>
      </c>
      <c r="AJ8" s="32"/>
      <c r="AK8" s="42">
        <f t="shared" ref="AK8:AK39" si="14">AE8</f>
        <v>718</v>
      </c>
    </row>
    <row r="9" spans="1:38" ht="21.95" hidden="1" customHeight="1">
      <c r="A9" s="21">
        <v>14</v>
      </c>
      <c r="B9" s="3" t="s">
        <v>141</v>
      </c>
      <c r="C9" s="3" t="s">
        <v>142</v>
      </c>
      <c r="D9" s="3" t="s">
        <v>106</v>
      </c>
      <c r="E9" s="14" t="s">
        <v>9</v>
      </c>
      <c r="F9" s="9" t="s">
        <v>21</v>
      </c>
      <c r="G9" s="25" t="s">
        <v>87</v>
      </c>
      <c r="H9" s="18">
        <v>84</v>
      </c>
      <c r="I9" s="17">
        <f t="shared" si="0"/>
        <v>84</v>
      </c>
      <c r="J9" s="18">
        <v>96</v>
      </c>
      <c r="K9" s="17">
        <f t="shared" si="1"/>
        <v>180</v>
      </c>
      <c r="L9" s="18">
        <v>78</v>
      </c>
      <c r="M9" s="17">
        <f t="shared" si="2"/>
        <v>258</v>
      </c>
      <c r="N9" s="18">
        <v>98</v>
      </c>
      <c r="O9" s="17">
        <f t="shared" si="3"/>
        <v>356</v>
      </c>
      <c r="P9" s="18">
        <v>100</v>
      </c>
      <c r="Q9" s="17">
        <f t="shared" si="4"/>
        <v>456</v>
      </c>
      <c r="R9" s="18">
        <v>90</v>
      </c>
      <c r="S9" s="17">
        <f t="shared" si="5"/>
        <v>546</v>
      </c>
      <c r="T9" s="18">
        <v>96</v>
      </c>
      <c r="U9" s="17">
        <f t="shared" si="6"/>
        <v>642</v>
      </c>
      <c r="V9" s="18">
        <v>90</v>
      </c>
      <c r="W9" s="17">
        <f t="shared" si="7"/>
        <v>732</v>
      </c>
      <c r="X9" s="18">
        <v>102</v>
      </c>
      <c r="Y9" s="17">
        <f t="shared" si="8"/>
        <v>834</v>
      </c>
      <c r="Z9" s="18"/>
      <c r="AA9" s="17">
        <f t="shared" si="9"/>
        <v>834</v>
      </c>
      <c r="AB9" s="18"/>
      <c r="AC9" s="17">
        <f t="shared" si="10"/>
        <v>834</v>
      </c>
      <c r="AD9" s="18"/>
      <c r="AE9" s="19">
        <f t="shared" si="11"/>
        <v>834</v>
      </c>
      <c r="AF9" s="67" t="str">
        <f t="shared" si="12"/>
        <v>Paul Smith</v>
      </c>
      <c r="AG9" s="67" t="str">
        <f t="shared" si="13"/>
        <v xml:space="preserve">Chorley Bowmen </v>
      </c>
      <c r="AH9" s="32">
        <v>108</v>
      </c>
      <c r="AI9" s="32">
        <v>51</v>
      </c>
      <c r="AJ9" s="32"/>
      <c r="AK9" s="42">
        <f t="shared" si="14"/>
        <v>834</v>
      </c>
    </row>
    <row r="10" spans="1:38" ht="21.95" hidden="1" customHeight="1">
      <c r="A10" s="21">
        <v>65</v>
      </c>
      <c r="B10" s="3" t="s">
        <v>145</v>
      </c>
      <c r="C10" s="3" t="s">
        <v>214</v>
      </c>
      <c r="D10" s="3" t="s">
        <v>131</v>
      </c>
      <c r="E10" s="14" t="s">
        <v>8</v>
      </c>
      <c r="F10" s="9" t="s">
        <v>21</v>
      </c>
      <c r="G10" s="25" t="s">
        <v>87</v>
      </c>
      <c r="H10" s="18">
        <v>92</v>
      </c>
      <c r="I10" s="17">
        <f>H10</f>
        <v>92</v>
      </c>
      <c r="J10" s="18">
        <v>92</v>
      </c>
      <c r="K10" s="17">
        <f>I10+J10</f>
        <v>184</v>
      </c>
      <c r="L10" s="18">
        <v>100</v>
      </c>
      <c r="M10" s="17">
        <f>K10+L10</f>
        <v>284</v>
      </c>
      <c r="N10" s="18">
        <v>94</v>
      </c>
      <c r="O10" s="17">
        <f>M10+N10</f>
        <v>378</v>
      </c>
      <c r="P10" s="18">
        <v>104</v>
      </c>
      <c r="Q10" s="17">
        <f>O10+P10</f>
        <v>482</v>
      </c>
      <c r="R10" s="18">
        <v>98</v>
      </c>
      <c r="S10" s="17">
        <f>Q10+R10</f>
        <v>580</v>
      </c>
      <c r="T10" s="18">
        <v>104</v>
      </c>
      <c r="U10" s="17">
        <f>S10+T10</f>
        <v>684</v>
      </c>
      <c r="V10" s="18">
        <v>106</v>
      </c>
      <c r="W10" s="17">
        <f>U10+V10</f>
        <v>790</v>
      </c>
      <c r="X10" s="18">
        <v>108</v>
      </c>
      <c r="Y10" s="17">
        <f>W10+X10</f>
        <v>898</v>
      </c>
      <c r="Z10" s="18"/>
      <c r="AA10" s="17">
        <f>Y10+Z10</f>
        <v>898</v>
      </c>
      <c r="AB10" s="18"/>
      <c r="AC10" s="17">
        <f>AA10+AB10</f>
        <v>898</v>
      </c>
      <c r="AD10" s="18"/>
      <c r="AE10" s="19">
        <f>AC10+AD10</f>
        <v>898</v>
      </c>
      <c r="AF10" s="67" t="str">
        <f>B10&amp;" "&amp;C10</f>
        <v>Stephen Sigurnjak</v>
      </c>
      <c r="AG10" s="67" t="str">
        <f>D10&amp;" "</f>
        <v xml:space="preserve">Eccles </v>
      </c>
      <c r="AH10" s="32">
        <v>108</v>
      </c>
      <c r="AI10" s="32">
        <v>75</v>
      </c>
      <c r="AJ10" s="32"/>
      <c r="AK10" s="42">
        <f>AE10</f>
        <v>898</v>
      </c>
      <c r="AL10" s="1" t="s">
        <v>241</v>
      </c>
    </row>
    <row r="11" spans="1:38" ht="21.95" hidden="1" customHeight="1">
      <c r="A11" s="21">
        <v>23</v>
      </c>
      <c r="B11" s="3" t="s">
        <v>151</v>
      </c>
      <c r="C11" s="3" t="s">
        <v>152</v>
      </c>
      <c r="D11" s="3" t="s">
        <v>131</v>
      </c>
      <c r="E11" s="14" t="s">
        <v>8</v>
      </c>
      <c r="F11" s="9" t="s">
        <v>21</v>
      </c>
      <c r="G11" s="25" t="s">
        <v>87</v>
      </c>
      <c r="H11" s="18">
        <v>86</v>
      </c>
      <c r="I11" s="17">
        <f>H11</f>
        <v>86</v>
      </c>
      <c r="J11" s="18">
        <v>98</v>
      </c>
      <c r="K11" s="17">
        <f>I11+J11</f>
        <v>184</v>
      </c>
      <c r="L11" s="18">
        <v>92</v>
      </c>
      <c r="M11" s="17">
        <f>K11+L11</f>
        <v>276</v>
      </c>
      <c r="N11" s="18">
        <v>98</v>
      </c>
      <c r="O11" s="17">
        <f>M11+N11</f>
        <v>374</v>
      </c>
      <c r="P11" s="18">
        <v>100</v>
      </c>
      <c r="Q11" s="17">
        <f>O11+P11</f>
        <v>474</v>
      </c>
      <c r="R11" s="18">
        <v>100</v>
      </c>
      <c r="S11" s="17">
        <f>Q11+R11</f>
        <v>574</v>
      </c>
      <c r="T11" s="18">
        <v>96</v>
      </c>
      <c r="U11" s="17">
        <f>S11+T11</f>
        <v>670</v>
      </c>
      <c r="V11" s="18">
        <v>102</v>
      </c>
      <c r="W11" s="17">
        <f>U11+V11</f>
        <v>772</v>
      </c>
      <c r="X11" s="18">
        <v>100</v>
      </c>
      <c r="Y11" s="17">
        <f>W11+X11</f>
        <v>872</v>
      </c>
      <c r="Z11" s="18"/>
      <c r="AA11" s="17">
        <f>Y11+Z11</f>
        <v>872</v>
      </c>
      <c r="AB11" s="18"/>
      <c r="AC11" s="17">
        <f>AA11+AB11</f>
        <v>872</v>
      </c>
      <c r="AD11" s="18"/>
      <c r="AE11" s="19">
        <f>AC11+AD11</f>
        <v>872</v>
      </c>
      <c r="AF11" s="67" t="str">
        <f>B11&amp;" "&amp;C11</f>
        <v>Roger Burgess</v>
      </c>
      <c r="AG11" s="67" t="str">
        <f>D11&amp;" "</f>
        <v xml:space="preserve">Eccles </v>
      </c>
      <c r="AH11" s="32">
        <v>108</v>
      </c>
      <c r="AI11" s="32">
        <v>63</v>
      </c>
      <c r="AJ11" s="32"/>
      <c r="AK11" s="42">
        <f>AE11</f>
        <v>872</v>
      </c>
      <c r="AL11" s="1" t="s">
        <v>242</v>
      </c>
    </row>
    <row r="12" spans="1:38" ht="21.95" hidden="1" customHeight="1">
      <c r="A12" s="21">
        <v>27</v>
      </c>
      <c r="B12" s="3" t="s">
        <v>137</v>
      </c>
      <c r="C12" s="3" t="s">
        <v>138</v>
      </c>
      <c r="D12" s="3" t="s">
        <v>139</v>
      </c>
      <c r="E12" s="14" t="s">
        <v>9</v>
      </c>
      <c r="F12" s="9" t="s">
        <v>12</v>
      </c>
      <c r="G12" s="25" t="s">
        <v>87</v>
      </c>
      <c r="H12" s="18">
        <v>90</v>
      </c>
      <c r="I12" s="17">
        <f>H12</f>
        <v>90</v>
      </c>
      <c r="J12" s="18">
        <v>86</v>
      </c>
      <c r="K12" s="17">
        <f>I12+J12</f>
        <v>176</v>
      </c>
      <c r="L12" s="18">
        <v>86</v>
      </c>
      <c r="M12" s="17">
        <f>K12+L12</f>
        <v>262</v>
      </c>
      <c r="N12" s="18">
        <v>88</v>
      </c>
      <c r="O12" s="17">
        <f>M12+N12</f>
        <v>350</v>
      </c>
      <c r="P12" s="18">
        <v>88</v>
      </c>
      <c r="Q12" s="17">
        <f>O12+P12</f>
        <v>438</v>
      </c>
      <c r="R12" s="18">
        <v>86</v>
      </c>
      <c r="S12" s="17">
        <f>Q12+R12</f>
        <v>524</v>
      </c>
      <c r="T12" s="18">
        <v>90</v>
      </c>
      <c r="U12" s="17">
        <f>S12+T12</f>
        <v>614</v>
      </c>
      <c r="V12" s="18">
        <v>96</v>
      </c>
      <c r="W12" s="17">
        <f>U12+V12</f>
        <v>710</v>
      </c>
      <c r="X12" s="18">
        <v>80</v>
      </c>
      <c r="Y12" s="17">
        <f>W12+X12</f>
        <v>790</v>
      </c>
      <c r="Z12" s="18"/>
      <c r="AA12" s="17">
        <f>Y12+Z12</f>
        <v>790</v>
      </c>
      <c r="AB12" s="18"/>
      <c r="AC12" s="17">
        <f>AA12+AB12</f>
        <v>790</v>
      </c>
      <c r="AD12" s="18"/>
      <c r="AE12" s="19">
        <f>AC12+AD12</f>
        <v>790</v>
      </c>
      <c r="AF12" s="67" t="str">
        <f>B12&amp;" "&amp;C12</f>
        <v>Joanne Proctor</v>
      </c>
      <c r="AG12" s="67" t="str">
        <f>D12&amp;" "</f>
        <v xml:space="preserve">Blackpool Bowmen </v>
      </c>
      <c r="AH12" s="32">
        <v>108</v>
      </c>
      <c r="AI12" s="32">
        <v>45</v>
      </c>
      <c r="AJ12" s="32"/>
      <c r="AK12" s="42">
        <f>AE12</f>
        <v>790</v>
      </c>
    </row>
    <row r="13" spans="1:38" ht="21.95" hidden="1" customHeight="1">
      <c r="A13" s="21">
        <v>57</v>
      </c>
      <c r="B13" s="3" t="s">
        <v>141</v>
      </c>
      <c r="C13" s="3" t="s">
        <v>200</v>
      </c>
      <c r="D13" s="3" t="s">
        <v>131</v>
      </c>
      <c r="E13" s="14" t="s">
        <v>8</v>
      </c>
      <c r="F13" s="9" t="s">
        <v>21</v>
      </c>
      <c r="G13" s="25" t="s">
        <v>87</v>
      </c>
      <c r="H13" s="18">
        <v>80</v>
      </c>
      <c r="I13" s="17">
        <f>H13</f>
        <v>80</v>
      </c>
      <c r="J13" s="18">
        <v>84</v>
      </c>
      <c r="K13" s="17">
        <f>I13+J13</f>
        <v>164</v>
      </c>
      <c r="L13" s="18">
        <v>96</v>
      </c>
      <c r="M13" s="17">
        <f>K13+L13</f>
        <v>260</v>
      </c>
      <c r="N13" s="18">
        <v>96</v>
      </c>
      <c r="O13" s="17">
        <f>M13+N13</f>
        <v>356</v>
      </c>
      <c r="P13" s="18">
        <v>102</v>
      </c>
      <c r="Q13" s="17">
        <f>O13+P13</f>
        <v>458</v>
      </c>
      <c r="R13" s="18">
        <v>98</v>
      </c>
      <c r="S13" s="17">
        <f>Q13+R13</f>
        <v>556</v>
      </c>
      <c r="T13" s="18">
        <v>96</v>
      </c>
      <c r="U13" s="17">
        <f>S13+T13</f>
        <v>652</v>
      </c>
      <c r="V13" s="18">
        <v>100</v>
      </c>
      <c r="W13" s="17">
        <f>U13+V13</f>
        <v>752</v>
      </c>
      <c r="X13" s="18">
        <v>102</v>
      </c>
      <c r="Y13" s="17">
        <f>W13+X13</f>
        <v>854</v>
      </c>
      <c r="Z13" s="18"/>
      <c r="AA13" s="17">
        <f>Y13+Z13</f>
        <v>854</v>
      </c>
      <c r="AB13" s="18"/>
      <c r="AC13" s="17">
        <f>AA13+AB13</f>
        <v>854</v>
      </c>
      <c r="AD13" s="18"/>
      <c r="AE13" s="19">
        <f>AC13+AD13</f>
        <v>854</v>
      </c>
      <c r="AF13" s="67" t="str">
        <f>B13&amp;" "&amp;C13</f>
        <v>Paul Tittensor</v>
      </c>
      <c r="AG13" s="67" t="str">
        <f>D13&amp;" "</f>
        <v xml:space="preserve">Eccles </v>
      </c>
      <c r="AH13" s="32">
        <v>108</v>
      </c>
      <c r="AI13" s="32">
        <v>60</v>
      </c>
      <c r="AJ13" s="32"/>
      <c r="AK13" s="42">
        <f>AE13</f>
        <v>854</v>
      </c>
      <c r="AL13" s="1" t="s">
        <v>243</v>
      </c>
    </row>
    <row r="14" spans="1:38" ht="21.95" hidden="1" customHeight="1">
      <c r="A14" s="21">
        <v>5</v>
      </c>
      <c r="B14" s="3" t="s">
        <v>143</v>
      </c>
      <c r="C14" s="3" t="s">
        <v>144</v>
      </c>
      <c r="D14" s="3" t="s">
        <v>106</v>
      </c>
      <c r="E14" s="14" t="s">
        <v>9</v>
      </c>
      <c r="F14" s="9" t="s">
        <v>12</v>
      </c>
      <c r="G14" s="25" t="s">
        <v>87</v>
      </c>
      <c r="H14" s="18">
        <v>66</v>
      </c>
      <c r="I14" s="17">
        <f>H14</f>
        <v>66</v>
      </c>
      <c r="J14" s="18">
        <v>58</v>
      </c>
      <c r="K14" s="17">
        <f>I14+J14</f>
        <v>124</v>
      </c>
      <c r="L14" s="18">
        <v>60</v>
      </c>
      <c r="M14" s="17">
        <f>K14+L14</f>
        <v>184</v>
      </c>
      <c r="N14" s="18">
        <v>72</v>
      </c>
      <c r="O14" s="17">
        <f>M14+N14</f>
        <v>256</v>
      </c>
      <c r="P14" s="18">
        <v>92</v>
      </c>
      <c r="Q14" s="17">
        <f>O14+P14</f>
        <v>348</v>
      </c>
      <c r="R14" s="18">
        <v>88</v>
      </c>
      <c r="S14" s="17">
        <f>Q14+R14</f>
        <v>436</v>
      </c>
      <c r="T14" s="18">
        <v>82</v>
      </c>
      <c r="U14" s="17">
        <f>S14+T14</f>
        <v>518</v>
      </c>
      <c r="V14" s="18">
        <v>90</v>
      </c>
      <c r="W14" s="17">
        <f>U14+V14</f>
        <v>608</v>
      </c>
      <c r="X14" s="18">
        <v>85</v>
      </c>
      <c r="Y14" s="17">
        <f>W14+X14</f>
        <v>693</v>
      </c>
      <c r="Z14" s="18"/>
      <c r="AA14" s="17">
        <f>Y14+Z14</f>
        <v>693</v>
      </c>
      <c r="AB14" s="18"/>
      <c r="AC14" s="17">
        <f>AA14+AB14</f>
        <v>693</v>
      </c>
      <c r="AD14" s="18"/>
      <c r="AE14" s="19">
        <f>AC14+AD14</f>
        <v>693</v>
      </c>
      <c r="AF14" s="67" t="str">
        <f>B14&amp;" "&amp;C14</f>
        <v>Lucy Bretherton</v>
      </c>
      <c r="AG14" s="67" t="str">
        <f>D14&amp;" "</f>
        <v xml:space="preserve">Chorley Bowmen </v>
      </c>
      <c r="AH14" s="32">
        <v>107</v>
      </c>
      <c r="AI14" s="32">
        <v>24</v>
      </c>
      <c r="AJ14" s="32"/>
      <c r="AK14" s="42">
        <f>AE14</f>
        <v>693</v>
      </c>
    </row>
    <row r="15" spans="1:38" ht="21.95" hidden="1" customHeight="1">
      <c r="A15" s="21">
        <v>17</v>
      </c>
      <c r="B15" s="3" t="s">
        <v>112</v>
      </c>
      <c r="C15" s="3" t="s">
        <v>113</v>
      </c>
      <c r="D15" s="3" t="s">
        <v>114</v>
      </c>
      <c r="E15" s="14" t="s">
        <v>8</v>
      </c>
      <c r="F15" s="9" t="s">
        <v>21</v>
      </c>
      <c r="G15" s="25" t="s">
        <v>88</v>
      </c>
      <c r="H15" s="18">
        <v>92</v>
      </c>
      <c r="I15" s="17">
        <f>H15</f>
        <v>92</v>
      </c>
      <c r="J15" s="18">
        <v>90</v>
      </c>
      <c r="K15" s="17">
        <f>I15+J15</f>
        <v>182</v>
      </c>
      <c r="L15" s="18">
        <v>90</v>
      </c>
      <c r="M15" s="17">
        <f>K15+L15</f>
        <v>272</v>
      </c>
      <c r="N15" s="18">
        <v>92</v>
      </c>
      <c r="O15" s="17">
        <f>M15+N15</f>
        <v>364</v>
      </c>
      <c r="P15" s="18">
        <v>86</v>
      </c>
      <c r="Q15" s="17">
        <f>O15+P15</f>
        <v>450</v>
      </c>
      <c r="R15" s="18">
        <v>94</v>
      </c>
      <c r="S15" s="17">
        <f>Q15+R15</f>
        <v>544</v>
      </c>
      <c r="T15" s="18">
        <v>92</v>
      </c>
      <c r="U15" s="17">
        <f>S15+T15</f>
        <v>636</v>
      </c>
      <c r="V15" s="18">
        <v>92</v>
      </c>
      <c r="W15" s="17">
        <f>U15+V15</f>
        <v>728</v>
      </c>
      <c r="X15" s="18">
        <v>108</v>
      </c>
      <c r="Y15" s="17">
        <f>W15+X15</f>
        <v>836</v>
      </c>
      <c r="Z15" s="18"/>
      <c r="AA15" s="17">
        <f>Y15+Z15</f>
        <v>836</v>
      </c>
      <c r="AB15" s="18"/>
      <c r="AC15" s="17">
        <f>AA15+AB15</f>
        <v>836</v>
      </c>
      <c r="AD15" s="18"/>
      <c r="AE15" s="19">
        <f>AC15+AD15</f>
        <v>836</v>
      </c>
      <c r="AF15" s="67" t="str">
        <f>B15&amp;" "&amp;C15</f>
        <v>Jeff Grayshon</v>
      </c>
      <c r="AG15" s="67" t="str">
        <f>D15&amp;" "</f>
        <v xml:space="preserve">Rochdale Co. Archers </v>
      </c>
      <c r="AH15" s="32">
        <v>108</v>
      </c>
      <c r="AI15" s="32">
        <v>50</v>
      </c>
      <c r="AJ15" s="32"/>
      <c r="AK15" s="42">
        <f>AE15</f>
        <v>836</v>
      </c>
    </row>
    <row r="16" spans="1:38" ht="21.95" hidden="1" customHeight="1">
      <c r="A16" s="21">
        <v>80</v>
      </c>
      <c r="B16" s="3" t="s">
        <v>69</v>
      </c>
      <c r="C16" s="3" t="s">
        <v>67</v>
      </c>
      <c r="D16" s="3" t="s">
        <v>106</v>
      </c>
      <c r="E16" s="14" t="s">
        <v>9</v>
      </c>
      <c r="F16" s="9" t="s">
        <v>12</v>
      </c>
      <c r="G16" s="25" t="s">
        <v>87</v>
      </c>
      <c r="H16" s="18">
        <v>70</v>
      </c>
      <c r="I16" s="17">
        <f>H16</f>
        <v>70</v>
      </c>
      <c r="J16" s="18">
        <v>72</v>
      </c>
      <c r="K16" s="17">
        <f>I16+J16</f>
        <v>142</v>
      </c>
      <c r="L16" s="18">
        <v>84</v>
      </c>
      <c r="M16" s="17">
        <f>K16+L16</f>
        <v>226</v>
      </c>
      <c r="N16" s="18">
        <v>88</v>
      </c>
      <c r="O16" s="17">
        <f>M16+N16</f>
        <v>314</v>
      </c>
      <c r="P16" s="18">
        <v>94</v>
      </c>
      <c r="Q16" s="17">
        <f>O16+P16</f>
        <v>408</v>
      </c>
      <c r="R16" s="18">
        <v>88</v>
      </c>
      <c r="S16" s="17">
        <f>Q16+R16</f>
        <v>496</v>
      </c>
      <c r="T16" s="18">
        <v>90</v>
      </c>
      <c r="U16" s="17">
        <f>S16+T16</f>
        <v>586</v>
      </c>
      <c r="V16" s="18">
        <v>94</v>
      </c>
      <c r="W16" s="17">
        <f>U16+V16</f>
        <v>680</v>
      </c>
      <c r="X16" s="18">
        <v>81</v>
      </c>
      <c r="Y16" s="17">
        <f>W16+X16</f>
        <v>761</v>
      </c>
      <c r="Z16" s="18"/>
      <c r="AA16" s="17">
        <f>Y16+Z16</f>
        <v>761</v>
      </c>
      <c r="AB16" s="18"/>
      <c r="AC16" s="17">
        <f>AA16+AB16</f>
        <v>761</v>
      </c>
      <c r="AD16" s="18"/>
      <c r="AE16" s="19">
        <f>AC16+AD16</f>
        <v>761</v>
      </c>
      <c r="AF16" s="67" t="str">
        <f>B16&amp;" "&amp;C16</f>
        <v>Angela Fox</v>
      </c>
      <c r="AG16" s="67" t="str">
        <f>D16&amp;" "</f>
        <v xml:space="preserve">Chorley Bowmen </v>
      </c>
      <c r="AH16" s="32">
        <v>107</v>
      </c>
      <c r="AI16" s="32">
        <v>36</v>
      </c>
      <c r="AJ16" s="32"/>
      <c r="AK16" s="42">
        <f>AE16</f>
        <v>761</v>
      </c>
    </row>
    <row r="17" spans="1:38" ht="21.95" hidden="1" customHeight="1">
      <c r="A17" s="21">
        <v>2</v>
      </c>
      <c r="B17" s="3" t="s">
        <v>149</v>
      </c>
      <c r="C17" s="3" t="s">
        <v>150</v>
      </c>
      <c r="D17" s="3" t="s">
        <v>114</v>
      </c>
      <c r="E17" s="14" t="s">
        <v>8</v>
      </c>
      <c r="F17" s="9" t="s">
        <v>21</v>
      </c>
      <c r="G17" s="25" t="s">
        <v>87</v>
      </c>
      <c r="H17" s="18">
        <v>86</v>
      </c>
      <c r="I17" s="17">
        <f>H17</f>
        <v>86</v>
      </c>
      <c r="J17" s="18">
        <v>86</v>
      </c>
      <c r="K17" s="17">
        <f>I17+J17</f>
        <v>172</v>
      </c>
      <c r="L17" s="18">
        <v>96</v>
      </c>
      <c r="M17" s="17">
        <f>K17+L17</f>
        <v>268</v>
      </c>
      <c r="N17" s="18">
        <v>83</v>
      </c>
      <c r="O17" s="17">
        <f>M17+N17</f>
        <v>351</v>
      </c>
      <c r="P17" s="18">
        <v>104</v>
      </c>
      <c r="Q17" s="17">
        <f>O17+P17</f>
        <v>455</v>
      </c>
      <c r="R17" s="18">
        <v>91</v>
      </c>
      <c r="S17" s="17">
        <f>Q17+R17</f>
        <v>546</v>
      </c>
      <c r="T17" s="18">
        <v>96</v>
      </c>
      <c r="U17" s="17">
        <f>S17+T17</f>
        <v>642</v>
      </c>
      <c r="V17" s="18">
        <v>90</v>
      </c>
      <c r="W17" s="17">
        <f>U17+V17</f>
        <v>732</v>
      </c>
      <c r="X17" s="18">
        <v>102</v>
      </c>
      <c r="Y17" s="17">
        <f>W17+X17</f>
        <v>834</v>
      </c>
      <c r="Z17" s="18"/>
      <c r="AA17" s="17">
        <f>Y17+Z17</f>
        <v>834</v>
      </c>
      <c r="AB17" s="18"/>
      <c r="AC17" s="17">
        <f>AA17+AB17</f>
        <v>834</v>
      </c>
      <c r="AD17" s="18"/>
      <c r="AE17" s="19">
        <f>AC17+AD17</f>
        <v>834</v>
      </c>
      <c r="AF17" s="67" t="str">
        <f>B17&amp;" "&amp;C17</f>
        <v>Russell Reader</v>
      </c>
      <c r="AG17" s="67" t="str">
        <f>D17&amp;" "</f>
        <v xml:space="preserve">Rochdale Co. Archers </v>
      </c>
      <c r="AH17" s="32">
        <v>106</v>
      </c>
      <c r="AI17" s="32">
        <v>61</v>
      </c>
      <c r="AJ17" s="32"/>
      <c r="AK17" s="42">
        <f>AE17</f>
        <v>834</v>
      </c>
    </row>
    <row r="18" spans="1:38" ht="21.95" hidden="1" customHeight="1">
      <c r="A18" s="21">
        <v>1</v>
      </c>
      <c r="B18" s="3" t="s">
        <v>157</v>
      </c>
      <c r="C18" s="3" t="s">
        <v>158</v>
      </c>
      <c r="D18" s="3" t="s">
        <v>160</v>
      </c>
      <c r="E18" s="14" t="s">
        <v>9</v>
      </c>
      <c r="F18" s="9" t="s">
        <v>21</v>
      </c>
      <c r="G18" s="25" t="s">
        <v>87</v>
      </c>
      <c r="H18" s="18">
        <v>90</v>
      </c>
      <c r="I18" s="17">
        <f>H18</f>
        <v>90</v>
      </c>
      <c r="J18" s="18">
        <v>76</v>
      </c>
      <c r="K18" s="17">
        <f>I18+J18</f>
        <v>166</v>
      </c>
      <c r="L18" s="18">
        <v>84</v>
      </c>
      <c r="M18" s="17">
        <f>K18+L18</f>
        <v>250</v>
      </c>
      <c r="N18" s="18">
        <v>88</v>
      </c>
      <c r="O18" s="17">
        <f>M18+N18</f>
        <v>338</v>
      </c>
      <c r="P18" s="18">
        <v>102</v>
      </c>
      <c r="Q18" s="17">
        <f>O18+P18</f>
        <v>440</v>
      </c>
      <c r="R18" s="18">
        <v>102</v>
      </c>
      <c r="S18" s="17">
        <f>Q18+R18</f>
        <v>542</v>
      </c>
      <c r="T18" s="18">
        <v>102</v>
      </c>
      <c r="U18" s="17">
        <f>S18+T18</f>
        <v>644</v>
      </c>
      <c r="V18" s="18">
        <v>92</v>
      </c>
      <c r="W18" s="17">
        <f>U18+V18</f>
        <v>736</v>
      </c>
      <c r="X18" s="18">
        <v>100</v>
      </c>
      <c r="Y18" s="17">
        <f>W18+X18</f>
        <v>836</v>
      </c>
      <c r="Z18" s="18"/>
      <c r="AA18" s="17">
        <f>Y18+Z18</f>
        <v>836</v>
      </c>
      <c r="AB18" s="18"/>
      <c r="AC18" s="17">
        <f>AA18+AB18</f>
        <v>836</v>
      </c>
      <c r="AD18" s="18"/>
      <c r="AE18" s="19">
        <f>AC18+AD18</f>
        <v>836</v>
      </c>
      <c r="AF18" s="67" t="str">
        <f>B18&amp;" "&amp;C18</f>
        <v>John  Batt</v>
      </c>
      <c r="AG18" s="67" t="str">
        <f>D18&amp;" "</f>
        <v xml:space="preserve">Nethermoss Archers </v>
      </c>
      <c r="AH18" s="32">
        <v>108</v>
      </c>
      <c r="AI18" s="32">
        <v>59</v>
      </c>
      <c r="AJ18" s="32"/>
      <c r="AK18" s="42">
        <f>AE18</f>
        <v>836</v>
      </c>
    </row>
    <row r="19" spans="1:38" ht="21.95" customHeight="1">
      <c r="A19" s="21">
        <v>35</v>
      </c>
      <c r="B19" s="3" t="s">
        <v>161</v>
      </c>
      <c r="C19" s="3" t="s">
        <v>162</v>
      </c>
      <c r="D19" s="3" t="s">
        <v>121</v>
      </c>
      <c r="E19" s="14" t="s">
        <v>9</v>
      </c>
      <c r="F19" s="9" t="s">
        <v>21</v>
      </c>
      <c r="G19" s="25" t="s">
        <v>87</v>
      </c>
      <c r="H19" s="18">
        <v>96</v>
      </c>
      <c r="I19" s="17">
        <f>H19</f>
        <v>96</v>
      </c>
      <c r="J19" s="18">
        <v>106</v>
      </c>
      <c r="K19" s="17">
        <f>I19+J19</f>
        <v>202</v>
      </c>
      <c r="L19" s="18">
        <v>100</v>
      </c>
      <c r="M19" s="17">
        <f>K19+L19</f>
        <v>302</v>
      </c>
      <c r="N19" s="18">
        <v>104</v>
      </c>
      <c r="O19" s="17">
        <f>M19+N19</f>
        <v>406</v>
      </c>
      <c r="P19" s="18">
        <v>100</v>
      </c>
      <c r="Q19" s="17">
        <f>O19+P19</f>
        <v>506</v>
      </c>
      <c r="R19" s="18">
        <v>94</v>
      </c>
      <c r="S19" s="17">
        <f>Q19+R19</f>
        <v>600</v>
      </c>
      <c r="T19" s="18">
        <v>104</v>
      </c>
      <c r="U19" s="17">
        <f>S19+T19</f>
        <v>704</v>
      </c>
      <c r="V19" s="18">
        <v>100</v>
      </c>
      <c r="W19" s="17">
        <f>U19+V19</f>
        <v>804</v>
      </c>
      <c r="X19" s="18">
        <v>104</v>
      </c>
      <c r="Y19" s="17">
        <f>W19+X19</f>
        <v>908</v>
      </c>
      <c r="Z19" s="18"/>
      <c r="AA19" s="17">
        <f>Y19+Z19</f>
        <v>908</v>
      </c>
      <c r="AB19" s="18"/>
      <c r="AC19" s="17">
        <f>AA19+AB19</f>
        <v>908</v>
      </c>
      <c r="AD19" s="18"/>
      <c r="AE19" s="19">
        <f>AC19+AD19</f>
        <v>908</v>
      </c>
      <c r="AF19" s="67" t="str">
        <f>B19&amp;" "&amp;C19</f>
        <v>Craig  Holmes</v>
      </c>
      <c r="AG19" s="67" t="str">
        <f>D19&amp;" "</f>
        <v xml:space="preserve">Pendle &amp; Samlesbury </v>
      </c>
      <c r="AH19" s="32">
        <v>108</v>
      </c>
      <c r="AI19" s="32">
        <v>86</v>
      </c>
      <c r="AJ19" s="32"/>
      <c r="AK19" s="42">
        <f>AE19</f>
        <v>908</v>
      </c>
      <c r="AL19" s="73" t="s">
        <v>256</v>
      </c>
    </row>
    <row r="20" spans="1:38" ht="21.95" hidden="1" customHeight="1">
      <c r="A20" s="21">
        <v>19</v>
      </c>
      <c r="B20" s="3" t="s">
        <v>107</v>
      </c>
      <c r="C20" s="3" t="s">
        <v>67</v>
      </c>
      <c r="D20" s="3" t="s">
        <v>106</v>
      </c>
      <c r="E20" s="14" t="s">
        <v>9</v>
      </c>
      <c r="F20" s="9" t="s">
        <v>12</v>
      </c>
      <c r="G20" s="25" t="s">
        <v>87</v>
      </c>
      <c r="H20" s="18">
        <v>62</v>
      </c>
      <c r="I20" s="17">
        <f>H20</f>
        <v>62</v>
      </c>
      <c r="J20" s="18">
        <v>78</v>
      </c>
      <c r="K20" s="17">
        <f>I20+J20</f>
        <v>140</v>
      </c>
      <c r="L20" s="18">
        <v>74</v>
      </c>
      <c r="M20" s="17">
        <f>K20+L20</f>
        <v>214</v>
      </c>
      <c r="N20" s="18">
        <v>80</v>
      </c>
      <c r="O20" s="17">
        <f>M20+N20</f>
        <v>294</v>
      </c>
      <c r="P20" s="18">
        <v>92</v>
      </c>
      <c r="Q20" s="17">
        <f>O20+P20</f>
        <v>386</v>
      </c>
      <c r="R20" s="18">
        <v>84</v>
      </c>
      <c r="S20" s="17">
        <f>Q20+R20</f>
        <v>470</v>
      </c>
      <c r="T20" s="18">
        <v>84</v>
      </c>
      <c r="U20" s="17">
        <f>S20+T20</f>
        <v>554</v>
      </c>
      <c r="V20" s="18">
        <v>86</v>
      </c>
      <c r="W20" s="17">
        <f>U20+V20</f>
        <v>640</v>
      </c>
      <c r="X20" s="18">
        <v>90</v>
      </c>
      <c r="Y20" s="17">
        <f>W20+X20</f>
        <v>730</v>
      </c>
      <c r="Z20" s="18"/>
      <c r="AA20" s="17">
        <f>Y20+Z20</f>
        <v>730</v>
      </c>
      <c r="AB20" s="18"/>
      <c r="AC20" s="17">
        <f>AA20+AB20</f>
        <v>730</v>
      </c>
      <c r="AD20" s="18"/>
      <c r="AE20" s="19">
        <f>AC20+AD20</f>
        <v>730</v>
      </c>
      <c r="AF20" s="67" t="str">
        <f>B20&amp;" "&amp;C20</f>
        <v>Pat Fox</v>
      </c>
      <c r="AG20" s="67" t="str">
        <f>D20&amp;" "</f>
        <v xml:space="preserve">Chorley Bowmen </v>
      </c>
      <c r="AH20" s="32">
        <v>106</v>
      </c>
      <c r="AI20" s="32">
        <v>34</v>
      </c>
      <c r="AJ20" s="32"/>
      <c r="AK20" s="42">
        <f>AE20</f>
        <v>730</v>
      </c>
      <c r="AL20" s="71"/>
    </row>
    <row r="21" spans="1:38" ht="21.95" hidden="1" customHeight="1">
      <c r="A21" s="21">
        <v>28</v>
      </c>
      <c r="B21" s="3" t="s">
        <v>159</v>
      </c>
      <c r="C21" s="3" t="s">
        <v>158</v>
      </c>
      <c r="D21" s="3" t="s">
        <v>160</v>
      </c>
      <c r="E21" s="14" t="s">
        <v>8</v>
      </c>
      <c r="F21" s="9" t="s">
        <v>12</v>
      </c>
      <c r="G21" s="25" t="s">
        <v>87</v>
      </c>
      <c r="H21" s="18">
        <v>57</v>
      </c>
      <c r="I21" s="17">
        <f>H21</f>
        <v>57</v>
      </c>
      <c r="J21" s="18">
        <v>42</v>
      </c>
      <c r="K21" s="17">
        <f>I21+J21</f>
        <v>99</v>
      </c>
      <c r="L21" s="18">
        <v>55</v>
      </c>
      <c r="M21" s="17">
        <f>K21+L21</f>
        <v>154</v>
      </c>
      <c r="N21" s="18">
        <v>82</v>
      </c>
      <c r="O21" s="17">
        <f>M21+N21</f>
        <v>236</v>
      </c>
      <c r="P21" s="18">
        <v>94</v>
      </c>
      <c r="Q21" s="17">
        <f>O21+P21</f>
        <v>330</v>
      </c>
      <c r="R21" s="18">
        <v>84</v>
      </c>
      <c r="S21" s="17">
        <f>Q21+R21</f>
        <v>414</v>
      </c>
      <c r="T21" s="18">
        <v>84</v>
      </c>
      <c r="U21" s="17">
        <f>S21+T21</f>
        <v>498</v>
      </c>
      <c r="V21" s="18">
        <v>90</v>
      </c>
      <c r="W21" s="17">
        <f>U21+V21</f>
        <v>588</v>
      </c>
      <c r="X21" s="18">
        <v>96</v>
      </c>
      <c r="Y21" s="17">
        <f>W21+X21</f>
        <v>684</v>
      </c>
      <c r="Z21" s="18"/>
      <c r="AA21" s="17">
        <f>Y21+Z21</f>
        <v>684</v>
      </c>
      <c r="AB21" s="18"/>
      <c r="AC21" s="17">
        <f>AA21+AB21</f>
        <v>684</v>
      </c>
      <c r="AD21" s="18"/>
      <c r="AE21" s="19">
        <f>AC21+AD21</f>
        <v>684</v>
      </c>
      <c r="AF21" s="67" t="str">
        <f>B21&amp;" "&amp;C21</f>
        <v>Carmen Batt</v>
      </c>
      <c r="AG21" s="67" t="str">
        <f>D21&amp;" "</f>
        <v xml:space="preserve">Nethermoss Archers </v>
      </c>
      <c r="AH21" s="32">
        <v>104</v>
      </c>
      <c r="AI21" s="32">
        <v>31</v>
      </c>
      <c r="AJ21" s="32"/>
      <c r="AK21" s="42">
        <f>AE21</f>
        <v>684</v>
      </c>
      <c r="AL21" s="71"/>
    </row>
    <row r="22" spans="1:38" ht="21.95" hidden="1" customHeight="1">
      <c r="A22" s="21">
        <v>13</v>
      </c>
      <c r="B22" s="3" t="s">
        <v>108</v>
      </c>
      <c r="C22" s="3" t="s">
        <v>108</v>
      </c>
      <c r="D22" s="3"/>
      <c r="E22" s="14"/>
      <c r="F22" s="9"/>
      <c r="G22" s="25" t="s">
        <v>87</v>
      </c>
      <c r="H22" s="18"/>
      <c r="I22" s="17">
        <f>H22</f>
        <v>0</v>
      </c>
      <c r="J22" s="18"/>
      <c r="K22" s="17">
        <f>I22+J22</f>
        <v>0</v>
      </c>
      <c r="L22" s="18">
        <v>0</v>
      </c>
      <c r="M22" s="17">
        <f>K22+L22</f>
        <v>0</v>
      </c>
      <c r="N22" s="18"/>
      <c r="O22" s="17">
        <f>M22+N22</f>
        <v>0</v>
      </c>
      <c r="P22" s="18"/>
      <c r="Q22" s="17">
        <f>O22+P22</f>
        <v>0</v>
      </c>
      <c r="R22" s="18"/>
      <c r="S22" s="17">
        <f>Q22+R22</f>
        <v>0</v>
      </c>
      <c r="T22" s="18"/>
      <c r="U22" s="17">
        <f>S22+T22</f>
        <v>0</v>
      </c>
      <c r="V22" s="18"/>
      <c r="W22" s="17">
        <f>U22+V22</f>
        <v>0</v>
      </c>
      <c r="X22" s="18"/>
      <c r="Y22" s="17">
        <f>W22+X22</f>
        <v>0</v>
      </c>
      <c r="Z22" s="18"/>
      <c r="AA22" s="17">
        <f>Y22+Z22</f>
        <v>0</v>
      </c>
      <c r="AB22" s="18"/>
      <c r="AC22" s="17">
        <f>AA22+AB22</f>
        <v>0</v>
      </c>
      <c r="AD22" s="18"/>
      <c r="AE22" s="19">
        <f>AC22+AD22</f>
        <v>0</v>
      </c>
      <c r="AF22" s="67" t="str">
        <f>B22&amp;" "&amp;C22</f>
        <v>BLANK BLANK</v>
      </c>
      <c r="AG22" s="67" t="str">
        <f>D22&amp;" "</f>
        <v xml:space="preserve"> </v>
      </c>
      <c r="AH22" s="32"/>
      <c r="AI22" s="32"/>
      <c r="AJ22" s="32"/>
      <c r="AK22" s="42">
        <f>AE22</f>
        <v>0</v>
      </c>
      <c r="AL22" s="71"/>
    </row>
    <row r="23" spans="1:38" ht="21.95" customHeight="1">
      <c r="A23" s="21">
        <v>36</v>
      </c>
      <c r="B23" s="3" t="s">
        <v>102</v>
      </c>
      <c r="C23" s="3" t="s">
        <v>162</v>
      </c>
      <c r="D23" s="3" t="s">
        <v>121</v>
      </c>
      <c r="E23" s="14" t="s">
        <v>9</v>
      </c>
      <c r="F23" s="9" t="s">
        <v>21</v>
      </c>
      <c r="G23" s="25" t="s">
        <v>87</v>
      </c>
      <c r="H23" s="18">
        <v>100</v>
      </c>
      <c r="I23" s="17">
        <f>H23</f>
        <v>100</v>
      </c>
      <c r="J23" s="18">
        <v>94</v>
      </c>
      <c r="K23" s="17">
        <f>I23+J23</f>
        <v>194</v>
      </c>
      <c r="L23" s="18">
        <v>94</v>
      </c>
      <c r="M23" s="17">
        <f>K23+L23</f>
        <v>288</v>
      </c>
      <c r="N23" s="18">
        <v>100</v>
      </c>
      <c r="O23" s="17">
        <f>M23+N23</f>
        <v>388</v>
      </c>
      <c r="P23" s="18">
        <v>92</v>
      </c>
      <c r="Q23" s="17">
        <f>O23+P23</f>
        <v>480</v>
      </c>
      <c r="R23" s="18">
        <v>106</v>
      </c>
      <c r="S23" s="17">
        <f>Q23+R23</f>
        <v>586</v>
      </c>
      <c r="T23" s="18">
        <v>106</v>
      </c>
      <c r="U23" s="17">
        <f>S23+T23</f>
        <v>692</v>
      </c>
      <c r="V23" s="18">
        <v>106</v>
      </c>
      <c r="W23" s="17">
        <f>U23+V23</f>
        <v>798</v>
      </c>
      <c r="X23" s="18">
        <v>106</v>
      </c>
      <c r="Y23" s="17">
        <f>W23+X23</f>
        <v>904</v>
      </c>
      <c r="Z23" s="18"/>
      <c r="AA23" s="17">
        <f>Y23+Z23</f>
        <v>904</v>
      </c>
      <c r="AB23" s="18"/>
      <c r="AC23" s="17">
        <f>AA23+AB23</f>
        <v>904</v>
      </c>
      <c r="AD23" s="18"/>
      <c r="AE23" s="19">
        <f>AC23+AD23</f>
        <v>904</v>
      </c>
      <c r="AF23" s="67" t="str">
        <f>B23&amp;" "&amp;C23</f>
        <v>John Holmes</v>
      </c>
      <c r="AG23" s="67" t="str">
        <f>D23&amp;" "</f>
        <v xml:space="preserve">Pendle &amp; Samlesbury </v>
      </c>
      <c r="AH23" s="32">
        <v>108</v>
      </c>
      <c r="AI23" s="32">
        <v>75</v>
      </c>
      <c r="AJ23" s="32"/>
      <c r="AK23" s="42">
        <f>AE23</f>
        <v>904</v>
      </c>
      <c r="AL23" s="73"/>
    </row>
    <row r="24" spans="1:38" ht="21.95" hidden="1" customHeight="1">
      <c r="A24" s="21">
        <v>34</v>
      </c>
      <c r="B24" s="3" t="s">
        <v>140</v>
      </c>
      <c r="C24" s="3" t="s">
        <v>71</v>
      </c>
      <c r="D24" s="3" t="s">
        <v>106</v>
      </c>
      <c r="E24" s="14" t="s">
        <v>9</v>
      </c>
      <c r="F24" s="9" t="s">
        <v>12</v>
      </c>
      <c r="G24" s="25" t="s">
        <v>87</v>
      </c>
      <c r="H24" s="18">
        <v>78</v>
      </c>
      <c r="I24" s="17">
        <f>H24</f>
        <v>78</v>
      </c>
      <c r="J24" s="18">
        <v>96</v>
      </c>
      <c r="K24" s="17">
        <f>I24+J24</f>
        <v>174</v>
      </c>
      <c r="L24" s="18">
        <v>88</v>
      </c>
      <c r="M24" s="17">
        <f>K24+L24</f>
        <v>262</v>
      </c>
      <c r="N24" s="18">
        <v>102</v>
      </c>
      <c r="O24" s="17">
        <f>M24+N24</f>
        <v>364</v>
      </c>
      <c r="P24" s="18">
        <v>96</v>
      </c>
      <c r="Q24" s="17">
        <f>O24+P24</f>
        <v>460</v>
      </c>
      <c r="R24" s="18">
        <v>98</v>
      </c>
      <c r="S24" s="17">
        <f>Q24+R24</f>
        <v>558</v>
      </c>
      <c r="T24" s="18">
        <v>106</v>
      </c>
      <c r="U24" s="17">
        <f>S24+T24</f>
        <v>664</v>
      </c>
      <c r="V24" s="18">
        <v>102</v>
      </c>
      <c r="W24" s="17">
        <f>U24+V24</f>
        <v>766</v>
      </c>
      <c r="X24" s="18">
        <v>104</v>
      </c>
      <c r="Y24" s="17">
        <f>W24+X24</f>
        <v>870</v>
      </c>
      <c r="Z24" s="18"/>
      <c r="AA24" s="17">
        <f>Y24+Z24</f>
        <v>870</v>
      </c>
      <c r="AB24" s="18"/>
      <c r="AC24" s="17">
        <f>AA24+AB24</f>
        <v>870</v>
      </c>
      <c r="AD24" s="18"/>
      <c r="AE24" s="19">
        <f>AC24+AD24</f>
        <v>870</v>
      </c>
      <c r="AF24" s="67" t="str">
        <f>B24&amp;" "&amp;C24</f>
        <v>Eileen Izzat</v>
      </c>
      <c r="AG24" s="67" t="str">
        <f>D24&amp;" "</f>
        <v xml:space="preserve">Chorley Bowmen </v>
      </c>
      <c r="AH24" s="32">
        <v>107</v>
      </c>
      <c r="AI24" s="32">
        <v>69</v>
      </c>
      <c r="AJ24" s="32"/>
      <c r="AK24" s="42">
        <f>AE24</f>
        <v>870</v>
      </c>
    </row>
    <row r="25" spans="1:38" ht="21.95" hidden="1" customHeight="1">
      <c r="A25" s="21">
        <v>31</v>
      </c>
      <c r="B25" s="3" t="s">
        <v>134</v>
      </c>
      <c r="C25" s="3" t="s">
        <v>135</v>
      </c>
      <c r="D25" s="3" t="s">
        <v>131</v>
      </c>
      <c r="E25" s="14" t="s">
        <v>8</v>
      </c>
      <c r="F25" s="9" t="s">
        <v>12</v>
      </c>
      <c r="G25" s="25" t="s">
        <v>87</v>
      </c>
      <c r="H25" s="18">
        <v>31</v>
      </c>
      <c r="I25" s="17">
        <f>H25</f>
        <v>31</v>
      </c>
      <c r="J25" s="18">
        <v>51</v>
      </c>
      <c r="K25" s="17">
        <f>I25+J25</f>
        <v>82</v>
      </c>
      <c r="L25" s="18">
        <v>48</v>
      </c>
      <c r="M25" s="17">
        <f>K25+L25</f>
        <v>130</v>
      </c>
      <c r="N25" s="18">
        <v>68</v>
      </c>
      <c r="O25" s="17">
        <f>M25+N25</f>
        <v>198</v>
      </c>
      <c r="P25" s="18">
        <v>78</v>
      </c>
      <c r="Q25" s="17">
        <f>O25+P25</f>
        <v>276</v>
      </c>
      <c r="R25" s="18">
        <v>61</v>
      </c>
      <c r="S25" s="17">
        <f>Q25+R25</f>
        <v>337</v>
      </c>
      <c r="T25" s="18">
        <v>88</v>
      </c>
      <c r="U25" s="17">
        <f>S25+T25</f>
        <v>425</v>
      </c>
      <c r="V25" s="18">
        <v>82</v>
      </c>
      <c r="W25" s="17">
        <f>U25+V25</f>
        <v>507</v>
      </c>
      <c r="X25" s="18">
        <v>86</v>
      </c>
      <c r="Y25" s="17">
        <f>W25+X25</f>
        <v>593</v>
      </c>
      <c r="Z25" s="18"/>
      <c r="AA25" s="17">
        <f>Y25+Z25</f>
        <v>593</v>
      </c>
      <c r="AB25" s="18"/>
      <c r="AC25" s="17">
        <f>AA25+AB25</f>
        <v>593</v>
      </c>
      <c r="AD25" s="18"/>
      <c r="AE25" s="19">
        <f>AC25+AD25</f>
        <v>593</v>
      </c>
      <c r="AF25" s="67" t="str">
        <f>B25&amp;" "&amp;C25</f>
        <v>Audrey Buckley</v>
      </c>
      <c r="AG25" s="67" t="str">
        <f>D25&amp;" "</f>
        <v xml:space="preserve">Eccles </v>
      </c>
      <c r="AH25" s="32">
        <v>102</v>
      </c>
      <c r="AI25" s="32">
        <v>17</v>
      </c>
      <c r="AJ25" s="32"/>
      <c r="AK25" s="42">
        <f>AE25</f>
        <v>593</v>
      </c>
    </row>
    <row r="26" spans="1:38" ht="21.95" hidden="1" customHeight="1">
      <c r="A26" s="21">
        <v>29</v>
      </c>
      <c r="B26" s="3" t="s">
        <v>108</v>
      </c>
      <c r="C26" s="3" t="s">
        <v>108</v>
      </c>
      <c r="D26" s="3"/>
      <c r="E26" s="14"/>
      <c r="F26" s="9"/>
      <c r="G26" s="25"/>
      <c r="H26" s="18"/>
      <c r="I26" s="17">
        <f>H26</f>
        <v>0</v>
      </c>
      <c r="J26" s="18"/>
      <c r="K26" s="17">
        <f>I26+J26</f>
        <v>0</v>
      </c>
      <c r="L26" s="18"/>
      <c r="M26" s="17">
        <f>K26+L26</f>
        <v>0</v>
      </c>
      <c r="N26" s="18"/>
      <c r="O26" s="17">
        <f>M26+N26</f>
        <v>0</v>
      </c>
      <c r="P26" s="18"/>
      <c r="Q26" s="17">
        <f>O26+P26</f>
        <v>0</v>
      </c>
      <c r="R26" s="18"/>
      <c r="S26" s="17">
        <f>Q26+R26</f>
        <v>0</v>
      </c>
      <c r="T26" s="18"/>
      <c r="U26" s="17">
        <f>S26+T26</f>
        <v>0</v>
      </c>
      <c r="V26" s="18"/>
      <c r="W26" s="17">
        <f>U26+V26</f>
        <v>0</v>
      </c>
      <c r="X26" s="18"/>
      <c r="Y26" s="17">
        <f>W26+X26</f>
        <v>0</v>
      </c>
      <c r="Z26" s="18"/>
      <c r="AA26" s="17">
        <f>Y26+Z26</f>
        <v>0</v>
      </c>
      <c r="AB26" s="18"/>
      <c r="AC26" s="17">
        <f>AA26+AB26</f>
        <v>0</v>
      </c>
      <c r="AD26" s="18"/>
      <c r="AE26" s="19">
        <f>AC26+AD26</f>
        <v>0</v>
      </c>
      <c r="AF26" s="67" t="str">
        <f>B26&amp;" "&amp;C26</f>
        <v>BLANK BLANK</v>
      </c>
      <c r="AG26" s="67" t="str">
        <f>D26&amp;" "</f>
        <v xml:space="preserve"> </v>
      </c>
      <c r="AH26" s="32"/>
      <c r="AI26" s="32"/>
      <c r="AJ26" s="32"/>
      <c r="AK26" s="42">
        <f>AE26</f>
        <v>0</v>
      </c>
    </row>
    <row r="27" spans="1:38" ht="21.95" hidden="1" customHeight="1">
      <c r="A27" s="21">
        <v>26</v>
      </c>
      <c r="B27" s="3" t="s">
        <v>132</v>
      </c>
      <c r="C27" s="3" t="s">
        <v>133</v>
      </c>
      <c r="D27" s="3" t="s">
        <v>131</v>
      </c>
      <c r="E27" s="14" t="s">
        <v>8</v>
      </c>
      <c r="F27" s="9" t="s">
        <v>21</v>
      </c>
      <c r="G27" s="25" t="s">
        <v>87</v>
      </c>
      <c r="H27" s="18">
        <v>90</v>
      </c>
      <c r="I27" s="17">
        <f>H27</f>
        <v>90</v>
      </c>
      <c r="J27" s="18">
        <v>86</v>
      </c>
      <c r="K27" s="17">
        <f>I27+J27</f>
        <v>176</v>
      </c>
      <c r="L27" s="18">
        <v>80</v>
      </c>
      <c r="M27" s="17">
        <f>K27+L27</f>
        <v>256</v>
      </c>
      <c r="N27" s="18">
        <v>83</v>
      </c>
      <c r="O27" s="17">
        <f>M27+N27</f>
        <v>339</v>
      </c>
      <c r="P27" s="18">
        <v>96</v>
      </c>
      <c r="Q27" s="17">
        <f>O27+P27</f>
        <v>435</v>
      </c>
      <c r="R27" s="18">
        <v>96</v>
      </c>
      <c r="S27" s="17">
        <f>Q27+R27</f>
        <v>531</v>
      </c>
      <c r="T27" s="18">
        <v>92</v>
      </c>
      <c r="U27" s="17">
        <f>S27+T27</f>
        <v>623</v>
      </c>
      <c r="V27" s="18">
        <v>96</v>
      </c>
      <c r="W27" s="17">
        <f>U27+V27</f>
        <v>719</v>
      </c>
      <c r="X27" s="18">
        <v>96</v>
      </c>
      <c r="Y27" s="17">
        <f>W27+X27</f>
        <v>815</v>
      </c>
      <c r="Z27" s="18"/>
      <c r="AA27" s="17">
        <f>Y27+Z27</f>
        <v>815</v>
      </c>
      <c r="AB27" s="18"/>
      <c r="AC27" s="17">
        <f>AA27+AB27</f>
        <v>815</v>
      </c>
      <c r="AD27" s="18"/>
      <c r="AE27" s="19">
        <f>AC27+AD27</f>
        <v>815</v>
      </c>
      <c r="AF27" s="67" t="str">
        <f>B27&amp;" "&amp;C27</f>
        <v>Mark  Leach</v>
      </c>
      <c r="AG27" s="67" t="str">
        <f>D27&amp;" "</f>
        <v xml:space="preserve">Eccles </v>
      </c>
      <c r="AH27" s="32">
        <v>107</v>
      </c>
      <c r="AI27" s="32">
        <v>49</v>
      </c>
      <c r="AJ27" s="32"/>
      <c r="AK27" s="42">
        <f>AE27</f>
        <v>815</v>
      </c>
    </row>
    <row r="28" spans="1:38" ht="21.95" hidden="1" customHeight="1">
      <c r="A28" s="21">
        <v>58</v>
      </c>
      <c r="B28" s="3" t="s">
        <v>102</v>
      </c>
      <c r="C28" s="3" t="s">
        <v>239</v>
      </c>
      <c r="D28" s="3" t="s">
        <v>101</v>
      </c>
      <c r="E28" s="14" t="s">
        <v>8</v>
      </c>
      <c r="F28" s="9" t="s">
        <v>21</v>
      </c>
      <c r="G28" s="25" t="s">
        <v>87</v>
      </c>
      <c r="H28" s="18">
        <v>76</v>
      </c>
      <c r="I28" s="17">
        <f>H28</f>
        <v>76</v>
      </c>
      <c r="J28" s="18">
        <v>90</v>
      </c>
      <c r="K28" s="17">
        <f>I28+J28</f>
        <v>166</v>
      </c>
      <c r="L28" s="18">
        <v>84</v>
      </c>
      <c r="M28" s="17">
        <f>K28+L28</f>
        <v>250</v>
      </c>
      <c r="N28" s="18">
        <v>82</v>
      </c>
      <c r="O28" s="17">
        <f>M28+N28</f>
        <v>332</v>
      </c>
      <c r="P28" s="18">
        <v>88</v>
      </c>
      <c r="Q28" s="17">
        <f>O28+P28</f>
        <v>420</v>
      </c>
      <c r="R28" s="18">
        <v>98</v>
      </c>
      <c r="S28" s="17">
        <f>Q28+R28</f>
        <v>518</v>
      </c>
      <c r="T28" s="18">
        <v>94</v>
      </c>
      <c r="U28" s="17">
        <f>S28+T28</f>
        <v>612</v>
      </c>
      <c r="V28" s="18">
        <v>104</v>
      </c>
      <c r="W28" s="17">
        <f>U28+V28</f>
        <v>716</v>
      </c>
      <c r="X28" s="18">
        <v>96</v>
      </c>
      <c r="Y28" s="17">
        <f>W28+X28</f>
        <v>812</v>
      </c>
      <c r="Z28" s="18"/>
      <c r="AA28" s="17">
        <f>Y28+Z28</f>
        <v>812</v>
      </c>
      <c r="AB28" s="18"/>
      <c r="AC28" s="17">
        <f>AA28+AB28</f>
        <v>812</v>
      </c>
      <c r="AD28" s="18"/>
      <c r="AE28" s="19">
        <f>AC28+AD28</f>
        <v>812</v>
      </c>
      <c r="AF28" s="67" t="str">
        <f>B28&amp;" "&amp;C28</f>
        <v>John Cunliffe</v>
      </c>
      <c r="AG28" s="67" t="str">
        <f>D28&amp;" "</f>
        <v xml:space="preserve">Assheton Bowmen </v>
      </c>
      <c r="AH28" s="32">
        <v>108</v>
      </c>
      <c r="AI28" s="32">
        <v>46</v>
      </c>
      <c r="AJ28" s="32"/>
      <c r="AK28" s="42">
        <f>AE28</f>
        <v>812</v>
      </c>
    </row>
    <row r="29" spans="1:38" ht="21.95" hidden="1" customHeight="1">
      <c r="A29" s="21">
        <v>73</v>
      </c>
      <c r="B29" s="3" t="s">
        <v>141</v>
      </c>
      <c r="C29" s="3" t="s">
        <v>227</v>
      </c>
      <c r="D29" s="3" t="s">
        <v>228</v>
      </c>
      <c r="E29" s="14" t="s">
        <v>8</v>
      </c>
      <c r="F29" s="9" t="s">
        <v>21</v>
      </c>
      <c r="G29" s="25" t="s">
        <v>87</v>
      </c>
      <c r="H29" s="18">
        <v>67</v>
      </c>
      <c r="I29" s="17">
        <f>H29</f>
        <v>67</v>
      </c>
      <c r="J29" s="18">
        <v>88</v>
      </c>
      <c r="K29" s="17">
        <f>I29+J29</f>
        <v>155</v>
      </c>
      <c r="L29" s="18">
        <v>76</v>
      </c>
      <c r="M29" s="17">
        <f>K29+L29</f>
        <v>231</v>
      </c>
      <c r="N29" s="18">
        <v>81</v>
      </c>
      <c r="O29" s="17">
        <f>M29+N29</f>
        <v>312</v>
      </c>
      <c r="P29" s="18">
        <v>96</v>
      </c>
      <c r="Q29" s="17">
        <f>O29+P29</f>
        <v>408</v>
      </c>
      <c r="R29" s="18">
        <v>96</v>
      </c>
      <c r="S29" s="17">
        <f>Q29+R29</f>
        <v>504</v>
      </c>
      <c r="T29" s="18">
        <v>100</v>
      </c>
      <c r="U29" s="17">
        <f>S29+T29</f>
        <v>604</v>
      </c>
      <c r="V29" s="18">
        <v>94</v>
      </c>
      <c r="W29" s="17">
        <f>U29+V29</f>
        <v>698</v>
      </c>
      <c r="X29" s="18">
        <v>102</v>
      </c>
      <c r="Y29" s="17">
        <f>W29+X29</f>
        <v>800</v>
      </c>
      <c r="Z29" s="18"/>
      <c r="AA29" s="17">
        <f>Y29+Z29</f>
        <v>800</v>
      </c>
      <c r="AB29" s="18"/>
      <c r="AC29" s="17">
        <f>AA29+AB29</f>
        <v>800</v>
      </c>
      <c r="AD29" s="18"/>
      <c r="AE29" s="19">
        <f>AC29+AD29</f>
        <v>800</v>
      </c>
      <c r="AF29" s="67" t="str">
        <f>B29&amp;" "&amp;C29</f>
        <v>Paul Sutton</v>
      </c>
      <c r="AG29" s="67" t="str">
        <f>D29&amp;" "</f>
        <v xml:space="preserve">Wigan &amp; Orrel Archers </v>
      </c>
      <c r="AH29" s="32">
        <v>106</v>
      </c>
      <c r="AI29" s="32">
        <v>51</v>
      </c>
      <c r="AJ29" s="32"/>
      <c r="AK29" s="42">
        <f>AE29</f>
        <v>800</v>
      </c>
    </row>
    <row r="30" spans="1:38" ht="21.95" hidden="1" customHeight="1">
      <c r="A30" s="21">
        <v>21</v>
      </c>
      <c r="B30" s="3" t="s">
        <v>85</v>
      </c>
      <c r="C30" s="3" t="s">
        <v>71</v>
      </c>
      <c r="D30" s="3" t="s">
        <v>106</v>
      </c>
      <c r="E30" s="14" t="s">
        <v>9</v>
      </c>
      <c r="F30" s="9" t="s">
        <v>21</v>
      </c>
      <c r="G30" s="25" t="s">
        <v>87</v>
      </c>
      <c r="H30" s="18">
        <v>92</v>
      </c>
      <c r="I30" s="17">
        <f>H30</f>
        <v>92</v>
      </c>
      <c r="J30" s="18">
        <v>90</v>
      </c>
      <c r="K30" s="17">
        <f>I30+J30</f>
        <v>182</v>
      </c>
      <c r="L30" s="18">
        <v>92</v>
      </c>
      <c r="M30" s="17">
        <f>K30+L30</f>
        <v>274</v>
      </c>
      <c r="N30" s="18">
        <v>104</v>
      </c>
      <c r="O30" s="17">
        <f>M30+N30</f>
        <v>378</v>
      </c>
      <c r="P30" s="18">
        <v>102</v>
      </c>
      <c r="Q30" s="17">
        <f>O30+P30</f>
        <v>480</v>
      </c>
      <c r="R30" s="18">
        <v>102</v>
      </c>
      <c r="S30" s="17">
        <f>Q30+R30</f>
        <v>582</v>
      </c>
      <c r="T30" s="18">
        <v>102</v>
      </c>
      <c r="U30" s="17">
        <f>S30+T30</f>
        <v>684</v>
      </c>
      <c r="V30" s="18">
        <v>104</v>
      </c>
      <c r="W30" s="17">
        <f>U30+V30</f>
        <v>788</v>
      </c>
      <c r="X30" s="18">
        <v>100</v>
      </c>
      <c r="Y30" s="17">
        <f>W30+X30</f>
        <v>888</v>
      </c>
      <c r="Z30" s="18"/>
      <c r="AA30" s="17">
        <f>Y30+Z30</f>
        <v>888</v>
      </c>
      <c r="AB30" s="18"/>
      <c r="AC30" s="17">
        <f>AA30+AB30</f>
        <v>888</v>
      </c>
      <c r="AD30" s="18"/>
      <c r="AE30" s="19">
        <f>AC30+AD30</f>
        <v>888</v>
      </c>
      <c r="AF30" s="67" t="str">
        <f>B30&amp;" "&amp;C30</f>
        <v>Steve Izzat</v>
      </c>
      <c r="AG30" s="67" t="str">
        <f>D30&amp;" "</f>
        <v xml:space="preserve">Chorley Bowmen </v>
      </c>
      <c r="AH30" s="32">
        <v>108</v>
      </c>
      <c r="AI30" s="32">
        <v>71</v>
      </c>
      <c r="AJ30" s="32"/>
      <c r="AK30" s="42">
        <f>AE30</f>
        <v>888</v>
      </c>
    </row>
    <row r="31" spans="1:38" ht="21.95" hidden="1" customHeight="1">
      <c r="A31" s="21">
        <v>68</v>
      </c>
      <c r="B31" s="3" t="s">
        <v>219</v>
      </c>
      <c r="C31" s="3" t="s">
        <v>222</v>
      </c>
      <c r="D31" s="3" t="s">
        <v>101</v>
      </c>
      <c r="E31" s="14" t="s">
        <v>8</v>
      </c>
      <c r="F31" s="9" t="s">
        <v>21</v>
      </c>
      <c r="G31" s="25" t="s">
        <v>87</v>
      </c>
      <c r="H31" s="18">
        <v>68</v>
      </c>
      <c r="I31" s="17">
        <f>H31</f>
        <v>68</v>
      </c>
      <c r="J31" s="18">
        <v>86</v>
      </c>
      <c r="K31" s="17">
        <f>I31+J31</f>
        <v>154</v>
      </c>
      <c r="L31" s="18">
        <v>86</v>
      </c>
      <c r="M31" s="17">
        <f>K31+L31</f>
        <v>240</v>
      </c>
      <c r="N31" s="18">
        <v>88</v>
      </c>
      <c r="O31" s="17">
        <f>M31+N31</f>
        <v>328</v>
      </c>
      <c r="P31" s="18">
        <v>76</v>
      </c>
      <c r="Q31" s="17">
        <f>O31+P31</f>
        <v>404</v>
      </c>
      <c r="R31" s="18">
        <v>94</v>
      </c>
      <c r="S31" s="17">
        <f>Q31+R31</f>
        <v>498</v>
      </c>
      <c r="T31" s="18">
        <v>94</v>
      </c>
      <c r="U31" s="17">
        <f>S31+T31</f>
        <v>592</v>
      </c>
      <c r="V31" s="18">
        <v>98</v>
      </c>
      <c r="W31" s="17">
        <f>U31+V31</f>
        <v>690</v>
      </c>
      <c r="X31" s="18">
        <v>84</v>
      </c>
      <c r="Y31" s="17">
        <f>W31+X31</f>
        <v>774</v>
      </c>
      <c r="Z31" s="18"/>
      <c r="AA31" s="17">
        <f>Y31+Z31</f>
        <v>774</v>
      </c>
      <c r="AB31" s="18"/>
      <c r="AC31" s="17">
        <f>AA31+AB31</f>
        <v>774</v>
      </c>
      <c r="AD31" s="18"/>
      <c r="AE31" s="19">
        <f>AC31+AD31</f>
        <v>774</v>
      </c>
      <c r="AF31" s="67" t="str">
        <f>B31&amp;" "&amp;C31</f>
        <v>Dave Hunter</v>
      </c>
      <c r="AG31" s="67" t="str">
        <f>D31&amp;" "</f>
        <v xml:space="preserve">Assheton Bowmen </v>
      </c>
      <c r="AH31" s="32">
        <v>106</v>
      </c>
      <c r="AI31" s="32">
        <v>41</v>
      </c>
      <c r="AJ31" s="32"/>
      <c r="AK31" s="42">
        <f>AE31</f>
        <v>774</v>
      </c>
    </row>
    <row r="32" spans="1:38" ht="21.95" hidden="1" customHeight="1">
      <c r="A32" s="21">
        <v>20</v>
      </c>
      <c r="B32" s="3" t="s">
        <v>145</v>
      </c>
      <c r="C32" s="3" t="s">
        <v>146</v>
      </c>
      <c r="D32" s="3" t="s">
        <v>106</v>
      </c>
      <c r="E32" s="14" t="s">
        <v>9</v>
      </c>
      <c r="F32" s="9" t="s">
        <v>21</v>
      </c>
      <c r="G32" s="25" t="s">
        <v>87</v>
      </c>
      <c r="H32" s="18">
        <v>72</v>
      </c>
      <c r="I32" s="17">
        <f>H32</f>
        <v>72</v>
      </c>
      <c r="J32" s="18">
        <v>76</v>
      </c>
      <c r="K32" s="17">
        <f>I32+J32</f>
        <v>148</v>
      </c>
      <c r="L32" s="18">
        <v>88</v>
      </c>
      <c r="M32" s="17">
        <f>K32+L32</f>
        <v>236</v>
      </c>
      <c r="N32" s="18">
        <v>85</v>
      </c>
      <c r="O32" s="17">
        <f>M32+N32</f>
        <v>321</v>
      </c>
      <c r="P32" s="18">
        <v>100</v>
      </c>
      <c r="Q32" s="17">
        <f>O32+P32</f>
        <v>421</v>
      </c>
      <c r="R32" s="18">
        <v>100</v>
      </c>
      <c r="S32" s="17">
        <f>Q32+R32</f>
        <v>521</v>
      </c>
      <c r="T32" s="18">
        <v>83</v>
      </c>
      <c r="U32" s="17">
        <f>S32+T32</f>
        <v>604</v>
      </c>
      <c r="V32" s="18">
        <v>100</v>
      </c>
      <c r="W32" s="17">
        <f>U32+V32</f>
        <v>704</v>
      </c>
      <c r="X32" s="18">
        <v>91</v>
      </c>
      <c r="Y32" s="17">
        <f>W32+X32</f>
        <v>795</v>
      </c>
      <c r="Z32" s="18"/>
      <c r="AA32" s="17">
        <f>Y32+Z32</f>
        <v>795</v>
      </c>
      <c r="AB32" s="18"/>
      <c r="AC32" s="17">
        <f>AA32+AB32</f>
        <v>795</v>
      </c>
      <c r="AD32" s="18"/>
      <c r="AE32" s="19">
        <f>AC32+AD32</f>
        <v>795</v>
      </c>
      <c r="AF32" s="67" t="str">
        <f>B32&amp;" "&amp;C32</f>
        <v>Stephen Saxson</v>
      </c>
      <c r="AG32" s="67" t="str">
        <f>D32&amp;" "</f>
        <v xml:space="preserve">Chorley Bowmen </v>
      </c>
      <c r="AH32" s="32">
        <v>105</v>
      </c>
      <c r="AI32" s="32">
        <v>51</v>
      </c>
      <c r="AJ32" s="32"/>
      <c r="AK32" s="42">
        <f>AE32</f>
        <v>795</v>
      </c>
    </row>
    <row r="33" spans="1:37" ht="21.95" hidden="1" customHeight="1">
      <c r="A33" s="21">
        <v>50</v>
      </c>
      <c r="B33" s="3" t="s">
        <v>187</v>
      </c>
      <c r="C33" s="3" t="s">
        <v>188</v>
      </c>
      <c r="D33" s="3" t="s">
        <v>176</v>
      </c>
      <c r="E33" s="14" t="s">
        <v>8</v>
      </c>
      <c r="F33" s="9" t="s">
        <v>21</v>
      </c>
      <c r="G33" s="25" t="s">
        <v>87</v>
      </c>
      <c r="H33" s="18">
        <v>76</v>
      </c>
      <c r="I33" s="17">
        <f>H33</f>
        <v>76</v>
      </c>
      <c r="J33" s="18">
        <v>90</v>
      </c>
      <c r="K33" s="17">
        <f>I33+J33</f>
        <v>166</v>
      </c>
      <c r="L33" s="18">
        <v>68</v>
      </c>
      <c r="M33" s="17">
        <f>K33+L33</f>
        <v>234</v>
      </c>
      <c r="N33" s="18">
        <v>90</v>
      </c>
      <c r="O33" s="17">
        <f>M33+N33</f>
        <v>324</v>
      </c>
      <c r="P33" s="18">
        <v>82</v>
      </c>
      <c r="Q33" s="17">
        <f>O33+P33</f>
        <v>406</v>
      </c>
      <c r="R33" s="18">
        <v>78</v>
      </c>
      <c r="S33" s="17">
        <f>Q33+R33</f>
        <v>484</v>
      </c>
      <c r="T33" s="18">
        <v>88</v>
      </c>
      <c r="U33" s="17">
        <f>S33+T33</f>
        <v>572</v>
      </c>
      <c r="V33" s="18">
        <v>90</v>
      </c>
      <c r="W33" s="17">
        <f>U33+V33</f>
        <v>662</v>
      </c>
      <c r="X33" s="18">
        <v>90</v>
      </c>
      <c r="Y33" s="17">
        <f>W33+X33</f>
        <v>752</v>
      </c>
      <c r="Z33" s="18"/>
      <c r="AA33" s="17">
        <f>Y33+Z33</f>
        <v>752</v>
      </c>
      <c r="AB33" s="18"/>
      <c r="AC33" s="17">
        <f>AA33+AB33</f>
        <v>752</v>
      </c>
      <c r="AD33" s="18"/>
      <c r="AE33" s="19">
        <f>AC33+AD33</f>
        <v>752</v>
      </c>
      <c r="AF33" s="67" t="str">
        <f>B33&amp;" "&amp;C33</f>
        <v>Rick  Chaisty</v>
      </c>
      <c r="AG33" s="67" t="str">
        <f>D33&amp;" "</f>
        <v xml:space="preserve">Goldcrest Archers </v>
      </c>
      <c r="AH33" s="32">
        <v>108</v>
      </c>
      <c r="AI33" s="32">
        <v>45</v>
      </c>
      <c r="AJ33" s="32"/>
      <c r="AK33" s="42">
        <f>AE33</f>
        <v>752</v>
      </c>
    </row>
    <row r="34" spans="1:37" ht="21.95" hidden="1" customHeight="1">
      <c r="A34" s="21">
        <v>63</v>
      </c>
      <c r="B34" s="3" t="s">
        <v>209</v>
      </c>
      <c r="C34" s="3" t="s">
        <v>210</v>
      </c>
      <c r="D34" s="3" t="s">
        <v>213</v>
      </c>
      <c r="E34" s="14" t="s">
        <v>8</v>
      </c>
      <c r="F34" s="9" t="s">
        <v>21</v>
      </c>
      <c r="G34" s="25" t="s">
        <v>88</v>
      </c>
      <c r="H34" s="18">
        <v>76</v>
      </c>
      <c r="I34" s="17">
        <f>H34</f>
        <v>76</v>
      </c>
      <c r="J34" s="18">
        <v>72</v>
      </c>
      <c r="K34" s="17">
        <f>I34+J34</f>
        <v>148</v>
      </c>
      <c r="L34" s="18">
        <v>81</v>
      </c>
      <c r="M34" s="17">
        <f>K34+L34</f>
        <v>229</v>
      </c>
      <c r="N34" s="18">
        <v>82</v>
      </c>
      <c r="O34" s="17">
        <f>M34+N34</f>
        <v>311</v>
      </c>
      <c r="P34" s="18">
        <v>88</v>
      </c>
      <c r="Q34" s="17">
        <f>O34+P34</f>
        <v>399</v>
      </c>
      <c r="R34" s="18">
        <v>84</v>
      </c>
      <c r="S34" s="17">
        <f>Q34+R34</f>
        <v>483</v>
      </c>
      <c r="T34" s="18">
        <v>94</v>
      </c>
      <c r="U34" s="17">
        <f>S34+T34</f>
        <v>577</v>
      </c>
      <c r="V34" s="18">
        <v>84</v>
      </c>
      <c r="W34" s="17">
        <f>U34+V34</f>
        <v>661</v>
      </c>
      <c r="X34" s="18">
        <v>84</v>
      </c>
      <c r="Y34" s="17">
        <f>W34+X34</f>
        <v>745</v>
      </c>
      <c r="Z34" s="18"/>
      <c r="AA34" s="17">
        <f>Y34+Z34</f>
        <v>745</v>
      </c>
      <c r="AB34" s="18"/>
      <c r="AC34" s="17">
        <f>AA34+AB34</f>
        <v>745</v>
      </c>
      <c r="AD34" s="18"/>
      <c r="AE34" s="19">
        <f>AC34+AD34</f>
        <v>745</v>
      </c>
      <c r="AF34" s="67" t="str">
        <f>B34&amp;" "&amp;C34</f>
        <v>Keith Eustace</v>
      </c>
      <c r="AG34" s="67" t="str">
        <f>D34&amp;" "</f>
        <v xml:space="preserve">St Helens Archers </v>
      </c>
      <c r="AH34" s="32">
        <v>108</v>
      </c>
      <c r="AI34" s="32">
        <v>28</v>
      </c>
      <c r="AJ34" s="32"/>
      <c r="AK34" s="42">
        <f>AE34</f>
        <v>745</v>
      </c>
    </row>
    <row r="35" spans="1:37" ht="21.95" hidden="1" customHeight="1">
      <c r="A35" s="21">
        <v>9</v>
      </c>
      <c r="B35" s="3" t="s">
        <v>105</v>
      </c>
      <c r="C35" s="3" t="s">
        <v>103</v>
      </c>
      <c r="D35" s="3" t="s">
        <v>104</v>
      </c>
      <c r="E35" s="14" t="s">
        <v>10</v>
      </c>
      <c r="F35" s="9" t="s">
        <v>12</v>
      </c>
      <c r="G35" s="25" t="s">
        <v>87</v>
      </c>
      <c r="H35" s="18">
        <v>16</v>
      </c>
      <c r="I35" s="17">
        <f>H35</f>
        <v>16</v>
      </c>
      <c r="J35" s="18">
        <v>11</v>
      </c>
      <c r="K35" s="17">
        <f>I35+J35</f>
        <v>27</v>
      </c>
      <c r="L35" s="18">
        <v>22</v>
      </c>
      <c r="M35" s="17">
        <f>K35+L35</f>
        <v>49</v>
      </c>
      <c r="N35" s="18">
        <v>15</v>
      </c>
      <c r="O35" s="17">
        <f>M35+N35</f>
        <v>64</v>
      </c>
      <c r="P35" s="18">
        <v>28</v>
      </c>
      <c r="Q35" s="17">
        <f>O35+P35</f>
        <v>92</v>
      </c>
      <c r="R35" s="18">
        <v>39</v>
      </c>
      <c r="S35" s="17">
        <f>Q35+R35</f>
        <v>131</v>
      </c>
      <c r="T35" s="18">
        <v>37</v>
      </c>
      <c r="U35" s="17">
        <f>S35+T35</f>
        <v>168</v>
      </c>
      <c r="V35" s="18">
        <v>35</v>
      </c>
      <c r="W35" s="17">
        <f>U35+V35</f>
        <v>203</v>
      </c>
      <c r="X35" s="18">
        <v>41</v>
      </c>
      <c r="Y35" s="17">
        <f>W35+X35</f>
        <v>244</v>
      </c>
      <c r="Z35" s="18"/>
      <c r="AA35" s="17">
        <f>Y35+Z35</f>
        <v>244</v>
      </c>
      <c r="AB35" s="18"/>
      <c r="AC35" s="17">
        <f>AA35+AB35</f>
        <v>244</v>
      </c>
      <c r="AD35" s="18"/>
      <c r="AE35" s="19">
        <f>AC35+AD35</f>
        <v>244</v>
      </c>
      <c r="AF35" s="67" t="str">
        <f>B35&amp;" "&amp;C35</f>
        <v>Sarah Davnall</v>
      </c>
      <c r="AG35" s="67" t="str">
        <f>D35&amp;" "</f>
        <v xml:space="preserve">Bowmen of Bruntwood </v>
      </c>
      <c r="AH35" s="32">
        <v>64</v>
      </c>
      <c r="AI35" s="32">
        <v>7</v>
      </c>
      <c r="AJ35" s="32"/>
      <c r="AK35" s="42">
        <f>AE35</f>
        <v>244</v>
      </c>
    </row>
    <row r="36" spans="1:37" ht="21.95" hidden="1" customHeight="1">
      <c r="A36" s="21">
        <v>10</v>
      </c>
      <c r="B36" s="3" t="s">
        <v>111</v>
      </c>
      <c r="C36" s="3" t="s">
        <v>109</v>
      </c>
      <c r="D36" s="3" t="s">
        <v>110</v>
      </c>
      <c r="E36" s="14" t="s">
        <v>10</v>
      </c>
      <c r="F36" s="9" t="s">
        <v>21</v>
      </c>
      <c r="G36" s="25" t="s">
        <v>87</v>
      </c>
      <c r="H36" s="18">
        <v>34</v>
      </c>
      <c r="I36" s="17">
        <f>H36</f>
        <v>34</v>
      </c>
      <c r="J36" s="18">
        <v>34</v>
      </c>
      <c r="K36" s="17">
        <f>I36+J36</f>
        <v>68</v>
      </c>
      <c r="L36" s="18">
        <v>23</v>
      </c>
      <c r="M36" s="17">
        <f>K36+L36</f>
        <v>91</v>
      </c>
      <c r="N36" s="18">
        <v>46</v>
      </c>
      <c r="O36" s="17">
        <f>M36+N36</f>
        <v>137</v>
      </c>
      <c r="P36" s="18">
        <v>61</v>
      </c>
      <c r="Q36" s="17">
        <f>O36+P36</f>
        <v>198</v>
      </c>
      <c r="R36" s="18">
        <v>53</v>
      </c>
      <c r="S36" s="17">
        <f>Q36+R36</f>
        <v>251</v>
      </c>
      <c r="T36" s="18">
        <v>43</v>
      </c>
      <c r="U36" s="17">
        <f>S36+T36</f>
        <v>294</v>
      </c>
      <c r="V36" s="18">
        <v>50</v>
      </c>
      <c r="W36" s="17">
        <f>U36+V36</f>
        <v>344</v>
      </c>
      <c r="X36" s="18">
        <v>64</v>
      </c>
      <c r="Y36" s="17">
        <f>W36+X36</f>
        <v>408</v>
      </c>
      <c r="Z36" s="18"/>
      <c r="AA36" s="17">
        <f>Y36+Z36</f>
        <v>408</v>
      </c>
      <c r="AB36" s="18"/>
      <c r="AC36" s="17">
        <f>AA36+AB36</f>
        <v>408</v>
      </c>
      <c r="AD36" s="18"/>
      <c r="AE36" s="19">
        <f>AC36+AD36</f>
        <v>408</v>
      </c>
      <c r="AF36" s="67" t="str">
        <f>B36&amp;" "&amp;C36</f>
        <v>M.S. Christison</v>
      </c>
      <c r="AG36" s="67" t="str">
        <f>D36&amp;" "</f>
        <v xml:space="preserve">The Longbow Club </v>
      </c>
      <c r="AH36" s="32">
        <v>88</v>
      </c>
      <c r="AI36" s="32">
        <v>9</v>
      </c>
      <c r="AJ36" s="32"/>
      <c r="AK36" s="42">
        <f>AE36</f>
        <v>408</v>
      </c>
    </row>
    <row r="37" spans="1:37" ht="21.95" hidden="1" customHeight="1">
      <c r="A37" s="21">
        <v>41</v>
      </c>
      <c r="B37" s="3" t="s">
        <v>170</v>
      </c>
      <c r="C37" s="3" t="s">
        <v>171</v>
      </c>
      <c r="D37" s="3" t="s">
        <v>172</v>
      </c>
      <c r="E37" s="14" t="s">
        <v>10</v>
      </c>
      <c r="F37" s="9" t="s">
        <v>21</v>
      </c>
      <c r="G37" s="25" t="s">
        <v>87</v>
      </c>
      <c r="H37" s="18">
        <v>5</v>
      </c>
      <c r="I37" s="17">
        <f>H37</f>
        <v>5</v>
      </c>
      <c r="J37" s="18">
        <v>7</v>
      </c>
      <c r="K37" s="17">
        <f>I37+J37</f>
        <v>12</v>
      </c>
      <c r="L37" s="18">
        <v>9</v>
      </c>
      <c r="M37" s="17">
        <f>K37+L37</f>
        <v>21</v>
      </c>
      <c r="N37" s="18">
        <v>8</v>
      </c>
      <c r="O37" s="17">
        <f>M37+N37</f>
        <v>29</v>
      </c>
      <c r="P37" s="18">
        <v>19</v>
      </c>
      <c r="Q37" s="17">
        <f>O37+P37</f>
        <v>48</v>
      </c>
      <c r="R37" s="18">
        <v>19</v>
      </c>
      <c r="S37" s="17">
        <f>Q37+R37</f>
        <v>67</v>
      </c>
      <c r="T37" s="18">
        <v>20</v>
      </c>
      <c r="U37" s="17">
        <f>S37+T37</f>
        <v>87</v>
      </c>
      <c r="V37" s="18">
        <v>19</v>
      </c>
      <c r="W37" s="17">
        <f>U37+V37</f>
        <v>106</v>
      </c>
      <c r="X37" s="18">
        <v>27</v>
      </c>
      <c r="Y37" s="17">
        <f>W37+X37</f>
        <v>133</v>
      </c>
      <c r="Z37" s="18"/>
      <c r="AA37" s="17">
        <f>Y37+Z37</f>
        <v>133</v>
      </c>
      <c r="AB37" s="18"/>
      <c r="AC37" s="17">
        <f>AA37+AB37</f>
        <v>133</v>
      </c>
      <c r="AD37" s="18"/>
      <c r="AE37" s="19">
        <f>AC37+AD37</f>
        <v>133</v>
      </c>
      <c r="AF37" s="67" t="str">
        <f>B37&amp;" "&amp;C37</f>
        <v>Hugh Foster</v>
      </c>
      <c r="AG37" s="67" t="str">
        <f>D37&amp;" "</f>
        <v xml:space="preserve">North Cheshire Bowmen </v>
      </c>
      <c r="AH37" s="32">
        <v>43</v>
      </c>
      <c r="AI37" s="32">
        <v>0</v>
      </c>
      <c r="AJ37" s="32"/>
      <c r="AK37" s="42">
        <f>AE37</f>
        <v>133</v>
      </c>
    </row>
    <row r="38" spans="1:37" ht="21.95" hidden="1" customHeight="1">
      <c r="A38" s="21">
        <v>7</v>
      </c>
      <c r="B38" s="3" t="s">
        <v>102</v>
      </c>
      <c r="C38" s="3" t="s">
        <v>103</v>
      </c>
      <c r="D38" s="3" t="s">
        <v>104</v>
      </c>
      <c r="E38" s="14" t="s">
        <v>10</v>
      </c>
      <c r="F38" s="9" t="s">
        <v>21</v>
      </c>
      <c r="G38" s="25" t="s">
        <v>87</v>
      </c>
      <c r="H38" s="18">
        <v>4</v>
      </c>
      <c r="I38" s="17">
        <f>H38</f>
        <v>4</v>
      </c>
      <c r="J38" s="18">
        <v>14</v>
      </c>
      <c r="K38" s="17">
        <f>I38+J38</f>
        <v>18</v>
      </c>
      <c r="L38" s="18">
        <v>3</v>
      </c>
      <c r="M38" s="17">
        <f>K38+L38</f>
        <v>21</v>
      </c>
      <c r="N38" s="18">
        <v>25</v>
      </c>
      <c r="O38" s="17">
        <f>M38+N38</f>
        <v>46</v>
      </c>
      <c r="P38" s="18">
        <v>26</v>
      </c>
      <c r="Q38" s="17">
        <f>O38+P38</f>
        <v>72</v>
      </c>
      <c r="R38" s="18">
        <v>22</v>
      </c>
      <c r="S38" s="17">
        <f>Q38+R38</f>
        <v>94</v>
      </c>
      <c r="T38" s="18">
        <v>25</v>
      </c>
      <c r="U38" s="17">
        <f>S38+T38</f>
        <v>119</v>
      </c>
      <c r="V38" s="18">
        <v>34</v>
      </c>
      <c r="W38" s="17">
        <f>U38+V38</f>
        <v>153</v>
      </c>
      <c r="X38" s="18">
        <v>20</v>
      </c>
      <c r="Y38" s="17">
        <f>W38+X38</f>
        <v>173</v>
      </c>
      <c r="Z38" s="18"/>
      <c r="AA38" s="17">
        <f>Y38+Z38</f>
        <v>173</v>
      </c>
      <c r="AB38" s="18"/>
      <c r="AC38" s="17">
        <f>AA38+AB38</f>
        <v>173</v>
      </c>
      <c r="AD38" s="18"/>
      <c r="AE38" s="19">
        <f>AC38+AD38</f>
        <v>173</v>
      </c>
      <c r="AF38" s="67" t="str">
        <f>B38&amp;" "&amp;C38</f>
        <v>John Davnall</v>
      </c>
      <c r="AG38" s="67" t="str">
        <f>D38&amp;" "</f>
        <v xml:space="preserve">Bowmen of Bruntwood </v>
      </c>
      <c r="AH38" s="32">
        <v>43</v>
      </c>
      <c r="AI38" s="32">
        <v>3</v>
      </c>
      <c r="AJ38" s="32"/>
      <c r="AK38" s="42">
        <f>AE38</f>
        <v>173</v>
      </c>
    </row>
    <row r="39" spans="1:37" ht="21.95" hidden="1" customHeight="1">
      <c r="A39" s="21">
        <v>42</v>
      </c>
      <c r="B39" s="3" t="s">
        <v>85</v>
      </c>
      <c r="C39" s="3" t="s">
        <v>173</v>
      </c>
      <c r="D39" s="3" t="s">
        <v>172</v>
      </c>
      <c r="E39" s="14" t="s">
        <v>10</v>
      </c>
      <c r="F39" s="9" t="s">
        <v>21</v>
      </c>
      <c r="G39" s="25" t="s">
        <v>87</v>
      </c>
      <c r="H39" s="18">
        <v>32</v>
      </c>
      <c r="I39" s="17">
        <f>H39</f>
        <v>32</v>
      </c>
      <c r="J39" s="18">
        <v>10</v>
      </c>
      <c r="K39" s="17">
        <f>I39+J39</f>
        <v>42</v>
      </c>
      <c r="L39" s="18">
        <v>22</v>
      </c>
      <c r="M39" s="17">
        <f>K39+L39</f>
        <v>64</v>
      </c>
      <c r="N39" s="18">
        <v>25</v>
      </c>
      <c r="O39" s="17">
        <f>M39+N39</f>
        <v>89</v>
      </c>
      <c r="P39" s="18">
        <v>43</v>
      </c>
      <c r="Q39" s="17">
        <f>O39+P39</f>
        <v>132</v>
      </c>
      <c r="R39" s="18">
        <v>39</v>
      </c>
      <c r="S39" s="17">
        <f>Q39+R39</f>
        <v>171</v>
      </c>
      <c r="T39" s="18">
        <v>42</v>
      </c>
      <c r="U39" s="17">
        <f>S39+T39</f>
        <v>213</v>
      </c>
      <c r="V39" s="18">
        <v>18</v>
      </c>
      <c r="W39" s="17">
        <f>U39+V39</f>
        <v>231</v>
      </c>
      <c r="X39" s="18">
        <v>25</v>
      </c>
      <c r="Y39" s="17">
        <f>W39+X39</f>
        <v>256</v>
      </c>
      <c r="Z39" s="18"/>
      <c r="AA39" s="17">
        <f>Y39+Z39</f>
        <v>256</v>
      </c>
      <c r="AB39" s="18"/>
      <c r="AC39" s="17">
        <f>AA39+AB39</f>
        <v>256</v>
      </c>
      <c r="AD39" s="18"/>
      <c r="AE39" s="19">
        <f>AC39+AD39</f>
        <v>256</v>
      </c>
      <c r="AF39" s="67" t="str">
        <f>B39&amp;" "&amp;C39</f>
        <v>Steve Mudd</v>
      </c>
      <c r="AG39" s="67" t="str">
        <f>D39&amp;" "</f>
        <v xml:space="preserve">North Cheshire Bowmen </v>
      </c>
      <c r="AH39" s="32">
        <v>68</v>
      </c>
      <c r="AI39" s="32">
        <v>5</v>
      </c>
      <c r="AJ39" s="32"/>
      <c r="AK39" s="42">
        <f>AE39</f>
        <v>256</v>
      </c>
    </row>
    <row r="40" spans="1:37" ht="21.95" hidden="1" customHeight="1">
      <c r="A40" s="21">
        <v>75</v>
      </c>
      <c r="B40" s="3" t="s">
        <v>230</v>
      </c>
      <c r="C40" s="3" t="s">
        <v>231</v>
      </c>
      <c r="D40" s="3" t="s">
        <v>101</v>
      </c>
      <c r="E40" s="14" t="s">
        <v>10</v>
      </c>
      <c r="F40" s="9" t="s">
        <v>21</v>
      </c>
      <c r="G40" s="25" t="s">
        <v>87</v>
      </c>
      <c r="H40" s="18">
        <v>39</v>
      </c>
      <c r="I40" s="17">
        <f>H40</f>
        <v>39</v>
      </c>
      <c r="J40" s="18">
        <v>46</v>
      </c>
      <c r="K40" s="17">
        <f>I40+J40</f>
        <v>85</v>
      </c>
      <c r="L40" s="18">
        <v>29</v>
      </c>
      <c r="M40" s="17">
        <f>K40+L40</f>
        <v>114</v>
      </c>
      <c r="N40" s="18">
        <v>59</v>
      </c>
      <c r="O40" s="17">
        <f>M40+N40</f>
        <v>173</v>
      </c>
      <c r="P40" s="18">
        <v>63</v>
      </c>
      <c r="Q40" s="17">
        <f>O40+P40</f>
        <v>236</v>
      </c>
      <c r="R40" s="18">
        <v>54</v>
      </c>
      <c r="S40" s="17">
        <f>Q40+R40</f>
        <v>290</v>
      </c>
      <c r="T40" s="18">
        <v>71</v>
      </c>
      <c r="U40" s="17">
        <f>S40+T40</f>
        <v>361</v>
      </c>
      <c r="V40" s="18">
        <v>80</v>
      </c>
      <c r="W40" s="17">
        <f>U40+V40</f>
        <v>441</v>
      </c>
      <c r="X40" s="18">
        <v>65</v>
      </c>
      <c r="Y40" s="17">
        <f>W40+X40</f>
        <v>506</v>
      </c>
      <c r="Z40" s="18"/>
      <c r="AA40" s="17">
        <f>Y40+Z40</f>
        <v>506</v>
      </c>
      <c r="AB40" s="18"/>
      <c r="AC40" s="17">
        <f>AA40+AB40</f>
        <v>506</v>
      </c>
      <c r="AD40" s="18"/>
      <c r="AE40" s="19">
        <f>AC40+AD40</f>
        <v>506</v>
      </c>
      <c r="AF40" s="67" t="str">
        <f>B40&amp;" "&amp;C40</f>
        <v>Dale Message</v>
      </c>
      <c r="AG40" s="67" t="str">
        <f>D40&amp;" "</f>
        <v xml:space="preserve">Assheton Bowmen </v>
      </c>
      <c r="AH40" s="32">
        <v>92</v>
      </c>
      <c r="AI40" s="32">
        <v>7</v>
      </c>
      <c r="AJ40" s="32"/>
      <c r="AK40" s="42">
        <f>AE40</f>
        <v>506</v>
      </c>
    </row>
    <row r="41" spans="1:37" ht="21.95" hidden="1" customHeight="1">
      <c r="A41" s="21">
        <v>79</v>
      </c>
      <c r="B41" s="3" t="s">
        <v>237</v>
      </c>
      <c r="C41" s="3" t="s">
        <v>238</v>
      </c>
      <c r="D41" s="3" t="s">
        <v>101</v>
      </c>
      <c r="E41" s="14" t="s">
        <v>8</v>
      </c>
      <c r="F41" s="9" t="s">
        <v>12</v>
      </c>
      <c r="G41" s="25" t="s">
        <v>87</v>
      </c>
      <c r="H41" s="18">
        <v>60</v>
      </c>
      <c r="I41" s="17">
        <f>H41</f>
        <v>60</v>
      </c>
      <c r="J41" s="18">
        <v>59</v>
      </c>
      <c r="K41" s="17">
        <f>I41+J41</f>
        <v>119</v>
      </c>
      <c r="L41" s="18">
        <v>65</v>
      </c>
      <c r="M41" s="17">
        <f>K41+L41</f>
        <v>184</v>
      </c>
      <c r="N41" s="18">
        <v>86</v>
      </c>
      <c r="O41" s="17">
        <f>M41+N41</f>
        <v>270</v>
      </c>
      <c r="P41" s="18">
        <v>80</v>
      </c>
      <c r="Q41" s="17">
        <f>O41+P41</f>
        <v>350</v>
      </c>
      <c r="R41" s="18">
        <v>82</v>
      </c>
      <c r="S41" s="17">
        <f>Q41+R41</f>
        <v>432</v>
      </c>
      <c r="T41" s="18">
        <v>73</v>
      </c>
      <c r="U41" s="17">
        <f>S41+T41</f>
        <v>505</v>
      </c>
      <c r="V41" s="18">
        <v>92</v>
      </c>
      <c r="W41" s="17">
        <f>U41+V41</f>
        <v>597</v>
      </c>
      <c r="X41" s="18">
        <v>85</v>
      </c>
      <c r="Y41" s="17">
        <f>W41+X41</f>
        <v>682</v>
      </c>
      <c r="Z41" s="18"/>
      <c r="AA41" s="17">
        <f>Y41+Z41</f>
        <v>682</v>
      </c>
      <c r="AB41" s="18"/>
      <c r="AC41" s="17">
        <f>AA41+AB41</f>
        <v>682</v>
      </c>
      <c r="AD41" s="18"/>
      <c r="AE41" s="19">
        <f>AC41+AD41</f>
        <v>682</v>
      </c>
      <c r="AF41" s="67" t="str">
        <f>B41&amp;" "&amp;C41</f>
        <v>Sue  Macsorley</v>
      </c>
      <c r="AG41" s="67" t="str">
        <f>D41&amp;" "</f>
        <v xml:space="preserve">Assheton Bowmen </v>
      </c>
      <c r="AH41" s="32">
        <v>105</v>
      </c>
      <c r="AI41" s="32">
        <v>28</v>
      </c>
      <c r="AJ41" s="32"/>
      <c r="AK41" s="42">
        <f>AE41</f>
        <v>682</v>
      </c>
    </row>
    <row r="42" spans="1:37" ht="21.95" hidden="1" customHeight="1">
      <c r="A42" s="21">
        <v>8</v>
      </c>
      <c r="B42" s="3" t="s">
        <v>85</v>
      </c>
      <c r="C42" s="3" t="s">
        <v>86</v>
      </c>
      <c r="D42" s="3" t="s">
        <v>217</v>
      </c>
      <c r="E42" s="14" t="s">
        <v>11</v>
      </c>
      <c r="F42" s="9" t="s">
        <v>21</v>
      </c>
      <c r="G42" s="25" t="s">
        <v>87</v>
      </c>
      <c r="H42" s="18">
        <v>59</v>
      </c>
      <c r="I42" s="17">
        <f>H42</f>
        <v>59</v>
      </c>
      <c r="J42" s="18">
        <v>66</v>
      </c>
      <c r="K42" s="17">
        <f>I42+J42</f>
        <v>125</v>
      </c>
      <c r="L42" s="18">
        <v>73</v>
      </c>
      <c r="M42" s="17">
        <f>K42+L42</f>
        <v>198</v>
      </c>
      <c r="N42" s="18">
        <v>78</v>
      </c>
      <c r="O42" s="17">
        <f>M42+N42</f>
        <v>276</v>
      </c>
      <c r="P42" s="18">
        <v>70</v>
      </c>
      <c r="Q42" s="17">
        <f>O42+P42</f>
        <v>346</v>
      </c>
      <c r="R42" s="18">
        <v>82</v>
      </c>
      <c r="S42" s="17">
        <f>Q42+R42</f>
        <v>428</v>
      </c>
      <c r="T42" s="18">
        <v>94</v>
      </c>
      <c r="U42" s="17">
        <f>S42+T42</f>
        <v>522</v>
      </c>
      <c r="V42" s="18">
        <v>76</v>
      </c>
      <c r="W42" s="17">
        <f>U42+V42</f>
        <v>598</v>
      </c>
      <c r="X42" s="18">
        <v>86</v>
      </c>
      <c r="Y42" s="17">
        <f>W42+X42</f>
        <v>684</v>
      </c>
      <c r="Z42" s="18"/>
      <c r="AA42" s="17">
        <f>Y42+Z42</f>
        <v>684</v>
      </c>
      <c r="AB42" s="18"/>
      <c r="AC42" s="17">
        <f>AA42+AB42</f>
        <v>684</v>
      </c>
      <c r="AD42" s="18"/>
      <c r="AE42" s="19">
        <f>AC42+AD42</f>
        <v>684</v>
      </c>
      <c r="AF42" s="67" t="str">
        <f>B42&amp;" "&amp;C42</f>
        <v>Steve Newton</v>
      </c>
      <c r="AG42" s="67" t="str">
        <f>D42&amp;" "</f>
        <v xml:space="preserve">New Century Bowmen </v>
      </c>
      <c r="AH42" s="32">
        <v>106</v>
      </c>
      <c r="AI42" s="32">
        <v>24</v>
      </c>
      <c r="AJ42" s="32"/>
      <c r="AK42" s="42">
        <f>AE42</f>
        <v>684</v>
      </c>
    </row>
    <row r="43" spans="1:37" ht="21.95" hidden="1" customHeight="1">
      <c r="A43" s="21">
        <v>4</v>
      </c>
      <c r="B43" s="3" t="s">
        <v>147</v>
      </c>
      <c r="C43" s="3" t="s">
        <v>148</v>
      </c>
      <c r="D43" s="3" t="s">
        <v>114</v>
      </c>
      <c r="E43" s="14" t="s">
        <v>11</v>
      </c>
      <c r="F43" s="9" t="s">
        <v>12</v>
      </c>
      <c r="G43" s="25" t="s">
        <v>87</v>
      </c>
      <c r="H43" s="18">
        <v>40</v>
      </c>
      <c r="I43" s="17">
        <f>H43</f>
        <v>40</v>
      </c>
      <c r="J43" s="18">
        <v>41</v>
      </c>
      <c r="K43" s="17">
        <f>I43+J43</f>
        <v>81</v>
      </c>
      <c r="L43" s="18">
        <v>40</v>
      </c>
      <c r="M43" s="17">
        <f>K43+L43</f>
        <v>121</v>
      </c>
      <c r="N43" s="18">
        <v>77</v>
      </c>
      <c r="O43" s="17">
        <f>M43+N43</f>
        <v>198</v>
      </c>
      <c r="P43" s="18">
        <v>65</v>
      </c>
      <c r="Q43" s="17">
        <f>O43+P43</f>
        <v>263</v>
      </c>
      <c r="R43" s="18">
        <v>63</v>
      </c>
      <c r="S43" s="17">
        <f>Q43+R43</f>
        <v>326</v>
      </c>
      <c r="T43" s="18">
        <v>72</v>
      </c>
      <c r="U43" s="17">
        <f>S43+T43</f>
        <v>398</v>
      </c>
      <c r="V43" s="18">
        <v>80</v>
      </c>
      <c r="W43" s="17">
        <f>U43+V43</f>
        <v>478</v>
      </c>
      <c r="X43" s="18">
        <v>86</v>
      </c>
      <c r="Y43" s="17">
        <f>W43+X43</f>
        <v>564</v>
      </c>
      <c r="Z43" s="18"/>
      <c r="AA43" s="17">
        <f>Y43+Z43</f>
        <v>564</v>
      </c>
      <c r="AB43" s="18"/>
      <c r="AC43" s="17">
        <f>AA43+AB43</f>
        <v>564</v>
      </c>
      <c r="AD43" s="18"/>
      <c r="AE43" s="19">
        <f>AC43+AD43</f>
        <v>564</v>
      </c>
      <c r="AF43" s="67" t="str">
        <f>B43&amp;" "&amp;C43</f>
        <v>Samantha Clare</v>
      </c>
      <c r="AG43" s="67" t="str">
        <f>D43&amp;" "</f>
        <v xml:space="preserve">Rochdale Co. Archers </v>
      </c>
      <c r="AH43" s="32">
        <v>96</v>
      </c>
      <c r="AI43" s="32">
        <v>20</v>
      </c>
      <c r="AJ43" s="32"/>
      <c r="AK43" s="42">
        <f>AE43</f>
        <v>564</v>
      </c>
    </row>
    <row r="44" spans="1:37" ht="21.95" hidden="1" customHeight="1">
      <c r="A44" s="21">
        <v>55</v>
      </c>
      <c r="B44" s="3" t="s">
        <v>195</v>
      </c>
      <c r="C44" s="3" t="s">
        <v>196</v>
      </c>
      <c r="D44" s="3" t="s">
        <v>197</v>
      </c>
      <c r="E44" s="14" t="s">
        <v>11</v>
      </c>
      <c r="F44" s="9" t="s">
        <v>12</v>
      </c>
      <c r="G44" s="25" t="s">
        <v>87</v>
      </c>
      <c r="H44" s="18" t="s">
        <v>240</v>
      </c>
      <c r="I44" s="17" t="str">
        <f>H44</f>
        <v>DNS</v>
      </c>
      <c r="J44" s="18"/>
      <c r="K44" s="17" t="e">
        <f>I44+J44</f>
        <v>#VALUE!</v>
      </c>
      <c r="L44" s="18"/>
      <c r="M44" s="17" t="e">
        <f>K44+L44</f>
        <v>#VALUE!</v>
      </c>
      <c r="N44" s="18"/>
      <c r="O44" s="17" t="e">
        <f>M44+N44</f>
        <v>#VALUE!</v>
      </c>
      <c r="P44" s="18"/>
      <c r="Q44" s="17" t="e">
        <f>O44+P44</f>
        <v>#VALUE!</v>
      </c>
      <c r="R44" s="18"/>
      <c r="S44" s="17" t="e">
        <f>Q44+R44</f>
        <v>#VALUE!</v>
      </c>
      <c r="T44" s="18"/>
      <c r="U44" s="17" t="e">
        <f>S44+T44</f>
        <v>#VALUE!</v>
      </c>
      <c r="V44" s="18"/>
      <c r="W44" s="17" t="e">
        <f>U44+V44</f>
        <v>#VALUE!</v>
      </c>
      <c r="X44" s="18"/>
      <c r="Y44" s="17" t="e">
        <f>W44+X44</f>
        <v>#VALUE!</v>
      </c>
      <c r="Z44" s="18"/>
      <c r="AA44" s="17" t="e">
        <f>Y44+Z44</f>
        <v>#VALUE!</v>
      </c>
      <c r="AB44" s="18"/>
      <c r="AC44" s="17" t="e">
        <f>AA44+AB44</f>
        <v>#VALUE!</v>
      </c>
      <c r="AD44" s="18"/>
      <c r="AE44" s="19" t="e">
        <f>AC44+AD44</f>
        <v>#VALUE!</v>
      </c>
      <c r="AF44" s="67" t="str">
        <f>B44&amp;" "&amp;C44</f>
        <v>Alison Williams</v>
      </c>
      <c r="AG44" s="67" t="str">
        <f>D44&amp;" "</f>
        <v xml:space="preserve">Wirral Archers </v>
      </c>
      <c r="AH44" s="32"/>
      <c r="AI44" s="32"/>
      <c r="AJ44" s="32"/>
      <c r="AK44" s="42" t="e">
        <f>AE44</f>
        <v>#VALUE!</v>
      </c>
    </row>
    <row r="45" spans="1:37" ht="21.95" hidden="1" customHeight="1">
      <c r="A45" s="21">
        <v>72</v>
      </c>
      <c r="B45" s="3" t="s">
        <v>225</v>
      </c>
      <c r="C45" s="3" t="s">
        <v>226</v>
      </c>
      <c r="D45" s="3" t="s">
        <v>101</v>
      </c>
      <c r="E45" s="14" t="s">
        <v>11</v>
      </c>
      <c r="F45" s="9" t="s">
        <v>21</v>
      </c>
      <c r="G45" s="25" t="s">
        <v>87</v>
      </c>
      <c r="H45" s="18">
        <v>5</v>
      </c>
      <c r="I45" s="17">
        <f>H45</f>
        <v>5</v>
      </c>
      <c r="J45" s="18">
        <v>15</v>
      </c>
      <c r="K45" s="17">
        <f>I45+J45</f>
        <v>20</v>
      </c>
      <c r="L45" s="18">
        <v>24</v>
      </c>
      <c r="M45" s="17">
        <f>K45+L45</f>
        <v>44</v>
      </c>
      <c r="N45" s="18">
        <v>61</v>
      </c>
      <c r="O45" s="17">
        <f>M45+N45</f>
        <v>105</v>
      </c>
      <c r="P45" s="18">
        <v>40</v>
      </c>
      <c r="Q45" s="17">
        <f>O45+P45</f>
        <v>145</v>
      </c>
      <c r="R45" s="18">
        <v>15</v>
      </c>
      <c r="S45" s="17">
        <f>Q45+R45</f>
        <v>160</v>
      </c>
      <c r="T45" s="18">
        <v>34</v>
      </c>
      <c r="U45" s="17">
        <f>S45+T45</f>
        <v>194</v>
      </c>
      <c r="V45" s="18">
        <v>22</v>
      </c>
      <c r="W45" s="17">
        <f>U45+V45</f>
        <v>216</v>
      </c>
      <c r="X45" s="18">
        <v>1</v>
      </c>
      <c r="Y45" s="17">
        <f>W45+X45</f>
        <v>217</v>
      </c>
      <c r="Z45" s="18"/>
      <c r="AA45" s="17">
        <f>Y45+Z45</f>
        <v>217</v>
      </c>
      <c r="AB45" s="18"/>
      <c r="AC45" s="17">
        <f>AA45+AB45</f>
        <v>217</v>
      </c>
      <c r="AD45" s="18"/>
      <c r="AE45" s="19">
        <f>AC45+AD45</f>
        <v>217</v>
      </c>
      <c r="AF45" s="67" t="str">
        <f>B45&amp;" "&amp;C45</f>
        <v>Ken Mills</v>
      </c>
      <c r="AG45" s="67" t="str">
        <f>D45&amp;" "</f>
        <v xml:space="preserve">Assheton Bowmen </v>
      </c>
      <c r="AH45" s="32">
        <v>58</v>
      </c>
      <c r="AI45" s="32">
        <v>2</v>
      </c>
      <c r="AJ45" s="32"/>
      <c r="AK45" s="42">
        <f>AE45</f>
        <v>217</v>
      </c>
    </row>
    <row r="46" spans="1:37" ht="21.95" hidden="1" customHeight="1">
      <c r="A46" s="21">
        <v>49</v>
      </c>
      <c r="B46" s="3" t="s">
        <v>183</v>
      </c>
      <c r="C46" s="3" t="s">
        <v>184</v>
      </c>
      <c r="D46" s="3" t="s">
        <v>176</v>
      </c>
      <c r="E46" s="14" t="s">
        <v>8</v>
      </c>
      <c r="F46" s="9" t="s">
        <v>21</v>
      </c>
      <c r="G46" s="25" t="s">
        <v>87</v>
      </c>
      <c r="H46" s="18">
        <v>68</v>
      </c>
      <c r="I46" s="17">
        <f>H46</f>
        <v>68</v>
      </c>
      <c r="J46" s="18">
        <v>75</v>
      </c>
      <c r="K46" s="17">
        <f>I46+J46</f>
        <v>143</v>
      </c>
      <c r="L46" s="18">
        <v>73</v>
      </c>
      <c r="M46" s="17">
        <f>K46+L46</f>
        <v>216</v>
      </c>
      <c r="N46" s="18">
        <v>79</v>
      </c>
      <c r="O46" s="17">
        <f>M46+N46</f>
        <v>295</v>
      </c>
      <c r="P46" s="18">
        <v>82</v>
      </c>
      <c r="Q46" s="17">
        <f>O46+P46</f>
        <v>377</v>
      </c>
      <c r="R46" s="18">
        <v>86</v>
      </c>
      <c r="S46" s="17">
        <f>Q46+R46</f>
        <v>463</v>
      </c>
      <c r="T46" s="18">
        <v>88</v>
      </c>
      <c r="U46" s="17">
        <f>S46+T46</f>
        <v>551</v>
      </c>
      <c r="V46" s="18">
        <v>88</v>
      </c>
      <c r="W46" s="17">
        <f>U46+V46</f>
        <v>639</v>
      </c>
      <c r="X46" s="18">
        <v>88</v>
      </c>
      <c r="Y46" s="17">
        <f>W46+X46</f>
        <v>727</v>
      </c>
      <c r="Z46" s="18"/>
      <c r="AA46" s="17">
        <f>Y46+Z46</f>
        <v>727</v>
      </c>
      <c r="AB46" s="18"/>
      <c r="AC46" s="17">
        <f>AA46+AB46</f>
        <v>727</v>
      </c>
      <c r="AD46" s="18"/>
      <c r="AE46" s="19">
        <f>AC46+AD46</f>
        <v>727</v>
      </c>
      <c r="AF46" s="67" t="str">
        <f>B46&amp;" "&amp;C46</f>
        <v>Peter Gregory</v>
      </c>
      <c r="AG46" s="67" t="str">
        <f>D46&amp;" "</f>
        <v xml:space="preserve">Goldcrest Archers </v>
      </c>
      <c r="AH46" s="32">
        <v>105</v>
      </c>
      <c r="AI46" s="32">
        <v>28</v>
      </c>
      <c r="AJ46" s="32"/>
      <c r="AK46" s="42">
        <f>AE46</f>
        <v>727</v>
      </c>
    </row>
    <row r="47" spans="1:37" ht="21.95" hidden="1" customHeight="1">
      <c r="A47" s="21">
        <v>46</v>
      </c>
      <c r="B47" s="3" t="s">
        <v>141</v>
      </c>
      <c r="C47" s="3" t="s">
        <v>179</v>
      </c>
      <c r="D47" s="3" t="s">
        <v>176</v>
      </c>
      <c r="E47" s="14" t="s">
        <v>8</v>
      </c>
      <c r="F47" s="9" t="s">
        <v>21</v>
      </c>
      <c r="G47" s="25" t="s">
        <v>89</v>
      </c>
      <c r="H47" s="18">
        <v>60</v>
      </c>
      <c r="I47" s="17">
        <f>H47</f>
        <v>60</v>
      </c>
      <c r="J47" s="18">
        <v>84</v>
      </c>
      <c r="K47" s="17">
        <f>I47+J47</f>
        <v>144</v>
      </c>
      <c r="L47" s="18">
        <v>68</v>
      </c>
      <c r="M47" s="17">
        <f>K47+L47</f>
        <v>212</v>
      </c>
      <c r="N47" s="18">
        <v>78</v>
      </c>
      <c r="O47" s="17">
        <f>M47+N47</f>
        <v>290</v>
      </c>
      <c r="P47" s="18">
        <v>80</v>
      </c>
      <c r="Q47" s="17">
        <f>O47+P47</f>
        <v>370</v>
      </c>
      <c r="R47" s="18">
        <v>74</v>
      </c>
      <c r="S47" s="17">
        <f>Q47+R47</f>
        <v>444</v>
      </c>
      <c r="T47" s="18">
        <v>88</v>
      </c>
      <c r="U47" s="17">
        <f>S47+T47</f>
        <v>532</v>
      </c>
      <c r="V47" s="18">
        <v>100</v>
      </c>
      <c r="W47" s="17">
        <f>U47+V47</f>
        <v>632</v>
      </c>
      <c r="X47" s="18">
        <v>94</v>
      </c>
      <c r="Y47" s="17">
        <f>W47+X47</f>
        <v>726</v>
      </c>
      <c r="Z47" s="18"/>
      <c r="AA47" s="17">
        <f>Y47+Z47</f>
        <v>726</v>
      </c>
      <c r="AB47" s="18"/>
      <c r="AC47" s="17">
        <f>AA47+AB47</f>
        <v>726</v>
      </c>
      <c r="AD47" s="18"/>
      <c r="AE47" s="19">
        <f>AC47+AD47</f>
        <v>726</v>
      </c>
      <c r="AF47" s="67" t="str">
        <f>B47&amp;" "&amp;C47</f>
        <v>Paul Susca</v>
      </c>
      <c r="AG47" s="67" t="str">
        <f>D47&amp;" "</f>
        <v xml:space="preserve">Goldcrest Archers </v>
      </c>
      <c r="AH47" s="32">
        <v>108</v>
      </c>
      <c r="AI47" s="32">
        <v>35</v>
      </c>
      <c r="AJ47" s="32"/>
      <c r="AK47" s="42">
        <f>AE47</f>
        <v>726</v>
      </c>
    </row>
    <row r="48" spans="1:37" ht="21.95" hidden="1" customHeight="1">
      <c r="A48" s="21">
        <v>33</v>
      </c>
      <c r="B48" s="3" t="s">
        <v>115</v>
      </c>
      <c r="C48" s="3" t="s">
        <v>116</v>
      </c>
      <c r="D48" s="3" t="s">
        <v>114</v>
      </c>
      <c r="E48" s="14" t="s">
        <v>8</v>
      </c>
      <c r="F48" s="9" t="s">
        <v>21</v>
      </c>
      <c r="G48" s="25" t="s">
        <v>87</v>
      </c>
      <c r="H48" s="18">
        <v>79</v>
      </c>
      <c r="I48" s="17">
        <f>H48</f>
        <v>79</v>
      </c>
      <c r="J48" s="18">
        <v>64</v>
      </c>
      <c r="K48" s="17">
        <f>I48+J48</f>
        <v>143</v>
      </c>
      <c r="L48" s="18">
        <v>74</v>
      </c>
      <c r="M48" s="17">
        <f>K48+L48</f>
        <v>217</v>
      </c>
      <c r="N48" s="18">
        <v>84</v>
      </c>
      <c r="O48" s="17">
        <f>M48+N48</f>
        <v>301</v>
      </c>
      <c r="P48" s="18">
        <v>70</v>
      </c>
      <c r="Q48" s="17">
        <f>O48+P48</f>
        <v>371</v>
      </c>
      <c r="R48" s="18">
        <v>88</v>
      </c>
      <c r="S48" s="17">
        <f>Q48+R48</f>
        <v>459</v>
      </c>
      <c r="T48" s="18">
        <v>92</v>
      </c>
      <c r="U48" s="17">
        <f>S48+T48</f>
        <v>551</v>
      </c>
      <c r="V48" s="18">
        <v>88</v>
      </c>
      <c r="W48" s="17">
        <f>U48+V48</f>
        <v>639</v>
      </c>
      <c r="X48" s="18">
        <v>76</v>
      </c>
      <c r="Y48" s="17">
        <f>W48+X48</f>
        <v>715</v>
      </c>
      <c r="Z48" s="18"/>
      <c r="AA48" s="17">
        <f>Y48+Z48</f>
        <v>715</v>
      </c>
      <c r="AB48" s="18"/>
      <c r="AC48" s="17">
        <f>AA48+AB48</f>
        <v>715</v>
      </c>
      <c r="AD48" s="18"/>
      <c r="AE48" s="19">
        <f>AC48+AD48</f>
        <v>715</v>
      </c>
      <c r="AF48" s="67" t="str">
        <f>B48&amp;" "&amp;C48</f>
        <v>Richard Kearns</v>
      </c>
      <c r="AG48" s="67" t="str">
        <f>D48&amp;" "</f>
        <v xml:space="preserve">Rochdale Co. Archers </v>
      </c>
      <c r="AH48" s="32">
        <v>107</v>
      </c>
      <c r="AI48" s="32">
        <v>23</v>
      </c>
      <c r="AJ48" s="32"/>
      <c r="AK48" s="42">
        <f>AE48</f>
        <v>715</v>
      </c>
    </row>
    <row r="49" spans="1:38" ht="21.95" hidden="1" customHeight="1">
      <c r="A49" s="21">
        <v>78</v>
      </c>
      <c r="B49" s="3" t="s">
        <v>163</v>
      </c>
      <c r="C49" s="3" t="s">
        <v>236</v>
      </c>
      <c r="D49" s="3" t="s">
        <v>101</v>
      </c>
      <c r="E49" s="14" t="s">
        <v>9</v>
      </c>
      <c r="F49" s="9" t="s">
        <v>21</v>
      </c>
      <c r="G49" s="25" t="s">
        <v>87</v>
      </c>
      <c r="H49" s="18">
        <v>100</v>
      </c>
      <c r="I49" s="17">
        <f>H49</f>
        <v>100</v>
      </c>
      <c r="J49" s="18">
        <v>102</v>
      </c>
      <c r="K49" s="17">
        <f>I49+J49</f>
        <v>202</v>
      </c>
      <c r="L49" s="18">
        <v>96</v>
      </c>
      <c r="M49" s="17">
        <f>K49+L49</f>
        <v>298</v>
      </c>
      <c r="N49" s="18">
        <v>94</v>
      </c>
      <c r="O49" s="17">
        <f>M49+N49</f>
        <v>392</v>
      </c>
      <c r="P49" s="18">
        <v>100</v>
      </c>
      <c r="Q49" s="17">
        <f>O49+P49</f>
        <v>492</v>
      </c>
      <c r="R49" s="18">
        <v>108</v>
      </c>
      <c r="S49" s="17">
        <f>Q49+R49</f>
        <v>600</v>
      </c>
      <c r="T49" s="18">
        <v>104</v>
      </c>
      <c r="U49" s="17">
        <f>S49+T49</f>
        <v>704</v>
      </c>
      <c r="V49" s="18">
        <v>102</v>
      </c>
      <c r="W49" s="17">
        <f>U49+V49</f>
        <v>806</v>
      </c>
      <c r="X49" s="18">
        <v>108</v>
      </c>
      <c r="Y49" s="17">
        <f>W49+X49</f>
        <v>914</v>
      </c>
      <c r="Z49" s="18"/>
      <c r="AA49" s="17">
        <f>Y49+Z49</f>
        <v>914</v>
      </c>
      <c r="AB49" s="18"/>
      <c r="AC49" s="17">
        <f>AA49+AB49</f>
        <v>914</v>
      </c>
      <c r="AD49" s="18"/>
      <c r="AE49" s="19">
        <f>AC49+AD49</f>
        <v>914</v>
      </c>
      <c r="AF49" s="67" t="str">
        <f>B49&amp;" "&amp;C49</f>
        <v>David Bateson</v>
      </c>
      <c r="AG49" s="67" t="str">
        <f>D49&amp;" "</f>
        <v xml:space="preserve">Assheton Bowmen </v>
      </c>
      <c r="AH49" s="32">
        <v>108</v>
      </c>
      <c r="AI49" s="32">
        <v>79</v>
      </c>
      <c r="AJ49" s="32"/>
      <c r="AK49" s="42">
        <f>AE49</f>
        <v>914</v>
      </c>
    </row>
    <row r="50" spans="1:38" ht="21.95" hidden="1" customHeight="1">
      <c r="A50" s="21">
        <v>45</v>
      </c>
      <c r="B50" s="3" t="s">
        <v>185</v>
      </c>
      <c r="C50" s="3" t="s">
        <v>186</v>
      </c>
      <c r="D50" s="3" t="s">
        <v>176</v>
      </c>
      <c r="E50" s="14" t="s">
        <v>8</v>
      </c>
      <c r="F50" s="9" t="s">
        <v>21</v>
      </c>
      <c r="G50" s="25" t="s">
        <v>89</v>
      </c>
      <c r="H50" s="18">
        <v>70</v>
      </c>
      <c r="I50" s="17">
        <f>H50</f>
        <v>70</v>
      </c>
      <c r="J50" s="18">
        <v>61</v>
      </c>
      <c r="K50" s="17">
        <f>I50+J50</f>
        <v>131</v>
      </c>
      <c r="L50" s="18">
        <v>72</v>
      </c>
      <c r="M50" s="17">
        <f>K50+L50</f>
        <v>203</v>
      </c>
      <c r="N50" s="18">
        <v>78</v>
      </c>
      <c r="O50" s="17">
        <f>M50+N50</f>
        <v>281</v>
      </c>
      <c r="P50" s="18">
        <v>90</v>
      </c>
      <c r="Q50" s="17">
        <f>O50+P50</f>
        <v>371</v>
      </c>
      <c r="R50" s="18">
        <v>75</v>
      </c>
      <c r="S50" s="17">
        <f>Q50+R50</f>
        <v>446</v>
      </c>
      <c r="T50" s="18">
        <v>79</v>
      </c>
      <c r="U50" s="17">
        <f>S50+T50</f>
        <v>525</v>
      </c>
      <c r="V50" s="18">
        <v>94</v>
      </c>
      <c r="W50" s="17">
        <f>U50+V50</f>
        <v>619</v>
      </c>
      <c r="X50" s="18">
        <v>82</v>
      </c>
      <c r="Y50" s="17">
        <f>W50+X50</f>
        <v>701</v>
      </c>
      <c r="Z50" s="18"/>
      <c r="AA50" s="17">
        <f>Y50+Z50</f>
        <v>701</v>
      </c>
      <c r="AB50" s="18"/>
      <c r="AC50" s="17">
        <f>AA50+AB50</f>
        <v>701</v>
      </c>
      <c r="AD50" s="18"/>
      <c r="AE50" s="19">
        <f>AC50+AD50</f>
        <v>701</v>
      </c>
      <c r="AF50" s="67" t="str">
        <f>B50&amp;" "&amp;C50</f>
        <v>Khervin Oomajee</v>
      </c>
      <c r="AG50" s="67" t="str">
        <f>D50&amp;" "</f>
        <v xml:space="preserve">Goldcrest Archers </v>
      </c>
      <c r="AH50" s="32">
        <v>105</v>
      </c>
      <c r="AI50" s="32">
        <v>27</v>
      </c>
      <c r="AJ50" s="32"/>
      <c r="AK50" s="42">
        <f>AE50</f>
        <v>701</v>
      </c>
    </row>
    <row r="51" spans="1:38" ht="21.95" customHeight="1">
      <c r="A51" s="21">
        <v>66</v>
      </c>
      <c r="B51" s="3" t="s">
        <v>215</v>
      </c>
      <c r="C51" s="3" t="s">
        <v>216</v>
      </c>
      <c r="D51" s="3" t="s">
        <v>121</v>
      </c>
      <c r="E51" s="14" t="s">
        <v>9</v>
      </c>
      <c r="F51" s="9" t="s">
        <v>21</v>
      </c>
      <c r="G51" s="25" t="s">
        <v>87</v>
      </c>
      <c r="H51" s="18">
        <v>96</v>
      </c>
      <c r="I51" s="17">
        <f>H51</f>
        <v>96</v>
      </c>
      <c r="J51" s="18">
        <v>100</v>
      </c>
      <c r="K51" s="17">
        <f>I51+J51</f>
        <v>196</v>
      </c>
      <c r="L51" s="18">
        <v>96</v>
      </c>
      <c r="M51" s="17">
        <f>K51+L51</f>
        <v>292</v>
      </c>
      <c r="N51" s="18">
        <v>98</v>
      </c>
      <c r="O51" s="17">
        <f>M51+N51</f>
        <v>390</v>
      </c>
      <c r="P51" s="18">
        <v>98</v>
      </c>
      <c r="Q51" s="17">
        <f>O51+P51</f>
        <v>488</v>
      </c>
      <c r="R51" s="18">
        <v>102</v>
      </c>
      <c r="S51" s="17">
        <f>Q51+R51</f>
        <v>590</v>
      </c>
      <c r="T51" s="18">
        <v>104</v>
      </c>
      <c r="U51" s="17">
        <f>S51+T51</f>
        <v>694</v>
      </c>
      <c r="V51" s="18">
        <v>96</v>
      </c>
      <c r="W51" s="17">
        <f>U51+V51</f>
        <v>790</v>
      </c>
      <c r="X51" s="18">
        <v>104</v>
      </c>
      <c r="Y51" s="17">
        <f>W51+X51</f>
        <v>894</v>
      </c>
      <c r="Z51" s="18"/>
      <c r="AA51" s="17">
        <f>Y51+Z51</f>
        <v>894</v>
      </c>
      <c r="AB51" s="18"/>
      <c r="AC51" s="17">
        <f>AA51+AB51</f>
        <v>894</v>
      </c>
      <c r="AD51" s="18"/>
      <c r="AE51" s="19">
        <f>AC51+AD51</f>
        <v>894</v>
      </c>
      <c r="AF51" s="67" t="str">
        <f>B51&amp;" "&amp;C51</f>
        <v>Michael Aubrey</v>
      </c>
      <c r="AG51" s="67" t="str">
        <f>D51&amp;" "</f>
        <v xml:space="preserve">Pendle &amp; Samlesbury </v>
      </c>
      <c r="AH51" s="32">
        <v>108</v>
      </c>
      <c r="AI51" s="32">
        <v>75</v>
      </c>
      <c r="AJ51" s="32"/>
      <c r="AK51" s="42">
        <f>AE51</f>
        <v>894</v>
      </c>
      <c r="AL51" s="74">
        <f>AK19+AK23+AK51</f>
        <v>2706</v>
      </c>
    </row>
    <row r="52" spans="1:38" ht="21.95" hidden="1" customHeight="1">
      <c r="A52" s="21">
        <v>61</v>
      </c>
      <c r="B52" s="3" t="s">
        <v>205</v>
      </c>
      <c r="C52" s="3" t="s">
        <v>206</v>
      </c>
      <c r="D52" s="3" t="s">
        <v>213</v>
      </c>
      <c r="E52" s="14" t="s">
        <v>8</v>
      </c>
      <c r="F52" s="9" t="s">
        <v>21</v>
      </c>
      <c r="G52" s="25" t="s">
        <v>87</v>
      </c>
      <c r="H52" s="18">
        <v>74</v>
      </c>
      <c r="I52" s="17">
        <f>H52</f>
        <v>74</v>
      </c>
      <c r="J52" s="18">
        <v>70</v>
      </c>
      <c r="K52" s="17">
        <f>I52+J52</f>
        <v>144</v>
      </c>
      <c r="L52" s="18">
        <v>55</v>
      </c>
      <c r="M52" s="17">
        <f>K52+L52</f>
        <v>199</v>
      </c>
      <c r="N52" s="18">
        <v>78</v>
      </c>
      <c r="O52" s="17">
        <f>M52+N52</f>
        <v>277</v>
      </c>
      <c r="P52" s="18">
        <v>82</v>
      </c>
      <c r="Q52" s="17">
        <f>O52+P52</f>
        <v>359</v>
      </c>
      <c r="R52" s="18">
        <v>86</v>
      </c>
      <c r="S52" s="17">
        <f>Q52+R52</f>
        <v>445</v>
      </c>
      <c r="T52" s="18">
        <v>88</v>
      </c>
      <c r="U52" s="17">
        <f>S52+T52</f>
        <v>533</v>
      </c>
      <c r="V52" s="18">
        <v>78</v>
      </c>
      <c r="W52" s="17">
        <f>U52+V52</f>
        <v>611</v>
      </c>
      <c r="X52" s="18">
        <v>86</v>
      </c>
      <c r="Y52" s="17">
        <f>W52+X52</f>
        <v>697</v>
      </c>
      <c r="Z52" s="18"/>
      <c r="AA52" s="17">
        <f>Y52+Z52</f>
        <v>697</v>
      </c>
      <c r="AB52" s="18"/>
      <c r="AC52" s="17">
        <f>AA52+AB52</f>
        <v>697</v>
      </c>
      <c r="AD52" s="18"/>
      <c r="AE52" s="19">
        <f>AC52+AD52</f>
        <v>697</v>
      </c>
      <c r="AF52" s="67" t="str">
        <f>B52&amp;" "&amp;C52</f>
        <v>Jason Longley</v>
      </c>
      <c r="AG52" s="67" t="str">
        <f>D52&amp;" "</f>
        <v xml:space="preserve">St Helens Archers </v>
      </c>
      <c r="AH52" s="32">
        <v>107</v>
      </c>
      <c r="AI52" s="32">
        <v>24</v>
      </c>
      <c r="AJ52" s="32"/>
      <c r="AK52" s="42">
        <f>AE52</f>
        <v>697</v>
      </c>
    </row>
    <row r="53" spans="1:38" ht="21.95" hidden="1" customHeight="1">
      <c r="A53" s="21">
        <v>44</v>
      </c>
      <c r="B53" s="3" t="s">
        <v>177</v>
      </c>
      <c r="C53" s="3" t="s">
        <v>178</v>
      </c>
      <c r="D53" s="3" t="s">
        <v>176</v>
      </c>
      <c r="E53" s="14" t="s">
        <v>8</v>
      </c>
      <c r="F53" s="9" t="s">
        <v>21</v>
      </c>
      <c r="G53" s="25" t="s">
        <v>87</v>
      </c>
      <c r="H53" s="18">
        <v>63</v>
      </c>
      <c r="I53" s="17">
        <f>H53</f>
        <v>63</v>
      </c>
      <c r="J53" s="18">
        <v>72</v>
      </c>
      <c r="K53" s="17">
        <f>I53+J53</f>
        <v>135</v>
      </c>
      <c r="L53" s="18">
        <v>62</v>
      </c>
      <c r="M53" s="17">
        <f>K53+L53</f>
        <v>197</v>
      </c>
      <c r="N53" s="18">
        <v>69</v>
      </c>
      <c r="O53" s="17">
        <f>M53+N53</f>
        <v>266</v>
      </c>
      <c r="P53" s="18">
        <v>86</v>
      </c>
      <c r="Q53" s="17">
        <f>O53+P53</f>
        <v>352</v>
      </c>
      <c r="R53" s="18">
        <v>92</v>
      </c>
      <c r="S53" s="17">
        <f>Q53+R53</f>
        <v>444</v>
      </c>
      <c r="T53" s="18">
        <v>88</v>
      </c>
      <c r="U53" s="17">
        <f>S53+T53</f>
        <v>532</v>
      </c>
      <c r="V53" s="18">
        <v>74</v>
      </c>
      <c r="W53" s="17">
        <f>U53+V53</f>
        <v>606</v>
      </c>
      <c r="X53" s="18">
        <v>86</v>
      </c>
      <c r="Y53" s="17">
        <f>W53+X53</f>
        <v>692</v>
      </c>
      <c r="Z53" s="18"/>
      <c r="AA53" s="17">
        <f>Y53+Z53</f>
        <v>692</v>
      </c>
      <c r="AB53" s="18"/>
      <c r="AC53" s="17">
        <f>AA53+AB53</f>
        <v>692</v>
      </c>
      <c r="AD53" s="18"/>
      <c r="AE53" s="19">
        <f>AC53+AD53</f>
        <v>692</v>
      </c>
      <c r="AF53" s="67" t="str">
        <f>B53&amp;" "&amp;C53</f>
        <v>Mick White</v>
      </c>
      <c r="AG53" s="67" t="str">
        <f>D53&amp;" "</f>
        <v xml:space="preserve">Goldcrest Archers </v>
      </c>
      <c r="AH53" s="32">
        <v>107</v>
      </c>
      <c r="AI53" s="32">
        <v>21</v>
      </c>
      <c r="AJ53" s="32"/>
      <c r="AK53" s="42">
        <f>AE53</f>
        <v>692</v>
      </c>
    </row>
    <row r="54" spans="1:38" ht="21.95" hidden="1" customHeight="1">
      <c r="A54" s="21">
        <v>71</v>
      </c>
      <c r="B54" s="3" t="s">
        <v>223</v>
      </c>
      <c r="C54" s="3" t="s">
        <v>224</v>
      </c>
      <c r="D54" s="3" t="s">
        <v>101</v>
      </c>
      <c r="E54" s="14" t="s">
        <v>8</v>
      </c>
      <c r="F54" s="9" t="s">
        <v>21</v>
      </c>
      <c r="G54" s="25" t="s">
        <v>88</v>
      </c>
      <c r="H54" s="18">
        <v>60</v>
      </c>
      <c r="I54" s="17">
        <f>H54</f>
        <v>60</v>
      </c>
      <c r="J54" s="18">
        <v>78</v>
      </c>
      <c r="K54" s="17">
        <f>I54+J54</f>
        <v>138</v>
      </c>
      <c r="L54" s="18">
        <v>60</v>
      </c>
      <c r="M54" s="17">
        <f>K54+L54</f>
        <v>198</v>
      </c>
      <c r="N54" s="18">
        <v>78</v>
      </c>
      <c r="O54" s="17">
        <f>M54+N54</f>
        <v>276</v>
      </c>
      <c r="P54" s="18">
        <v>72</v>
      </c>
      <c r="Q54" s="17">
        <f>O54+P54</f>
        <v>348</v>
      </c>
      <c r="R54" s="18">
        <v>81</v>
      </c>
      <c r="S54" s="17">
        <f>Q54+R54</f>
        <v>429</v>
      </c>
      <c r="T54" s="18">
        <v>90</v>
      </c>
      <c r="U54" s="17">
        <f>S54+T54</f>
        <v>519</v>
      </c>
      <c r="V54" s="18">
        <v>88</v>
      </c>
      <c r="W54" s="17">
        <f>U54+V54</f>
        <v>607</v>
      </c>
      <c r="X54" s="18">
        <v>84</v>
      </c>
      <c r="Y54" s="17">
        <f>W54+X54</f>
        <v>691</v>
      </c>
      <c r="Z54" s="18"/>
      <c r="AA54" s="17">
        <f>Y54+Z54</f>
        <v>691</v>
      </c>
      <c r="AB54" s="18"/>
      <c r="AC54" s="17">
        <f>AA54+AB54</f>
        <v>691</v>
      </c>
      <c r="AD54" s="18"/>
      <c r="AE54" s="19">
        <f>AC54+AD54</f>
        <v>691</v>
      </c>
      <c r="AF54" s="67" t="str">
        <f>B54&amp;" "&amp;C54</f>
        <v>Duncan Jessop</v>
      </c>
      <c r="AG54" s="67" t="str">
        <f>D54&amp;" "</f>
        <v xml:space="preserve">Assheton Bowmen </v>
      </c>
      <c r="AH54" s="32">
        <v>107</v>
      </c>
      <c r="AI54" s="32">
        <v>27</v>
      </c>
      <c r="AJ54" s="32"/>
      <c r="AK54" s="42">
        <f>AE54</f>
        <v>691</v>
      </c>
    </row>
    <row r="55" spans="1:38" ht="21.95" hidden="1" customHeight="1">
      <c r="A55" s="21">
        <v>3</v>
      </c>
      <c r="B55" s="3" t="s">
        <v>155</v>
      </c>
      <c r="C55" s="3" t="s">
        <v>156</v>
      </c>
      <c r="D55" s="3" t="s">
        <v>101</v>
      </c>
      <c r="E55" s="14" t="s">
        <v>8</v>
      </c>
      <c r="F55" s="9" t="s">
        <v>21</v>
      </c>
      <c r="G55" s="25" t="s">
        <v>87</v>
      </c>
      <c r="H55" s="18">
        <v>66</v>
      </c>
      <c r="I55" s="17">
        <f>H55</f>
        <v>66</v>
      </c>
      <c r="J55" s="18">
        <v>81</v>
      </c>
      <c r="K55" s="17">
        <f>I55+J55</f>
        <v>147</v>
      </c>
      <c r="L55" s="18">
        <v>52</v>
      </c>
      <c r="M55" s="17">
        <f>K55+L55</f>
        <v>199</v>
      </c>
      <c r="N55" s="18">
        <v>82</v>
      </c>
      <c r="O55" s="17">
        <f>M55+N55</f>
        <v>281</v>
      </c>
      <c r="P55" s="18">
        <v>82</v>
      </c>
      <c r="Q55" s="17">
        <f>O55+P55</f>
        <v>363</v>
      </c>
      <c r="R55" s="18">
        <v>78</v>
      </c>
      <c r="S55" s="17">
        <f>Q55+R55</f>
        <v>441</v>
      </c>
      <c r="T55" s="18">
        <v>82</v>
      </c>
      <c r="U55" s="17">
        <f>S55+T55</f>
        <v>523</v>
      </c>
      <c r="V55" s="18">
        <v>82</v>
      </c>
      <c r="W55" s="17">
        <f>U55+V55</f>
        <v>605</v>
      </c>
      <c r="X55" s="18">
        <v>82</v>
      </c>
      <c r="Y55" s="17">
        <f>W55+X55</f>
        <v>687</v>
      </c>
      <c r="Z55" s="18"/>
      <c r="AA55" s="17">
        <f>Y55+Z55</f>
        <v>687</v>
      </c>
      <c r="AB55" s="18"/>
      <c r="AC55" s="17">
        <f>AA55+AB55</f>
        <v>687</v>
      </c>
      <c r="AD55" s="18"/>
      <c r="AE55" s="19">
        <f>AC55+AD55</f>
        <v>687</v>
      </c>
      <c r="AF55" s="67" t="str">
        <f>B55&amp;" "&amp;C55</f>
        <v>Roy Ward</v>
      </c>
      <c r="AG55" s="67" t="str">
        <f>D55&amp;" "</f>
        <v xml:space="preserve">Assheton Bowmen </v>
      </c>
      <c r="AH55" s="32">
        <v>102</v>
      </c>
      <c r="AI55" s="32">
        <v>23</v>
      </c>
      <c r="AJ55" s="32"/>
      <c r="AK55" s="42">
        <f>AE55</f>
        <v>687</v>
      </c>
    </row>
    <row r="56" spans="1:38" ht="21.95" hidden="1" customHeight="1">
      <c r="A56" s="21">
        <v>67</v>
      </c>
      <c r="B56" s="3" t="s">
        <v>218</v>
      </c>
      <c r="C56" s="3" t="s">
        <v>221</v>
      </c>
      <c r="D56" s="3" t="s">
        <v>101</v>
      </c>
      <c r="E56" s="14" t="s">
        <v>9</v>
      </c>
      <c r="F56" s="9" t="s">
        <v>21</v>
      </c>
      <c r="G56" s="25" t="s">
        <v>87</v>
      </c>
      <c r="H56" s="18">
        <v>66</v>
      </c>
      <c r="I56" s="17">
        <f>H56</f>
        <v>66</v>
      </c>
      <c r="J56" s="18">
        <v>89</v>
      </c>
      <c r="K56" s="17">
        <f>I56+J56</f>
        <v>155</v>
      </c>
      <c r="L56" s="18">
        <v>92</v>
      </c>
      <c r="M56" s="17">
        <f>K56+L56</f>
        <v>247</v>
      </c>
      <c r="N56" s="18">
        <v>96</v>
      </c>
      <c r="O56" s="17">
        <f>M56+N56</f>
        <v>343</v>
      </c>
      <c r="P56" s="18">
        <v>98</v>
      </c>
      <c r="Q56" s="17">
        <f>O56+P56</f>
        <v>441</v>
      </c>
      <c r="R56" s="18">
        <v>88</v>
      </c>
      <c r="S56" s="17">
        <f>Q56+R56</f>
        <v>529</v>
      </c>
      <c r="T56" s="18">
        <v>90</v>
      </c>
      <c r="U56" s="17">
        <f>S56+T56</f>
        <v>619</v>
      </c>
      <c r="V56" s="18">
        <v>98</v>
      </c>
      <c r="W56" s="17">
        <f>U56+V56</f>
        <v>717</v>
      </c>
      <c r="X56" s="18">
        <v>100</v>
      </c>
      <c r="Y56" s="17">
        <f>W56+X56</f>
        <v>817</v>
      </c>
      <c r="Z56" s="18"/>
      <c r="AA56" s="17">
        <f>Y56+Z56</f>
        <v>817</v>
      </c>
      <c r="AB56" s="18"/>
      <c r="AC56" s="17">
        <f>AA56+AB56</f>
        <v>817</v>
      </c>
      <c r="AD56" s="18"/>
      <c r="AE56" s="19">
        <f>AC56+AD56</f>
        <v>817</v>
      </c>
      <c r="AF56" s="67" t="str">
        <f>B56&amp;" "&amp;C56</f>
        <v>Cliff Lewis</v>
      </c>
      <c r="AG56" s="67" t="str">
        <f>D56&amp;" "</f>
        <v xml:space="preserve">Assheton Bowmen </v>
      </c>
      <c r="AH56" s="32">
        <v>105</v>
      </c>
      <c r="AI56" s="32">
        <v>50</v>
      </c>
      <c r="AJ56" s="32"/>
      <c r="AK56" s="42">
        <f>AE56</f>
        <v>817</v>
      </c>
    </row>
    <row r="57" spans="1:38" ht="21.95" hidden="1" customHeight="1">
      <c r="A57" s="21">
        <v>40</v>
      </c>
      <c r="B57" s="3" t="s">
        <v>163</v>
      </c>
      <c r="C57" s="3" t="s">
        <v>168</v>
      </c>
      <c r="D57" s="3" t="s">
        <v>124</v>
      </c>
      <c r="E57" s="14" t="s">
        <v>8</v>
      </c>
      <c r="F57" s="9" t="s">
        <v>21</v>
      </c>
      <c r="G57" s="25" t="s">
        <v>87</v>
      </c>
      <c r="H57" s="18">
        <v>65</v>
      </c>
      <c r="I57" s="17">
        <f>H57</f>
        <v>65</v>
      </c>
      <c r="J57" s="18">
        <v>56</v>
      </c>
      <c r="K57" s="17">
        <f>I57+J57</f>
        <v>121</v>
      </c>
      <c r="L57" s="18">
        <v>57</v>
      </c>
      <c r="M57" s="17">
        <f>K57+L57</f>
        <v>178</v>
      </c>
      <c r="N57" s="18">
        <v>80</v>
      </c>
      <c r="O57" s="17">
        <f>M57+N57</f>
        <v>258</v>
      </c>
      <c r="P57" s="18">
        <v>84</v>
      </c>
      <c r="Q57" s="17">
        <f>O57+P57</f>
        <v>342</v>
      </c>
      <c r="R57" s="18">
        <v>92</v>
      </c>
      <c r="S57" s="17">
        <f>Q57+R57</f>
        <v>434</v>
      </c>
      <c r="T57" s="18">
        <v>78</v>
      </c>
      <c r="U57" s="17">
        <f>S57+T57</f>
        <v>512</v>
      </c>
      <c r="V57" s="18">
        <v>88</v>
      </c>
      <c r="W57" s="17">
        <f>U57+V57</f>
        <v>600</v>
      </c>
      <c r="X57" s="18">
        <v>84</v>
      </c>
      <c r="Y57" s="17">
        <f>W57+X57</f>
        <v>684</v>
      </c>
      <c r="Z57" s="18"/>
      <c r="AA57" s="17">
        <f>Y57+Z57</f>
        <v>684</v>
      </c>
      <c r="AB57" s="18"/>
      <c r="AC57" s="17">
        <f>AA57+AB57</f>
        <v>684</v>
      </c>
      <c r="AD57" s="18"/>
      <c r="AE57" s="19">
        <f>AC57+AD57</f>
        <v>684</v>
      </c>
      <c r="AF57" s="67" t="str">
        <f>B57&amp;" "&amp;C57</f>
        <v>David Littlejohn</v>
      </c>
      <c r="AG57" s="67" t="str">
        <f>D57&amp;" "</f>
        <v xml:space="preserve">Stalybridge </v>
      </c>
      <c r="AH57" s="32">
        <v>106</v>
      </c>
      <c r="AI57" s="32">
        <v>26</v>
      </c>
      <c r="AJ57" s="32"/>
      <c r="AK57" s="42">
        <f>AE57</f>
        <v>684</v>
      </c>
    </row>
    <row r="58" spans="1:38" ht="21.95" hidden="1" customHeight="1">
      <c r="A58" s="21">
        <v>12</v>
      </c>
      <c r="B58" s="3" t="s">
        <v>163</v>
      </c>
      <c r="C58" s="3" t="s">
        <v>164</v>
      </c>
      <c r="D58" s="3" t="s">
        <v>121</v>
      </c>
      <c r="E58" s="14" t="s">
        <v>8</v>
      </c>
      <c r="F58" s="9" t="s">
        <v>21</v>
      </c>
      <c r="G58" s="25" t="s">
        <v>87</v>
      </c>
      <c r="H58" s="18">
        <v>76</v>
      </c>
      <c r="I58" s="17">
        <f>H58</f>
        <v>76</v>
      </c>
      <c r="J58" s="18">
        <v>53</v>
      </c>
      <c r="K58" s="17">
        <f>I58+J58</f>
        <v>129</v>
      </c>
      <c r="L58" s="18">
        <v>72</v>
      </c>
      <c r="M58" s="17">
        <f>K58+L58</f>
        <v>201</v>
      </c>
      <c r="N58" s="18">
        <v>69</v>
      </c>
      <c r="O58" s="17">
        <f>M58+N58</f>
        <v>270</v>
      </c>
      <c r="P58" s="18">
        <v>78</v>
      </c>
      <c r="Q58" s="17">
        <f>O58+P58</f>
        <v>348</v>
      </c>
      <c r="R58" s="18">
        <v>74</v>
      </c>
      <c r="S58" s="17">
        <f>Q58+R58</f>
        <v>422</v>
      </c>
      <c r="T58" s="18">
        <v>92</v>
      </c>
      <c r="U58" s="17">
        <f>S58+T58</f>
        <v>514</v>
      </c>
      <c r="V58" s="18">
        <v>80</v>
      </c>
      <c r="W58" s="17">
        <f>U58+V58</f>
        <v>594</v>
      </c>
      <c r="X58" s="18">
        <v>84</v>
      </c>
      <c r="Y58" s="17">
        <f>W58+X58</f>
        <v>678</v>
      </c>
      <c r="Z58" s="18"/>
      <c r="AA58" s="17">
        <f>Y58+Z58</f>
        <v>678</v>
      </c>
      <c r="AB58" s="18"/>
      <c r="AC58" s="17">
        <f>AA58+AB58</f>
        <v>678</v>
      </c>
      <c r="AD58" s="18"/>
      <c r="AE58" s="19">
        <f>AC58+AD58</f>
        <v>678</v>
      </c>
      <c r="AF58" s="67" t="str">
        <f>B58&amp;" "&amp;C58</f>
        <v>David Worden</v>
      </c>
      <c r="AG58" s="67" t="str">
        <f>D58&amp;" "</f>
        <v xml:space="preserve">Pendle &amp; Samlesbury </v>
      </c>
      <c r="AH58" s="32">
        <v>104</v>
      </c>
      <c r="AI58" s="32">
        <v>24</v>
      </c>
      <c r="AJ58" s="32"/>
      <c r="AK58" s="42">
        <f>AE58</f>
        <v>678</v>
      </c>
    </row>
    <row r="59" spans="1:38" ht="21.95" hidden="1" customHeight="1">
      <c r="A59" s="21">
        <v>16</v>
      </c>
      <c r="B59" s="3" t="s">
        <v>102</v>
      </c>
      <c r="C59" s="3" t="s">
        <v>138</v>
      </c>
      <c r="D59" s="3" t="s">
        <v>139</v>
      </c>
      <c r="E59" s="14" t="s">
        <v>8</v>
      </c>
      <c r="F59" s="9" t="s">
        <v>21</v>
      </c>
      <c r="G59" s="25" t="s">
        <v>87</v>
      </c>
      <c r="H59" s="18">
        <v>72</v>
      </c>
      <c r="I59" s="17">
        <f>H59</f>
        <v>72</v>
      </c>
      <c r="J59" s="18">
        <v>52</v>
      </c>
      <c r="K59" s="17">
        <f>I59+J59</f>
        <v>124</v>
      </c>
      <c r="L59" s="18">
        <v>57</v>
      </c>
      <c r="M59" s="17">
        <f>K59+L59</f>
        <v>181</v>
      </c>
      <c r="N59" s="18">
        <v>76</v>
      </c>
      <c r="O59" s="17">
        <f>M59+N59</f>
        <v>257</v>
      </c>
      <c r="P59" s="18">
        <v>82</v>
      </c>
      <c r="Q59" s="17">
        <f>O59+P59</f>
        <v>339</v>
      </c>
      <c r="R59" s="18">
        <v>61</v>
      </c>
      <c r="S59" s="17">
        <f>Q59+R59</f>
        <v>400</v>
      </c>
      <c r="T59" s="18">
        <v>78</v>
      </c>
      <c r="U59" s="17">
        <f>S59+T59</f>
        <v>478</v>
      </c>
      <c r="V59" s="18">
        <v>82</v>
      </c>
      <c r="W59" s="17">
        <f>U59+V59</f>
        <v>560</v>
      </c>
      <c r="X59" s="18">
        <v>86</v>
      </c>
      <c r="Y59" s="17">
        <f>W59+X59</f>
        <v>646</v>
      </c>
      <c r="Z59" s="18"/>
      <c r="AA59" s="17">
        <f>Y59+Z59</f>
        <v>646</v>
      </c>
      <c r="AB59" s="18"/>
      <c r="AC59" s="17">
        <f>AA59+AB59</f>
        <v>646</v>
      </c>
      <c r="AD59" s="18"/>
      <c r="AE59" s="19">
        <f>AC59+AD59</f>
        <v>646</v>
      </c>
      <c r="AF59" s="67" t="str">
        <f>B59&amp;" "&amp;C59</f>
        <v>John Proctor</v>
      </c>
      <c r="AG59" s="67" t="str">
        <f>D59&amp;" "</f>
        <v xml:space="preserve">Blackpool Bowmen </v>
      </c>
      <c r="AH59" s="32">
        <v>106</v>
      </c>
      <c r="AI59" s="32">
        <v>22</v>
      </c>
      <c r="AJ59" s="32"/>
      <c r="AK59" s="42">
        <f>AE59</f>
        <v>646</v>
      </c>
    </row>
    <row r="60" spans="1:38" ht="21.95" hidden="1" customHeight="1">
      <c r="A60" s="21">
        <v>6</v>
      </c>
      <c r="B60" s="3" t="s">
        <v>153</v>
      </c>
      <c r="C60" s="3" t="s">
        <v>154</v>
      </c>
      <c r="D60" s="3" t="s">
        <v>114</v>
      </c>
      <c r="E60" s="14" t="s">
        <v>8</v>
      </c>
      <c r="F60" s="9" t="s">
        <v>21</v>
      </c>
      <c r="G60" s="25" t="s">
        <v>87</v>
      </c>
      <c r="H60" s="18">
        <v>70</v>
      </c>
      <c r="I60" s="17">
        <f>H60</f>
        <v>70</v>
      </c>
      <c r="J60" s="18">
        <v>62</v>
      </c>
      <c r="K60" s="17">
        <f>I60+J60</f>
        <v>132</v>
      </c>
      <c r="L60" s="18">
        <v>58</v>
      </c>
      <c r="M60" s="17">
        <f>K60+L60</f>
        <v>190</v>
      </c>
      <c r="N60" s="18">
        <v>84</v>
      </c>
      <c r="O60" s="17">
        <f>M60+N60</f>
        <v>274</v>
      </c>
      <c r="P60" s="18">
        <v>72</v>
      </c>
      <c r="Q60" s="17">
        <f>O60+P60</f>
        <v>346</v>
      </c>
      <c r="R60" s="18">
        <v>68</v>
      </c>
      <c r="S60" s="17">
        <f>Q60+R60</f>
        <v>414</v>
      </c>
      <c r="T60" s="18">
        <v>62</v>
      </c>
      <c r="U60" s="17">
        <f>S60+T60</f>
        <v>476</v>
      </c>
      <c r="V60" s="18">
        <v>74</v>
      </c>
      <c r="W60" s="17">
        <f>U60+V60</f>
        <v>550</v>
      </c>
      <c r="X60" s="18">
        <v>88</v>
      </c>
      <c r="Y60" s="17">
        <f>W60+X60</f>
        <v>638</v>
      </c>
      <c r="Z60" s="18"/>
      <c r="AA60" s="17">
        <f>Y60+Z60</f>
        <v>638</v>
      </c>
      <c r="AB60" s="18"/>
      <c r="AC60" s="17">
        <f>AA60+AB60</f>
        <v>638</v>
      </c>
      <c r="AD60" s="18"/>
      <c r="AE60" s="19">
        <f>AC60+AD60</f>
        <v>638</v>
      </c>
      <c r="AF60" s="67" t="str">
        <f>B60&amp;" "&amp;C60</f>
        <v>Alex Dixon</v>
      </c>
      <c r="AG60" s="67" t="str">
        <f>D60&amp;" "</f>
        <v xml:space="preserve">Rochdale Co. Archers </v>
      </c>
      <c r="AH60" s="32">
        <v>106</v>
      </c>
      <c r="AI60" s="32">
        <v>21</v>
      </c>
      <c r="AJ60" s="32"/>
      <c r="AK60" s="42">
        <f>AE60</f>
        <v>638</v>
      </c>
    </row>
    <row r="61" spans="1:38" ht="21.95" hidden="1" customHeight="1">
      <c r="A61" s="21">
        <v>38</v>
      </c>
      <c r="B61" s="3" t="s">
        <v>166</v>
      </c>
      <c r="C61" s="3" t="s">
        <v>165</v>
      </c>
      <c r="D61" s="3" t="s">
        <v>124</v>
      </c>
      <c r="E61" s="14" t="s">
        <v>9</v>
      </c>
      <c r="F61" s="9" t="s">
        <v>12</v>
      </c>
      <c r="G61" s="25" t="s">
        <v>87</v>
      </c>
      <c r="H61" s="18">
        <v>86</v>
      </c>
      <c r="I61" s="17">
        <f>H61</f>
        <v>86</v>
      </c>
      <c r="J61" s="18">
        <v>84</v>
      </c>
      <c r="K61" s="17">
        <f>I61+J61</f>
        <v>170</v>
      </c>
      <c r="L61" s="18">
        <v>74</v>
      </c>
      <c r="M61" s="17">
        <f>K61+L61</f>
        <v>244</v>
      </c>
      <c r="N61" s="18">
        <v>82</v>
      </c>
      <c r="O61" s="17">
        <f>M61+N61</f>
        <v>326</v>
      </c>
      <c r="P61" s="18">
        <v>88</v>
      </c>
      <c r="Q61" s="17">
        <f>O61+P61</f>
        <v>414</v>
      </c>
      <c r="R61" s="18">
        <v>92</v>
      </c>
      <c r="S61" s="17">
        <f>Q61+R61</f>
        <v>506</v>
      </c>
      <c r="T61" s="18">
        <v>88</v>
      </c>
      <c r="U61" s="17">
        <f>S61+T61</f>
        <v>594</v>
      </c>
      <c r="V61" s="18">
        <v>86</v>
      </c>
      <c r="W61" s="17">
        <f>U61+V61</f>
        <v>680</v>
      </c>
      <c r="X61" s="18">
        <v>96</v>
      </c>
      <c r="Y61" s="17">
        <f>W61+X61</f>
        <v>776</v>
      </c>
      <c r="Z61" s="18"/>
      <c r="AA61" s="17">
        <f>Y61+Z61</f>
        <v>776</v>
      </c>
      <c r="AB61" s="18"/>
      <c r="AC61" s="17">
        <f>AA61+AB61</f>
        <v>776</v>
      </c>
      <c r="AD61" s="18"/>
      <c r="AE61" s="19">
        <f>AC61+AD61</f>
        <v>776</v>
      </c>
      <c r="AF61" s="67" t="str">
        <f>B61&amp;" "&amp;C61</f>
        <v>Victoria Conduit</v>
      </c>
      <c r="AG61" s="67" t="str">
        <f>D61&amp;" "</f>
        <v xml:space="preserve">Stalybridge </v>
      </c>
      <c r="AH61" s="32">
        <v>108</v>
      </c>
      <c r="AI61" s="32">
        <v>37</v>
      </c>
      <c r="AJ61" s="32"/>
      <c r="AK61" s="42">
        <f>AE61</f>
        <v>776</v>
      </c>
    </row>
    <row r="62" spans="1:38" ht="21.95" hidden="1" customHeight="1">
      <c r="A62" s="21">
        <v>25</v>
      </c>
      <c r="B62" s="3" t="s">
        <v>122</v>
      </c>
      <c r="C62" s="3" t="s">
        <v>123</v>
      </c>
      <c r="D62" s="3" t="s">
        <v>124</v>
      </c>
      <c r="E62" s="14" t="s">
        <v>9</v>
      </c>
      <c r="F62" s="9" t="s">
        <v>21</v>
      </c>
      <c r="G62" s="25" t="s">
        <v>87</v>
      </c>
      <c r="H62" s="18">
        <v>86</v>
      </c>
      <c r="I62" s="17">
        <f>H62</f>
        <v>86</v>
      </c>
      <c r="J62" s="18">
        <v>82</v>
      </c>
      <c r="K62" s="17">
        <f>I62+J62</f>
        <v>168</v>
      </c>
      <c r="L62" s="18">
        <v>82</v>
      </c>
      <c r="M62" s="17">
        <f>K62+L62</f>
        <v>250</v>
      </c>
      <c r="N62" s="18">
        <v>94</v>
      </c>
      <c r="O62" s="17">
        <f>M62+N62</f>
        <v>344</v>
      </c>
      <c r="P62" s="18">
        <v>92</v>
      </c>
      <c r="Q62" s="17">
        <f>O62+P62</f>
        <v>436</v>
      </c>
      <c r="R62" s="18">
        <v>90</v>
      </c>
      <c r="S62" s="17">
        <f>Q62+R62</f>
        <v>526</v>
      </c>
      <c r="T62" s="18">
        <v>96</v>
      </c>
      <c r="U62" s="17">
        <f>S62+T62</f>
        <v>622</v>
      </c>
      <c r="V62" s="18">
        <v>94</v>
      </c>
      <c r="W62" s="17">
        <f>U62+V62</f>
        <v>716</v>
      </c>
      <c r="X62" s="18">
        <v>98</v>
      </c>
      <c r="Y62" s="17">
        <f>W62+X62</f>
        <v>814</v>
      </c>
      <c r="Z62" s="18"/>
      <c r="AA62" s="17">
        <f>Y62+Z62</f>
        <v>814</v>
      </c>
      <c r="AB62" s="18"/>
      <c r="AC62" s="17">
        <f>AA62+AB62</f>
        <v>814</v>
      </c>
      <c r="AD62" s="18"/>
      <c r="AE62" s="19">
        <f>AC62+AD62</f>
        <v>814</v>
      </c>
      <c r="AF62" s="67" t="str">
        <f>B62&amp;" "&amp;C62</f>
        <v>Andy Wardle</v>
      </c>
      <c r="AG62" s="67" t="str">
        <f>D62&amp;" "</f>
        <v xml:space="preserve">Stalybridge </v>
      </c>
      <c r="AH62" s="32">
        <v>108</v>
      </c>
      <c r="AI62" s="32">
        <v>43</v>
      </c>
      <c r="AJ62" s="32"/>
      <c r="AK62" s="42">
        <f>AE62</f>
        <v>814</v>
      </c>
    </row>
    <row r="63" spans="1:38" ht="21.95" hidden="1" customHeight="1">
      <c r="A63" s="21">
        <v>48</v>
      </c>
      <c r="B63" s="3" t="s">
        <v>181</v>
      </c>
      <c r="C63" s="3" t="s">
        <v>182</v>
      </c>
      <c r="D63" s="3" t="s">
        <v>176</v>
      </c>
      <c r="E63" s="14" t="s">
        <v>8</v>
      </c>
      <c r="F63" s="9" t="s">
        <v>12</v>
      </c>
      <c r="G63" s="25" t="s">
        <v>87</v>
      </c>
      <c r="H63" s="18">
        <v>62</v>
      </c>
      <c r="I63" s="17">
        <f>H63</f>
        <v>62</v>
      </c>
      <c r="J63" s="18">
        <v>84</v>
      </c>
      <c r="K63" s="17">
        <f>I63+J63</f>
        <v>146</v>
      </c>
      <c r="L63" s="18">
        <v>53</v>
      </c>
      <c r="M63" s="17">
        <f>K63+L63</f>
        <v>199</v>
      </c>
      <c r="N63" s="18">
        <v>62</v>
      </c>
      <c r="O63" s="17">
        <f>M63+N63</f>
        <v>261</v>
      </c>
      <c r="P63" s="18">
        <v>71</v>
      </c>
      <c r="Q63" s="17">
        <f>O63+P63</f>
        <v>332</v>
      </c>
      <c r="R63" s="18">
        <v>83</v>
      </c>
      <c r="S63" s="17">
        <f>Q63+R63</f>
        <v>415</v>
      </c>
      <c r="T63" s="18">
        <v>64</v>
      </c>
      <c r="U63" s="17">
        <f>S63+T63</f>
        <v>479</v>
      </c>
      <c r="V63" s="18">
        <v>55</v>
      </c>
      <c r="W63" s="17">
        <f>U63+V63</f>
        <v>534</v>
      </c>
      <c r="X63" s="18">
        <v>84</v>
      </c>
      <c r="Y63" s="17">
        <f>W63+X63</f>
        <v>618</v>
      </c>
      <c r="Z63" s="18"/>
      <c r="AA63" s="17">
        <f>Y63+Z63</f>
        <v>618</v>
      </c>
      <c r="AB63" s="18"/>
      <c r="AC63" s="17">
        <f>AA63+AB63</f>
        <v>618</v>
      </c>
      <c r="AD63" s="18"/>
      <c r="AE63" s="19">
        <f>AC63+AD63</f>
        <v>618</v>
      </c>
      <c r="AF63" s="67" t="str">
        <f>B63&amp;" "&amp;C63</f>
        <v>Tracy  Cross</v>
      </c>
      <c r="AG63" s="67" t="str">
        <f>D63&amp;" "</f>
        <v xml:space="preserve">Goldcrest Archers </v>
      </c>
      <c r="AH63" s="32">
        <v>105</v>
      </c>
      <c r="AI63" s="32">
        <v>14</v>
      </c>
      <c r="AJ63" s="32"/>
      <c r="AK63" s="42">
        <f>AE63</f>
        <v>618</v>
      </c>
    </row>
    <row r="64" spans="1:38" ht="21.95" hidden="1" customHeight="1">
      <c r="A64" s="21">
        <v>69</v>
      </c>
      <c r="B64" s="3" t="s">
        <v>220</v>
      </c>
      <c r="C64" s="3" t="s">
        <v>118</v>
      </c>
      <c r="D64" s="3" t="s">
        <v>101</v>
      </c>
      <c r="E64" s="14" t="s">
        <v>8</v>
      </c>
      <c r="F64" s="9" t="s">
        <v>21</v>
      </c>
      <c r="G64" s="25" t="s">
        <v>87</v>
      </c>
      <c r="H64" s="18">
        <v>51</v>
      </c>
      <c r="I64" s="17">
        <f>H64</f>
        <v>51</v>
      </c>
      <c r="J64" s="18">
        <v>54</v>
      </c>
      <c r="K64" s="17">
        <f>I64+J64</f>
        <v>105</v>
      </c>
      <c r="L64" s="18">
        <v>46</v>
      </c>
      <c r="M64" s="17">
        <f>K64+L64</f>
        <v>151</v>
      </c>
      <c r="N64" s="18">
        <v>62</v>
      </c>
      <c r="O64" s="17">
        <f>M64+N64</f>
        <v>213</v>
      </c>
      <c r="P64" s="18">
        <v>70</v>
      </c>
      <c r="Q64" s="17">
        <f>O64+P64</f>
        <v>283</v>
      </c>
      <c r="R64" s="18">
        <v>86</v>
      </c>
      <c r="S64" s="17">
        <f>Q64+R64</f>
        <v>369</v>
      </c>
      <c r="T64" s="18">
        <v>81</v>
      </c>
      <c r="U64" s="17">
        <f>S64+T64</f>
        <v>450</v>
      </c>
      <c r="V64" s="18">
        <v>92</v>
      </c>
      <c r="W64" s="17">
        <f>U64+V64</f>
        <v>542</v>
      </c>
      <c r="X64" s="18">
        <v>94</v>
      </c>
      <c r="Y64" s="17">
        <f>W64+X64</f>
        <v>636</v>
      </c>
      <c r="Z64" s="18"/>
      <c r="AA64" s="17">
        <f>Y64+Z64</f>
        <v>636</v>
      </c>
      <c r="AB64" s="18"/>
      <c r="AC64" s="17">
        <f>AA64+AB64</f>
        <v>636</v>
      </c>
      <c r="AD64" s="18"/>
      <c r="AE64" s="19">
        <f>AC64+AD64</f>
        <v>636</v>
      </c>
      <c r="AF64" s="67" t="str">
        <f>B64&amp;" "&amp;C64</f>
        <v>Bill Campbell</v>
      </c>
      <c r="AG64" s="67" t="str">
        <f>D64&amp;" "</f>
        <v xml:space="preserve">Assheton Bowmen </v>
      </c>
      <c r="AH64" s="32">
        <v>105</v>
      </c>
      <c r="AI64" s="32">
        <v>26</v>
      </c>
      <c r="AJ64" s="32"/>
      <c r="AK64" s="42">
        <f>AE64</f>
        <v>636</v>
      </c>
    </row>
    <row r="65" spans="1:37" ht="21.95" hidden="1" customHeight="1">
      <c r="A65" s="21">
        <v>74</v>
      </c>
      <c r="B65" s="3" t="s">
        <v>163</v>
      </c>
      <c r="C65" s="3" t="s">
        <v>229</v>
      </c>
      <c r="D65" s="3" t="s">
        <v>228</v>
      </c>
      <c r="E65" s="14" t="s">
        <v>9</v>
      </c>
      <c r="F65" s="9" t="s">
        <v>21</v>
      </c>
      <c r="G65" s="25" t="s">
        <v>87</v>
      </c>
      <c r="H65" s="18">
        <v>92</v>
      </c>
      <c r="I65" s="17">
        <f>H65</f>
        <v>92</v>
      </c>
      <c r="J65" s="18">
        <v>104</v>
      </c>
      <c r="K65" s="17">
        <f>I65+J65</f>
        <v>196</v>
      </c>
      <c r="L65" s="18">
        <v>90</v>
      </c>
      <c r="M65" s="17">
        <f>K65+L65</f>
        <v>286</v>
      </c>
      <c r="N65" s="18">
        <v>91</v>
      </c>
      <c r="O65" s="17">
        <f>M65+N65</f>
        <v>377</v>
      </c>
      <c r="P65" s="18">
        <v>102</v>
      </c>
      <c r="Q65" s="17">
        <f>O65+P65</f>
        <v>479</v>
      </c>
      <c r="R65" s="18">
        <v>104</v>
      </c>
      <c r="S65" s="17">
        <f>Q65+R65</f>
        <v>583</v>
      </c>
      <c r="T65" s="18">
        <v>106</v>
      </c>
      <c r="U65" s="17">
        <f>S65+T65</f>
        <v>689</v>
      </c>
      <c r="V65" s="18">
        <v>102</v>
      </c>
      <c r="W65" s="17">
        <f>U65+V65</f>
        <v>791</v>
      </c>
      <c r="X65" s="18">
        <v>102</v>
      </c>
      <c r="Y65" s="17">
        <f>W65+X65</f>
        <v>893</v>
      </c>
      <c r="Z65" s="18"/>
      <c r="AA65" s="17">
        <f>Y65+Z65</f>
        <v>893</v>
      </c>
      <c r="AB65" s="18"/>
      <c r="AC65" s="17">
        <f>AA65+AB65</f>
        <v>893</v>
      </c>
      <c r="AD65" s="18"/>
      <c r="AE65" s="19">
        <f>AC65+AD65</f>
        <v>893</v>
      </c>
      <c r="AF65" s="67" t="str">
        <f>B65&amp;" "&amp;C65</f>
        <v>David Clayton</v>
      </c>
      <c r="AG65" s="67" t="str">
        <f>D65&amp;" "</f>
        <v xml:space="preserve">Wigan &amp; Orrel Archers </v>
      </c>
      <c r="AH65" s="32">
        <v>107</v>
      </c>
      <c r="AI65" s="32">
        <v>72</v>
      </c>
      <c r="AJ65" s="32"/>
      <c r="AK65" s="42">
        <f>AE65</f>
        <v>893</v>
      </c>
    </row>
    <row r="66" spans="1:37" ht="21.95" hidden="1" customHeight="1">
      <c r="A66" s="21">
        <v>62</v>
      </c>
      <c r="B66" s="3" t="s">
        <v>207</v>
      </c>
      <c r="C66" s="3" t="s">
        <v>208</v>
      </c>
      <c r="D66" s="3" t="s">
        <v>213</v>
      </c>
      <c r="E66" s="14" t="s">
        <v>8</v>
      </c>
      <c r="F66" s="9" t="s">
        <v>21</v>
      </c>
      <c r="G66" s="25" t="s">
        <v>87</v>
      </c>
      <c r="H66" s="18">
        <v>50</v>
      </c>
      <c r="I66" s="17">
        <f>H66</f>
        <v>50</v>
      </c>
      <c r="J66" s="18">
        <v>74</v>
      </c>
      <c r="K66" s="17">
        <f>I66+J66</f>
        <v>124</v>
      </c>
      <c r="L66" s="18">
        <v>56</v>
      </c>
      <c r="M66" s="17">
        <f>K66+L66</f>
        <v>180</v>
      </c>
      <c r="N66" s="18">
        <v>92</v>
      </c>
      <c r="O66" s="17">
        <f>M66+N66</f>
        <v>272</v>
      </c>
      <c r="P66" s="18">
        <v>70</v>
      </c>
      <c r="Q66" s="17">
        <f>O66+P66</f>
        <v>342</v>
      </c>
      <c r="R66" s="18">
        <v>82</v>
      </c>
      <c r="S66" s="17">
        <f>Q66+R66</f>
        <v>424</v>
      </c>
      <c r="T66" s="18">
        <v>63</v>
      </c>
      <c r="U66" s="17">
        <f>S66+T66</f>
        <v>487</v>
      </c>
      <c r="V66" s="18">
        <v>74</v>
      </c>
      <c r="W66" s="17">
        <f>U66+V66</f>
        <v>561</v>
      </c>
      <c r="X66" s="18">
        <v>74</v>
      </c>
      <c r="Y66" s="17">
        <f>W66+X66</f>
        <v>635</v>
      </c>
      <c r="Z66" s="18"/>
      <c r="AA66" s="17">
        <f>Y66+Z66</f>
        <v>635</v>
      </c>
      <c r="AB66" s="18"/>
      <c r="AC66" s="17">
        <f>AA66+AB66</f>
        <v>635</v>
      </c>
      <c r="AD66" s="18"/>
      <c r="AE66" s="19">
        <f>AC66+AD66</f>
        <v>635</v>
      </c>
      <c r="AF66" s="67" t="str">
        <f>B66&amp;" "&amp;C66</f>
        <v>Grahame Roberts</v>
      </c>
      <c r="AG66" s="67" t="str">
        <f>D66&amp;" "</f>
        <v xml:space="preserve">St Helens Archers </v>
      </c>
      <c r="AH66" s="32">
        <v>105</v>
      </c>
      <c r="AI66" s="32">
        <v>19</v>
      </c>
      <c r="AJ66" s="32"/>
      <c r="AK66" s="42">
        <f>AE66</f>
        <v>635</v>
      </c>
    </row>
    <row r="67" spans="1:37" ht="21.95" hidden="1" customHeight="1">
      <c r="A67" s="21">
        <v>37</v>
      </c>
      <c r="B67" s="3" t="s">
        <v>149</v>
      </c>
      <c r="C67" s="3" t="s">
        <v>165</v>
      </c>
      <c r="D67" s="3" t="s">
        <v>124</v>
      </c>
      <c r="E67" s="14" t="s">
        <v>8</v>
      </c>
      <c r="F67" s="9" t="s">
        <v>21</v>
      </c>
      <c r="G67" s="25" t="s">
        <v>87</v>
      </c>
      <c r="H67" s="18">
        <v>52</v>
      </c>
      <c r="I67" s="17">
        <f>H67</f>
        <v>52</v>
      </c>
      <c r="J67" s="18">
        <v>55</v>
      </c>
      <c r="K67" s="17">
        <f>I67+J67</f>
        <v>107</v>
      </c>
      <c r="L67" s="18">
        <v>49</v>
      </c>
      <c r="M67" s="17">
        <f>K67+L67</f>
        <v>156</v>
      </c>
      <c r="N67" s="18">
        <v>74</v>
      </c>
      <c r="O67" s="17">
        <f>M67+N67</f>
        <v>230</v>
      </c>
      <c r="P67" s="18">
        <v>82</v>
      </c>
      <c r="Q67" s="17">
        <f>O67+P67</f>
        <v>312</v>
      </c>
      <c r="R67" s="18">
        <v>64</v>
      </c>
      <c r="S67" s="17">
        <f>Q67+R67</f>
        <v>376</v>
      </c>
      <c r="T67" s="18">
        <v>80</v>
      </c>
      <c r="U67" s="17">
        <f>S67+T67</f>
        <v>456</v>
      </c>
      <c r="V67" s="18">
        <v>75</v>
      </c>
      <c r="W67" s="17">
        <f>U67+V67</f>
        <v>531</v>
      </c>
      <c r="X67" s="18">
        <v>90</v>
      </c>
      <c r="Y67" s="17">
        <f>W67+X67</f>
        <v>621</v>
      </c>
      <c r="Z67" s="18"/>
      <c r="AA67" s="17">
        <f>Y67+Z67</f>
        <v>621</v>
      </c>
      <c r="AB67" s="18"/>
      <c r="AC67" s="17">
        <f>AA67+AB67</f>
        <v>621</v>
      </c>
      <c r="AD67" s="18"/>
      <c r="AE67" s="19">
        <f>AC67+AD67</f>
        <v>621</v>
      </c>
      <c r="AF67" s="67" t="str">
        <f>B67&amp;" "&amp;C67</f>
        <v>Russell Conduit</v>
      </c>
      <c r="AG67" s="67" t="str">
        <f>D67&amp;" "</f>
        <v xml:space="preserve">Stalybridge </v>
      </c>
      <c r="AH67" s="32">
        <v>106</v>
      </c>
      <c r="AI67" s="32">
        <v>17</v>
      </c>
      <c r="AJ67" s="32"/>
      <c r="AK67" s="42">
        <f>AE67</f>
        <v>621</v>
      </c>
    </row>
    <row r="68" spans="1:37" ht="21.95" hidden="1" customHeight="1">
      <c r="A68" s="21">
        <v>15</v>
      </c>
      <c r="B68" s="3" t="s">
        <v>119</v>
      </c>
      <c r="C68" s="3" t="s">
        <v>120</v>
      </c>
      <c r="D68" s="3" t="s">
        <v>121</v>
      </c>
      <c r="E68" s="14" t="s">
        <v>8</v>
      </c>
      <c r="F68" s="9" t="s">
        <v>21</v>
      </c>
      <c r="G68" s="25" t="s">
        <v>87</v>
      </c>
      <c r="H68" s="18">
        <v>56</v>
      </c>
      <c r="I68" s="17">
        <f>H68</f>
        <v>56</v>
      </c>
      <c r="J68" s="18">
        <v>54</v>
      </c>
      <c r="K68" s="17">
        <f>I68+J68</f>
        <v>110</v>
      </c>
      <c r="L68" s="18">
        <v>37</v>
      </c>
      <c r="M68" s="17">
        <f>K68+L68</f>
        <v>147</v>
      </c>
      <c r="N68" s="18">
        <v>55</v>
      </c>
      <c r="O68" s="17">
        <f>M68+N68</f>
        <v>202</v>
      </c>
      <c r="P68" s="18">
        <v>74</v>
      </c>
      <c r="Q68" s="17">
        <f>O68+P68</f>
        <v>276</v>
      </c>
      <c r="R68" s="18">
        <v>63</v>
      </c>
      <c r="S68" s="17">
        <f>Q68+R68</f>
        <v>339</v>
      </c>
      <c r="T68" s="18">
        <v>72</v>
      </c>
      <c r="U68" s="17">
        <f>S68+T68</f>
        <v>411</v>
      </c>
      <c r="V68" s="18">
        <v>82</v>
      </c>
      <c r="W68" s="17">
        <f>U68+V68</f>
        <v>493</v>
      </c>
      <c r="X68" s="18">
        <v>86</v>
      </c>
      <c r="Y68" s="17">
        <f>W68+X68</f>
        <v>579</v>
      </c>
      <c r="Z68" s="18"/>
      <c r="AA68" s="17">
        <f>Y68+Z68</f>
        <v>579</v>
      </c>
      <c r="AB68" s="18"/>
      <c r="AC68" s="17">
        <f>AA68+AB68</f>
        <v>579</v>
      </c>
      <c r="AD68" s="18"/>
      <c r="AE68" s="19">
        <f>AC68+AD68</f>
        <v>579</v>
      </c>
      <c r="AF68" s="67" t="str">
        <f>B68&amp;" "&amp;C68</f>
        <v>Phil Morris</v>
      </c>
      <c r="AG68" s="67" t="str">
        <f>D68&amp;" "</f>
        <v xml:space="preserve">Pendle &amp; Samlesbury </v>
      </c>
      <c r="AH68" s="32">
        <v>101</v>
      </c>
      <c r="AI68" s="32">
        <v>22</v>
      </c>
      <c r="AJ68" s="32"/>
      <c r="AK68" s="42">
        <f>AE68</f>
        <v>579</v>
      </c>
    </row>
    <row r="69" spans="1:37" ht="21.95" hidden="1" customHeight="1">
      <c r="A69" s="21">
        <v>56</v>
      </c>
      <c r="B69" s="3" t="s">
        <v>198</v>
      </c>
      <c r="C69" s="3" t="s">
        <v>199</v>
      </c>
      <c r="D69" s="3" t="s">
        <v>176</v>
      </c>
      <c r="E69" s="14" t="s">
        <v>8</v>
      </c>
      <c r="F69" s="9" t="s">
        <v>21</v>
      </c>
      <c r="G69" s="25" t="s">
        <v>88</v>
      </c>
      <c r="H69" s="18">
        <v>44</v>
      </c>
      <c r="I69" s="17">
        <f>H69</f>
        <v>44</v>
      </c>
      <c r="J69" s="18">
        <v>59</v>
      </c>
      <c r="K69" s="17">
        <f>I69+J69</f>
        <v>103</v>
      </c>
      <c r="L69" s="18">
        <v>64</v>
      </c>
      <c r="M69" s="17">
        <f>K69+L69</f>
        <v>167</v>
      </c>
      <c r="N69" s="18">
        <v>37</v>
      </c>
      <c r="O69" s="17">
        <f>M69+N69</f>
        <v>204</v>
      </c>
      <c r="P69" s="18">
        <v>67</v>
      </c>
      <c r="Q69" s="17">
        <f>O69+P69</f>
        <v>271</v>
      </c>
      <c r="R69" s="18">
        <v>49</v>
      </c>
      <c r="S69" s="17">
        <f>Q69+R69</f>
        <v>320</v>
      </c>
      <c r="T69" s="18">
        <v>70</v>
      </c>
      <c r="U69" s="17">
        <f>S69+T69</f>
        <v>390</v>
      </c>
      <c r="V69" s="18">
        <v>76</v>
      </c>
      <c r="W69" s="17">
        <f>U69+V69</f>
        <v>466</v>
      </c>
      <c r="X69" s="18">
        <v>68</v>
      </c>
      <c r="Y69" s="17">
        <f>W69+X69</f>
        <v>534</v>
      </c>
      <c r="Z69" s="18"/>
      <c r="AA69" s="17">
        <f>Y69+Z69</f>
        <v>534</v>
      </c>
      <c r="AB69" s="18"/>
      <c r="AC69" s="17">
        <f>AA69+AB69</f>
        <v>534</v>
      </c>
      <c r="AD69" s="18"/>
      <c r="AE69" s="19">
        <f>AC69+AD69</f>
        <v>534</v>
      </c>
      <c r="AF69" s="67" t="str">
        <f>B69&amp;" "&amp;C69</f>
        <v>Steven  MacNamara</v>
      </c>
      <c r="AG69" s="67" t="str">
        <f>D69&amp;" "</f>
        <v xml:space="preserve">Goldcrest Archers </v>
      </c>
      <c r="AH69" s="32">
        <v>100</v>
      </c>
      <c r="AI69" s="32">
        <v>12</v>
      </c>
      <c r="AJ69" s="32"/>
      <c r="AK69" s="42">
        <f>AE69</f>
        <v>534</v>
      </c>
    </row>
    <row r="70" spans="1:37" ht="21.95" hidden="1" customHeight="1">
      <c r="A70" s="21">
        <v>11</v>
      </c>
      <c r="B70" s="3" t="s">
        <v>117</v>
      </c>
      <c r="C70" s="3" t="s">
        <v>118</v>
      </c>
      <c r="D70" s="3" t="s">
        <v>114</v>
      </c>
      <c r="E70" s="14" t="s">
        <v>8</v>
      </c>
      <c r="F70" s="9" t="s">
        <v>12</v>
      </c>
      <c r="G70" s="25" t="s">
        <v>88</v>
      </c>
      <c r="H70" s="18">
        <v>60</v>
      </c>
      <c r="I70" s="17">
        <f>H70</f>
        <v>60</v>
      </c>
      <c r="J70" s="18">
        <v>70</v>
      </c>
      <c r="K70" s="17">
        <f>I70+J70</f>
        <v>130</v>
      </c>
      <c r="L70" s="18">
        <v>57</v>
      </c>
      <c r="M70" s="17">
        <f>K70+L70</f>
        <v>187</v>
      </c>
      <c r="N70" s="18">
        <v>67</v>
      </c>
      <c r="O70" s="17">
        <f>M70+N70</f>
        <v>254</v>
      </c>
      <c r="P70" s="18">
        <v>57</v>
      </c>
      <c r="Q70" s="17">
        <f>O70+P70</f>
        <v>311</v>
      </c>
      <c r="R70" s="18">
        <v>71</v>
      </c>
      <c r="S70" s="17">
        <f>Q70+R70</f>
        <v>382</v>
      </c>
      <c r="T70" s="18">
        <v>62</v>
      </c>
      <c r="U70" s="17">
        <f>S70+T70</f>
        <v>444</v>
      </c>
      <c r="V70" s="18">
        <v>71</v>
      </c>
      <c r="W70" s="17">
        <f>U70+V70</f>
        <v>515</v>
      </c>
      <c r="X70" s="18">
        <v>85</v>
      </c>
      <c r="Y70" s="17">
        <f>W70+X70</f>
        <v>600</v>
      </c>
      <c r="Z70" s="18"/>
      <c r="AA70" s="17">
        <f>Y70+Z70</f>
        <v>600</v>
      </c>
      <c r="AB70" s="18"/>
      <c r="AC70" s="17">
        <f>AA70+AB70</f>
        <v>600</v>
      </c>
      <c r="AD70" s="18"/>
      <c r="AE70" s="19">
        <f>AC70+AD70</f>
        <v>600</v>
      </c>
      <c r="AF70" s="67" t="str">
        <f>B70&amp;" "&amp;C70</f>
        <v>Lesley Campbell</v>
      </c>
      <c r="AG70" s="67" t="str">
        <f>D70&amp;" "</f>
        <v xml:space="preserve">Rochdale Co. Archers </v>
      </c>
      <c r="AH70" s="32">
        <v>102</v>
      </c>
      <c r="AI70" s="32">
        <v>14</v>
      </c>
      <c r="AJ70" s="32"/>
      <c r="AK70" s="42">
        <f>AE70</f>
        <v>600</v>
      </c>
    </row>
    <row r="71" spans="1:37" ht="21.95" hidden="1" customHeight="1">
      <c r="A71" s="21">
        <v>60</v>
      </c>
      <c r="B71" s="3" t="s">
        <v>203</v>
      </c>
      <c r="C71" s="3" t="s">
        <v>204</v>
      </c>
      <c r="D71" s="3" t="s">
        <v>101</v>
      </c>
      <c r="E71" s="14"/>
      <c r="F71" s="9" t="s">
        <v>12</v>
      </c>
      <c r="G71" s="25" t="s">
        <v>88</v>
      </c>
      <c r="H71" s="18">
        <v>60</v>
      </c>
      <c r="I71" s="17">
        <f>H71</f>
        <v>60</v>
      </c>
      <c r="J71" s="18">
        <v>76</v>
      </c>
      <c r="K71" s="17">
        <f>I71+J71</f>
        <v>136</v>
      </c>
      <c r="L71" s="18">
        <v>78</v>
      </c>
      <c r="M71" s="17">
        <f>K71+L71</f>
        <v>214</v>
      </c>
      <c r="N71" s="18">
        <v>62</v>
      </c>
      <c r="O71" s="17">
        <f>M71+N71</f>
        <v>276</v>
      </c>
      <c r="P71" s="18">
        <v>62</v>
      </c>
      <c r="Q71" s="17">
        <f>O71+P71</f>
        <v>338</v>
      </c>
      <c r="R71" s="18">
        <v>78</v>
      </c>
      <c r="S71" s="17">
        <f>Q71+R71</f>
        <v>416</v>
      </c>
      <c r="T71" s="18">
        <v>90</v>
      </c>
      <c r="U71" s="17">
        <f>S71+T71</f>
        <v>506</v>
      </c>
      <c r="V71" s="18">
        <v>94</v>
      </c>
      <c r="W71" s="17">
        <f>U71+V71</f>
        <v>600</v>
      </c>
      <c r="X71" s="18">
        <v>74</v>
      </c>
      <c r="Y71" s="17">
        <f>W71+X71</f>
        <v>674</v>
      </c>
      <c r="Z71" s="18"/>
      <c r="AA71" s="17">
        <f>Y71+Z71</f>
        <v>674</v>
      </c>
      <c r="AB71" s="18"/>
      <c r="AC71" s="17">
        <f>AA71+AB71</f>
        <v>674</v>
      </c>
      <c r="AD71" s="18"/>
      <c r="AE71" s="19">
        <f>AC71+AD71</f>
        <v>674</v>
      </c>
      <c r="AF71" s="67" t="str">
        <f>B71&amp;" "&amp;C71</f>
        <v>Nicola Holt</v>
      </c>
      <c r="AG71" s="67" t="str">
        <f>D71&amp;" "</f>
        <v xml:space="preserve">Assheton Bowmen </v>
      </c>
      <c r="AH71" s="32">
        <v>108</v>
      </c>
      <c r="AI71" s="32">
        <v>28</v>
      </c>
      <c r="AJ71" s="32"/>
      <c r="AK71" s="42">
        <f>AE71</f>
        <v>674</v>
      </c>
    </row>
    <row r="72" spans="1:37" ht="21.95" hidden="1" customHeight="1">
      <c r="A72" s="21">
        <v>51</v>
      </c>
      <c r="B72" s="3" t="s">
        <v>141</v>
      </c>
      <c r="C72" s="3" t="s">
        <v>189</v>
      </c>
      <c r="D72" s="3" t="s">
        <v>101</v>
      </c>
      <c r="E72" s="14" t="s">
        <v>8</v>
      </c>
      <c r="F72" s="9" t="s">
        <v>21</v>
      </c>
      <c r="G72" s="25" t="s">
        <v>88</v>
      </c>
      <c r="H72" s="18">
        <v>35</v>
      </c>
      <c r="I72" s="17">
        <f>H72</f>
        <v>35</v>
      </c>
      <c r="J72" s="18">
        <v>38</v>
      </c>
      <c r="K72" s="17">
        <f>I72+J72</f>
        <v>73</v>
      </c>
      <c r="L72" s="18">
        <v>47</v>
      </c>
      <c r="M72" s="17">
        <f>K72+L72</f>
        <v>120</v>
      </c>
      <c r="N72" s="18">
        <v>56</v>
      </c>
      <c r="O72" s="17">
        <f>M72+N72</f>
        <v>176</v>
      </c>
      <c r="P72" s="18">
        <v>54</v>
      </c>
      <c r="Q72" s="17">
        <f>O72+P72</f>
        <v>230</v>
      </c>
      <c r="R72" s="18">
        <v>61</v>
      </c>
      <c r="S72" s="17">
        <f>Q72+R72</f>
        <v>291</v>
      </c>
      <c r="T72" s="18">
        <v>70</v>
      </c>
      <c r="U72" s="17">
        <f>S72+T72</f>
        <v>361</v>
      </c>
      <c r="V72" s="18">
        <v>82</v>
      </c>
      <c r="W72" s="17">
        <f>U72+V72</f>
        <v>443</v>
      </c>
      <c r="X72" s="18">
        <v>72</v>
      </c>
      <c r="Y72" s="17">
        <f>W72+X72</f>
        <v>515</v>
      </c>
      <c r="Z72" s="18"/>
      <c r="AA72" s="17">
        <f>Y72+Z72</f>
        <v>515</v>
      </c>
      <c r="AB72" s="18"/>
      <c r="AC72" s="17">
        <f>AA72+AB72</f>
        <v>515</v>
      </c>
      <c r="AD72" s="18"/>
      <c r="AE72" s="19">
        <f>AC72+AD72</f>
        <v>515</v>
      </c>
      <c r="AF72" s="67" t="str">
        <f>B72&amp;" "&amp;C72</f>
        <v>Paul Stanley</v>
      </c>
      <c r="AG72" s="67" t="str">
        <f>D72&amp;" "</f>
        <v xml:space="preserve">Assheton Bowmen </v>
      </c>
      <c r="AH72" s="32">
        <v>95</v>
      </c>
      <c r="AI72" s="32">
        <v>13</v>
      </c>
      <c r="AJ72" s="32"/>
      <c r="AK72" s="42">
        <f>AE72</f>
        <v>515</v>
      </c>
    </row>
    <row r="73" spans="1:37" ht="21.95" hidden="1" customHeight="1">
      <c r="A73" s="21">
        <v>24</v>
      </c>
      <c r="B73" s="3" t="s">
        <v>129</v>
      </c>
      <c r="C73" s="3" t="s">
        <v>130</v>
      </c>
      <c r="D73" s="3" t="s">
        <v>131</v>
      </c>
      <c r="E73" s="14" t="s">
        <v>10</v>
      </c>
      <c r="F73" s="9" t="s">
        <v>12</v>
      </c>
      <c r="G73" s="25" t="s">
        <v>88</v>
      </c>
      <c r="H73" s="18">
        <v>43</v>
      </c>
      <c r="I73" s="17">
        <f>H73</f>
        <v>43</v>
      </c>
      <c r="J73" s="18">
        <v>52</v>
      </c>
      <c r="K73" s="17">
        <f>I73+J73</f>
        <v>95</v>
      </c>
      <c r="L73" s="18">
        <v>24</v>
      </c>
      <c r="M73" s="17">
        <f>K73+L73</f>
        <v>119</v>
      </c>
      <c r="N73" s="18">
        <v>49</v>
      </c>
      <c r="O73" s="17">
        <f>M73+N73</f>
        <v>168</v>
      </c>
      <c r="P73" s="18">
        <v>53</v>
      </c>
      <c r="Q73" s="17">
        <f>O73+P73</f>
        <v>221</v>
      </c>
      <c r="R73" s="18">
        <v>16</v>
      </c>
      <c r="S73" s="17">
        <f>Q73+R73</f>
        <v>237</v>
      </c>
      <c r="T73" s="18">
        <v>59</v>
      </c>
      <c r="U73" s="17">
        <f>S73+T73</f>
        <v>296</v>
      </c>
      <c r="V73" s="18">
        <v>62</v>
      </c>
      <c r="W73" s="17">
        <f>U73+V73</f>
        <v>358</v>
      </c>
      <c r="X73" s="18">
        <v>34</v>
      </c>
      <c r="Y73" s="17">
        <f>W73+X73</f>
        <v>392</v>
      </c>
      <c r="Z73" s="18"/>
      <c r="AA73" s="17">
        <f>Y73+Z73</f>
        <v>392</v>
      </c>
      <c r="AB73" s="18"/>
      <c r="AC73" s="17">
        <f>AA73+AB73</f>
        <v>392</v>
      </c>
      <c r="AD73" s="18"/>
      <c r="AE73" s="19">
        <f>AC73+AD73</f>
        <v>392</v>
      </c>
      <c r="AF73" s="67" t="str">
        <f>B73&amp;" "&amp;C73</f>
        <v>Jude Lane</v>
      </c>
      <c r="AG73" s="67" t="str">
        <f>D73&amp;" "</f>
        <v xml:space="preserve">Eccles </v>
      </c>
      <c r="AH73" s="32">
        <v>82</v>
      </c>
      <c r="AI73" s="32">
        <v>5</v>
      </c>
      <c r="AJ73" s="32"/>
      <c r="AK73" s="42">
        <f>AE73</f>
        <v>392</v>
      </c>
    </row>
    <row r="74" spans="1:37" ht="21.95" hidden="1" customHeight="1">
      <c r="A74" s="21">
        <v>64</v>
      </c>
      <c r="B74" s="3" t="s">
        <v>211</v>
      </c>
      <c r="C74" s="3" t="s">
        <v>212</v>
      </c>
      <c r="D74" s="3" t="s">
        <v>213</v>
      </c>
      <c r="E74" s="14" t="s">
        <v>8</v>
      </c>
      <c r="F74" s="9" t="s">
        <v>21</v>
      </c>
      <c r="G74" s="25" t="s">
        <v>87</v>
      </c>
      <c r="H74" s="18">
        <v>3</v>
      </c>
      <c r="I74" s="17">
        <f>H74</f>
        <v>3</v>
      </c>
      <c r="J74" s="18">
        <v>1</v>
      </c>
      <c r="K74" s="17">
        <f>I74+J74</f>
        <v>4</v>
      </c>
      <c r="L74" s="18">
        <v>4</v>
      </c>
      <c r="M74" s="17">
        <f>K74+L74</f>
        <v>8</v>
      </c>
      <c r="N74" s="18">
        <v>55</v>
      </c>
      <c r="O74" s="17">
        <f>M74+N74</f>
        <v>63</v>
      </c>
      <c r="P74" s="18">
        <v>86</v>
      </c>
      <c r="Q74" s="17">
        <f>O74+P74</f>
        <v>149</v>
      </c>
      <c r="R74" s="18">
        <v>80</v>
      </c>
      <c r="S74" s="17">
        <f>Q74+R74</f>
        <v>229</v>
      </c>
      <c r="T74" s="18">
        <v>94</v>
      </c>
      <c r="U74" s="17">
        <f>S74+T74</f>
        <v>323</v>
      </c>
      <c r="V74" s="18">
        <v>84</v>
      </c>
      <c r="W74" s="17">
        <f>U74+V74</f>
        <v>407</v>
      </c>
      <c r="X74" s="18">
        <v>90</v>
      </c>
      <c r="Y74" s="17">
        <f>W74+X74</f>
        <v>497</v>
      </c>
      <c r="Z74" s="18"/>
      <c r="AA74" s="17">
        <f>Y74+Z74</f>
        <v>497</v>
      </c>
      <c r="AB74" s="18"/>
      <c r="AC74" s="17">
        <f>AA74+AB74</f>
        <v>497</v>
      </c>
      <c r="AD74" s="18"/>
      <c r="AE74" s="19">
        <f>AC74+AD74</f>
        <v>497</v>
      </c>
      <c r="AF74" s="67" t="str">
        <f>B74&amp;" "&amp;C74</f>
        <v>Wei Lee</v>
      </c>
      <c r="AG74" s="67" t="str">
        <f>D74&amp;" "</f>
        <v xml:space="preserve">St Helens Archers </v>
      </c>
      <c r="AH74" s="32">
        <v>76</v>
      </c>
      <c r="AI74" s="32">
        <v>21</v>
      </c>
      <c r="AJ74" s="32"/>
      <c r="AK74" s="42">
        <f>AE74</f>
        <v>497</v>
      </c>
    </row>
    <row r="75" spans="1:37" ht="21.95" hidden="1" customHeight="1">
      <c r="A75" s="21">
        <v>59</v>
      </c>
      <c r="B75" s="3" t="s">
        <v>201</v>
      </c>
      <c r="C75" s="3" t="s">
        <v>202</v>
      </c>
      <c r="D75" s="3" t="s">
        <v>101</v>
      </c>
      <c r="E75" s="14" t="s">
        <v>8</v>
      </c>
      <c r="F75" s="9" t="s">
        <v>12</v>
      </c>
      <c r="G75" s="25" t="s">
        <v>88</v>
      </c>
      <c r="H75" s="18" t="s">
        <v>240</v>
      </c>
      <c r="I75" s="17" t="str">
        <f>H75</f>
        <v>DNS</v>
      </c>
      <c r="J75" s="18"/>
      <c r="K75" s="17" t="e">
        <f>I75+J75</f>
        <v>#VALUE!</v>
      </c>
      <c r="L75" s="18"/>
      <c r="M75" s="17" t="e">
        <f>K75+L75</f>
        <v>#VALUE!</v>
      </c>
      <c r="N75" s="18"/>
      <c r="O75" s="17" t="e">
        <f>M75+N75</f>
        <v>#VALUE!</v>
      </c>
      <c r="P75" s="18"/>
      <c r="Q75" s="17" t="e">
        <f>O75+P75</f>
        <v>#VALUE!</v>
      </c>
      <c r="R75" s="18"/>
      <c r="S75" s="17" t="e">
        <f>Q75+R75</f>
        <v>#VALUE!</v>
      </c>
      <c r="T75" s="18"/>
      <c r="U75" s="17" t="e">
        <f>S75+T75</f>
        <v>#VALUE!</v>
      </c>
      <c r="V75" s="18"/>
      <c r="W75" s="17" t="e">
        <f>U75+V75</f>
        <v>#VALUE!</v>
      </c>
      <c r="X75" s="18"/>
      <c r="Y75" s="17" t="e">
        <f>W75+X75</f>
        <v>#VALUE!</v>
      </c>
      <c r="Z75" s="18"/>
      <c r="AA75" s="17" t="e">
        <f>Y75+Z75</f>
        <v>#VALUE!</v>
      </c>
      <c r="AB75" s="18"/>
      <c r="AC75" s="17" t="e">
        <f>AA75+AB75</f>
        <v>#VALUE!</v>
      </c>
      <c r="AD75" s="18"/>
      <c r="AE75" s="19" t="e">
        <f>AC75+AD75</f>
        <v>#VALUE!</v>
      </c>
      <c r="AF75" s="67" t="str">
        <f>B75&amp;" "&amp;C75</f>
        <v>Elizabeth Webster</v>
      </c>
      <c r="AG75" s="67" t="str">
        <f>D75&amp;" "</f>
        <v xml:space="preserve">Assheton Bowmen </v>
      </c>
      <c r="AH75" s="32"/>
      <c r="AI75" s="32"/>
      <c r="AJ75" s="32"/>
      <c r="AK75" s="42" t="e">
        <f>AE75</f>
        <v>#VALUE!</v>
      </c>
    </row>
    <row r="76" spans="1:37" ht="21.95" hidden="1" customHeight="1">
      <c r="A76" s="21">
        <v>30</v>
      </c>
      <c r="B76" s="3" t="s">
        <v>125</v>
      </c>
      <c r="C76" s="3" t="s">
        <v>127</v>
      </c>
      <c r="D76" s="3" t="s">
        <v>124</v>
      </c>
      <c r="E76" s="14" t="s">
        <v>9</v>
      </c>
      <c r="F76" s="9" t="s">
        <v>50</v>
      </c>
      <c r="G76" s="25" t="s">
        <v>89</v>
      </c>
      <c r="H76" s="18">
        <v>82</v>
      </c>
      <c r="I76" s="17">
        <f>H76</f>
        <v>82</v>
      </c>
      <c r="J76" s="18">
        <v>74</v>
      </c>
      <c r="K76" s="17">
        <f>I76+J76</f>
        <v>156</v>
      </c>
      <c r="L76" s="18">
        <v>74</v>
      </c>
      <c r="M76" s="17">
        <f>K76+L76</f>
        <v>230</v>
      </c>
      <c r="N76" s="18">
        <v>94</v>
      </c>
      <c r="O76" s="17">
        <f>M76+N76</f>
        <v>324</v>
      </c>
      <c r="P76" s="18">
        <v>80</v>
      </c>
      <c r="Q76" s="17">
        <f>O76+P76</f>
        <v>404</v>
      </c>
      <c r="R76" s="18">
        <v>82</v>
      </c>
      <c r="S76" s="17">
        <f>Q76+R76</f>
        <v>486</v>
      </c>
      <c r="T76" s="18">
        <v>92</v>
      </c>
      <c r="U76" s="17">
        <f>S76+T76</f>
        <v>578</v>
      </c>
      <c r="V76" s="18">
        <v>82</v>
      </c>
      <c r="W76" s="17">
        <f>U76+V76</f>
        <v>660</v>
      </c>
      <c r="X76" s="18">
        <v>94</v>
      </c>
      <c r="Y76" s="17">
        <f>W76+X76</f>
        <v>754</v>
      </c>
      <c r="Z76" s="18"/>
      <c r="AA76" s="17">
        <f>Y76+Z76</f>
        <v>754</v>
      </c>
      <c r="AB76" s="18"/>
      <c r="AC76" s="17">
        <f>AA76+AB76</f>
        <v>754</v>
      </c>
      <c r="AD76" s="18"/>
      <c r="AE76" s="19">
        <f>AC76+AD76</f>
        <v>754</v>
      </c>
      <c r="AF76" s="67" t="str">
        <f>B76&amp;" "&amp;C76</f>
        <v>Callum Wardle (15)</v>
      </c>
      <c r="AG76" s="67" t="str">
        <f>D76&amp;" "</f>
        <v xml:space="preserve">Stalybridge </v>
      </c>
      <c r="AH76" s="32">
        <v>108</v>
      </c>
      <c r="AI76" s="32">
        <v>33</v>
      </c>
      <c r="AJ76" s="32"/>
      <c r="AK76" s="42">
        <f>AE76</f>
        <v>754</v>
      </c>
    </row>
    <row r="77" spans="1:37" ht="21.95" hidden="1" customHeight="1">
      <c r="A77" s="21">
        <v>53</v>
      </c>
      <c r="B77" s="3" t="s">
        <v>161</v>
      </c>
      <c r="C77" s="3" t="s">
        <v>192</v>
      </c>
      <c r="D77" s="3" t="s">
        <v>101</v>
      </c>
      <c r="E77" s="14" t="s">
        <v>8</v>
      </c>
      <c r="F77" s="9" t="s">
        <v>21</v>
      </c>
      <c r="G77" s="25" t="s">
        <v>87</v>
      </c>
      <c r="H77" s="18">
        <v>27</v>
      </c>
      <c r="I77" s="17">
        <f>H77</f>
        <v>27</v>
      </c>
      <c r="J77" s="18">
        <v>42</v>
      </c>
      <c r="K77" s="17">
        <f>I77+J77</f>
        <v>69</v>
      </c>
      <c r="L77" s="18">
        <v>30</v>
      </c>
      <c r="M77" s="17">
        <f>K77+L77</f>
        <v>99</v>
      </c>
      <c r="N77" s="18">
        <v>48</v>
      </c>
      <c r="O77" s="17">
        <f>M77+N77</f>
        <v>147</v>
      </c>
      <c r="P77" s="18">
        <v>84</v>
      </c>
      <c r="Q77" s="17">
        <f>O77+P77</f>
        <v>231</v>
      </c>
      <c r="R77" s="18">
        <v>72</v>
      </c>
      <c r="S77" s="17">
        <f>Q77+R77</f>
        <v>303</v>
      </c>
      <c r="T77" s="18">
        <v>41</v>
      </c>
      <c r="U77" s="17">
        <f>S77+T77</f>
        <v>344</v>
      </c>
      <c r="V77" s="18">
        <v>69</v>
      </c>
      <c r="W77" s="17">
        <f>U77+V77</f>
        <v>413</v>
      </c>
      <c r="X77" s="18">
        <v>66</v>
      </c>
      <c r="Y77" s="17">
        <f>W77+X77</f>
        <v>479</v>
      </c>
      <c r="Z77" s="18"/>
      <c r="AA77" s="17">
        <f>Y77+Z77</f>
        <v>479</v>
      </c>
      <c r="AB77" s="18"/>
      <c r="AC77" s="17">
        <f>AA77+AB77</f>
        <v>479</v>
      </c>
      <c r="AD77" s="18"/>
      <c r="AE77" s="19">
        <f>AC77+AD77</f>
        <v>479</v>
      </c>
      <c r="AF77" s="67" t="str">
        <f>B77&amp;" "&amp;C77</f>
        <v>Craig  Linton</v>
      </c>
      <c r="AG77" s="67" t="str">
        <f>D77&amp;" "</f>
        <v xml:space="preserve">Assheton Bowmen </v>
      </c>
      <c r="AH77" s="32">
        <v>93</v>
      </c>
      <c r="AI77" s="32">
        <v>16</v>
      </c>
      <c r="AJ77" s="32"/>
      <c r="AK77" s="42">
        <f>AE77</f>
        <v>479</v>
      </c>
    </row>
    <row r="78" spans="1:37" ht="21.95" hidden="1" customHeight="1">
      <c r="A78" s="21">
        <v>43</v>
      </c>
      <c r="B78" s="3" t="s">
        <v>174</v>
      </c>
      <c r="C78" s="3" t="s">
        <v>175</v>
      </c>
      <c r="D78" s="3" t="s">
        <v>176</v>
      </c>
      <c r="E78" s="14" t="s">
        <v>8</v>
      </c>
      <c r="F78" s="9" t="s">
        <v>12</v>
      </c>
      <c r="G78" s="25" t="s">
        <v>89</v>
      </c>
      <c r="H78" s="18">
        <v>62</v>
      </c>
      <c r="I78" s="17">
        <f>H78</f>
        <v>62</v>
      </c>
      <c r="J78" s="18">
        <v>86</v>
      </c>
      <c r="K78" s="17">
        <f>I78+J78</f>
        <v>148</v>
      </c>
      <c r="L78" s="18">
        <v>76</v>
      </c>
      <c r="M78" s="17">
        <f>K78+L78</f>
        <v>224</v>
      </c>
      <c r="N78" s="18">
        <v>70</v>
      </c>
      <c r="O78" s="17">
        <f>M78+N78</f>
        <v>294</v>
      </c>
      <c r="P78" s="18">
        <v>82</v>
      </c>
      <c r="Q78" s="17">
        <f>O78+P78</f>
        <v>376</v>
      </c>
      <c r="R78" s="18">
        <v>88</v>
      </c>
      <c r="S78" s="17">
        <f>Q78+R78</f>
        <v>464</v>
      </c>
      <c r="T78" s="18">
        <v>90</v>
      </c>
      <c r="U78" s="17">
        <f>S78+T78</f>
        <v>554</v>
      </c>
      <c r="V78" s="18">
        <v>100</v>
      </c>
      <c r="W78" s="17">
        <f>U78+V78</f>
        <v>654</v>
      </c>
      <c r="X78" s="18">
        <v>100</v>
      </c>
      <c r="Y78" s="17">
        <f>W78+X78</f>
        <v>754</v>
      </c>
      <c r="Z78" s="18"/>
      <c r="AA78" s="17">
        <f>Y78+Z78</f>
        <v>754</v>
      </c>
      <c r="AB78" s="18"/>
      <c r="AC78" s="17">
        <f>AA78+AB78</f>
        <v>754</v>
      </c>
      <c r="AD78" s="18"/>
      <c r="AE78" s="19">
        <f>AC78+AD78</f>
        <v>754</v>
      </c>
      <c r="AF78" s="67" t="str">
        <f>B78&amp;" "&amp;C78</f>
        <v>Kristina Kirk</v>
      </c>
      <c r="AG78" s="67" t="str">
        <f>D78&amp;" "</f>
        <v xml:space="preserve">Goldcrest Archers </v>
      </c>
      <c r="AH78" s="32">
        <v>108</v>
      </c>
      <c r="AI78" s="32">
        <v>37</v>
      </c>
      <c r="AJ78" s="32"/>
      <c r="AK78" s="42">
        <f>AE78</f>
        <v>754</v>
      </c>
    </row>
    <row r="79" spans="1:37" ht="21.95" hidden="1" customHeight="1">
      <c r="A79" s="21">
        <v>52</v>
      </c>
      <c r="B79" s="3" t="s">
        <v>190</v>
      </c>
      <c r="C79" s="3" t="s">
        <v>191</v>
      </c>
      <c r="D79" s="3" t="s">
        <v>101</v>
      </c>
      <c r="E79" s="14" t="s">
        <v>8</v>
      </c>
      <c r="F79" s="9" t="s">
        <v>21</v>
      </c>
      <c r="G79" s="25" t="s">
        <v>87</v>
      </c>
      <c r="H79" s="18">
        <v>22</v>
      </c>
      <c r="I79" s="17">
        <f>H79</f>
        <v>22</v>
      </c>
      <c r="J79" s="18">
        <v>17</v>
      </c>
      <c r="K79" s="17">
        <f>I79+J79</f>
        <v>39</v>
      </c>
      <c r="L79" s="18">
        <v>45</v>
      </c>
      <c r="M79" s="17">
        <f>K79+L79</f>
        <v>84</v>
      </c>
      <c r="N79" s="18">
        <v>33</v>
      </c>
      <c r="O79" s="17">
        <f>M79+N79</f>
        <v>117</v>
      </c>
      <c r="P79" s="18">
        <v>36</v>
      </c>
      <c r="Q79" s="17">
        <f>O79+P79</f>
        <v>153</v>
      </c>
      <c r="R79" s="18">
        <v>38</v>
      </c>
      <c r="S79" s="17">
        <f>Q79+R79</f>
        <v>191</v>
      </c>
      <c r="T79" s="18">
        <v>35</v>
      </c>
      <c r="U79" s="17">
        <f>S79+T79</f>
        <v>226</v>
      </c>
      <c r="V79" s="18">
        <v>74</v>
      </c>
      <c r="W79" s="17">
        <f>U79+V79</f>
        <v>300</v>
      </c>
      <c r="X79" s="18">
        <v>74</v>
      </c>
      <c r="Y79" s="17">
        <f>W79+X79</f>
        <v>374</v>
      </c>
      <c r="Z79" s="18"/>
      <c r="AA79" s="17">
        <f>Y79+Z79</f>
        <v>374</v>
      </c>
      <c r="AB79" s="18"/>
      <c r="AC79" s="17">
        <f>AA79+AB79</f>
        <v>374</v>
      </c>
      <c r="AD79" s="18"/>
      <c r="AE79" s="19">
        <f>AC79+AD79</f>
        <v>374</v>
      </c>
      <c r="AF79" s="67" t="str">
        <f>B79&amp;" "&amp;C79</f>
        <v>Alan Smethurst</v>
      </c>
      <c r="AG79" s="67" t="str">
        <f>D79&amp;" "</f>
        <v xml:space="preserve">Assheton Bowmen </v>
      </c>
      <c r="AH79" s="32">
        <v>79</v>
      </c>
      <c r="AI79" s="32">
        <v>8</v>
      </c>
      <c r="AJ79" s="32"/>
      <c r="AK79" s="42">
        <f>AE79</f>
        <v>374</v>
      </c>
    </row>
    <row r="80" spans="1:37" ht="21.95" hidden="1" customHeight="1">
      <c r="A80" s="21">
        <v>76</v>
      </c>
      <c r="B80" s="3" t="s">
        <v>232</v>
      </c>
      <c r="C80" s="3" t="s">
        <v>233</v>
      </c>
      <c r="D80" s="3" t="s">
        <v>213</v>
      </c>
      <c r="E80" s="14" t="s">
        <v>8</v>
      </c>
      <c r="F80" s="9" t="s">
        <v>50</v>
      </c>
      <c r="G80" s="25" t="s">
        <v>89</v>
      </c>
      <c r="H80" s="18">
        <v>74</v>
      </c>
      <c r="I80" s="17">
        <f t="shared" ref="I80:I119" si="15">H80</f>
        <v>74</v>
      </c>
      <c r="J80" s="18">
        <v>90</v>
      </c>
      <c r="K80" s="17">
        <f t="shared" ref="K80:K119" si="16">I80+J80</f>
        <v>164</v>
      </c>
      <c r="L80" s="18">
        <v>88</v>
      </c>
      <c r="M80" s="17">
        <f t="shared" ref="M80:M119" si="17">K80+L80</f>
        <v>252</v>
      </c>
      <c r="N80" s="18">
        <v>86</v>
      </c>
      <c r="O80" s="17">
        <f t="shared" ref="O80:O119" si="18">M80+N80</f>
        <v>338</v>
      </c>
      <c r="P80" s="18">
        <v>81</v>
      </c>
      <c r="Q80" s="17">
        <f t="shared" ref="Q80:Q119" si="19">O80+P80</f>
        <v>419</v>
      </c>
      <c r="R80" s="18">
        <v>90</v>
      </c>
      <c r="S80" s="17">
        <f t="shared" ref="S80:S119" si="20">Q80+R80</f>
        <v>509</v>
      </c>
      <c r="T80" s="18">
        <v>100</v>
      </c>
      <c r="U80" s="17">
        <f t="shared" ref="U80:U119" si="21">S80+T80</f>
        <v>609</v>
      </c>
      <c r="V80" s="18">
        <v>96</v>
      </c>
      <c r="W80" s="17">
        <f t="shared" ref="W80:W119" si="22">U80+V80</f>
        <v>705</v>
      </c>
      <c r="X80" s="18">
        <v>94</v>
      </c>
      <c r="Y80" s="17">
        <f t="shared" ref="Y80:Y119" si="23">W80+X80</f>
        <v>799</v>
      </c>
      <c r="Z80" s="18"/>
      <c r="AA80" s="17">
        <f t="shared" ref="AA80:AA119" si="24">Y80+Z80</f>
        <v>799</v>
      </c>
      <c r="AB80" s="18"/>
      <c r="AC80" s="17">
        <f t="shared" ref="AC80:AC119" si="25">AA80+AB80</f>
        <v>799</v>
      </c>
      <c r="AD80" s="18"/>
      <c r="AE80" s="19">
        <f t="shared" ref="AE80:AE119" si="26">AC80+AD80</f>
        <v>799</v>
      </c>
      <c r="AF80" s="67" t="str">
        <f t="shared" ref="AF80:AF119" si="27">B80&amp;" "&amp;C80</f>
        <v>Kieren Shirley (14)</v>
      </c>
      <c r="AG80" s="67" t="str">
        <f t="shared" ref="AG80:AG119" si="28">D80&amp;" "</f>
        <v xml:space="preserve">St Helens Archers </v>
      </c>
      <c r="AH80" s="32">
        <v>107</v>
      </c>
      <c r="AI80" s="32">
        <v>38</v>
      </c>
      <c r="AJ80" s="32"/>
      <c r="AK80" s="42">
        <f t="shared" ref="AK80:AK119" si="29">AE80</f>
        <v>799</v>
      </c>
    </row>
    <row r="81" spans="1:37" ht="21.95" hidden="1" customHeight="1">
      <c r="A81" s="21">
        <v>77</v>
      </c>
      <c r="B81" s="3" t="s">
        <v>234</v>
      </c>
      <c r="C81" s="3" t="s">
        <v>235</v>
      </c>
      <c r="D81" s="3" t="s">
        <v>101</v>
      </c>
      <c r="E81" s="14" t="s">
        <v>9</v>
      </c>
      <c r="F81" s="9" t="s">
        <v>51</v>
      </c>
      <c r="G81" s="25" t="s">
        <v>89</v>
      </c>
      <c r="H81" s="18" t="s">
        <v>240</v>
      </c>
      <c r="I81" s="17" t="str">
        <f t="shared" si="15"/>
        <v>DNS</v>
      </c>
      <c r="J81" s="18"/>
      <c r="K81" s="17" t="e">
        <f t="shared" si="16"/>
        <v>#VALUE!</v>
      </c>
      <c r="L81" s="18"/>
      <c r="M81" s="17" t="e">
        <f t="shared" si="17"/>
        <v>#VALUE!</v>
      </c>
      <c r="N81" s="18"/>
      <c r="O81" s="17" t="e">
        <f t="shared" si="18"/>
        <v>#VALUE!</v>
      </c>
      <c r="P81" s="18"/>
      <c r="Q81" s="17" t="e">
        <f t="shared" si="19"/>
        <v>#VALUE!</v>
      </c>
      <c r="R81" s="18"/>
      <c r="S81" s="17" t="e">
        <f t="shared" si="20"/>
        <v>#VALUE!</v>
      </c>
      <c r="T81" s="18"/>
      <c r="U81" s="17" t="e">
        <f t="shared" si="21"/>
        <v>#VALUE!</v>
      </c>
      <c r="V81" s="18"/>
      <c r="W81" s="17" t="e">
        <f t="shared" si="22"/>
        <v>#VALUE!</v>
      </c>
      <c r="X81" s="18"/>
      <c r="Y81" s="17" t="e">
        <f t="shared" si="23"/>
        <v>#VALUE!</v>
      </c>
      <c r="Z81" s="18"/>
      <c r="AA81" s="17" t="e">
        <f t="shared" si="24"/>
        <v>#VALUE!</v>
      </c>
      <c r="AB81" s="18"/>
      <c r="AC81" s="17" t="e">
        <f t="shared" si="25"/>
        <v>#VALUE!</v>
      </c>
      <c r="AD81" s="18"/>
      <c r="AE81" s="19" t="e">
        <f t="shared" si="26"/>
        <v>#VALUE!</v>
      </c>
      <c r="AF81" s="67" t="str">
        <f t="shared" si="27"/>
        <v>Maddison Codling (13)</v>
      </c>
      <c r="AG81" s="67" t="str">
        <f t="shared" si="28"/>
        <v xml:space="preserve">Assheton Bowmen </v>
      </c>
      <c r="AH81" s="32"/>
      <c r="AI81" s="32"/>
      <c r="AJ81" s="32"/>
      <c r="AK81" s="42" t="e">
        <f t="shared" si="29"/>
        <v>#VALUE!</v>
      </c>
    </row>
    <row r="82" spans="1:37" ht="21.95" hidden="1" customHeight="1">
      <c r="A82" s="21">
        <v>22</v>
      </c>
      <c r="B82" s="3" t="s">
        <v>126</v>
      </c>
      <c r="C82" s="3" t="s">
        <v>128</v>
      </c>
      <c r="D82" s="3" t="s">
        <v>124</v>
      </c>
      <c r="E82" s="14" t="s">
        <v>10</v>
      </c>
      <c r="F82" s="9" t="s">
        <v>50</v>
      </c>
      <c r="G82" s="25" t="s">
        <v>90</v>
      </c>
      <c r="H82" s="18">
        <v>20</v>
      </c>
      <c r="I82" s="17">
        <f t="shared" si="15"/>
        <v>20</v>
      </c>
      <c r="J82" s="18">
        <v>10</v>
      </c>
      <c r="K82" s="17">
        <f t="shared" si="16"/>
        <v>30</v>
      </c>
      <c r="L82" s="18">
        <v>8</v>
      </c>
      <c r="M82" s="17">
        <f t="shared" si="17"/>
        <v>38</v>
      </c>
      <c r="N82" s="18">
        <v>34</v>
      </c>
      <c r="O82" s="17">
        <f t="shared" si="18"/>
        <v>72</v>
      </c>
      <c r="P82" s="18">
        <v>35</v>
      </c>
      <c r="Q82" s="17">
        <f t="shared" si="19"/>
        <v>107</v>
      </c>
      <c r="R82" s="18">
        <v>6</v>
      </c>
      <c r="S82" s="17">
        <f t="shared" si="20"/>
        <v>113</v>
      </c>
      <c r="T82" s="18">
        <v>51</v>
      </c>
      <c r="U82" s="17">
        <f t="shared" si="21"/>
        <v>164</v>
      </c>
      <c r="V82" s="18">
        <v>55</v>
      </c>
      <c r="W82" s="17">
        <f t="shared" si="22"/>
        <v>219</v>
      </c>
      <c r="X82" s="18">
        <v>57</v>
      </c>
      <c r="Y82" s="17">
        <f t="shared" si="23"/>
        <v>276</v>
      </c>
      <c r="Z82" s="18"/>
      <c r="AA82" s="17">
        <f t="shared" si="24"/>
        <v>276</v>
      </c>
      <c r="AB82" s="18"/>
      <c r="AC82" s="17">
        <f t="shared" si="25"/>
        <v>276</v>
      </c>
      <c r="AD82" s="18"/>
      <c r="AE82" s="19">
        <f t="shared" si="26"/>
        <v>276</v>
      </c>
      <c r="AF82" s="67" t="str">
        <f t="shared" si="27"/>
        <v>Harry Wardle (10)</v>
      </c>
      <c r="AG82" s="67" t="str">
        <f t="shared" si="28"/>
        <v xml:space="preserve">Stalybridge </v>
      </c>
      <c r="AH82" s="32">
        <v>62</v>
      </c>
      <c r="AI82" s="32">
        <v>5</v>
      </c>
      <c r="AJ82" s="32"/>
      <c r="AK82" s="42">
        <f t="shared" si="29"/>
        <v>276</v>
      </c>
    </row>
    <row r="83" spans="1:37" ht="21.95" hidden="1" customHeight="1">
      <c r="A83" s="21">
        <v>39</v>
      </c>
      <c r="B83" s="3" t="s">
        <v>167</v>
      </c>
      <c r="C83" s="3" t="s">
        <v>169</v>
      </c>
      <c r="D83" s="3" t="s">
        <v>124</v>
      </c>
      <c r="E83" s="14" t="s">
        <v>8</v>
      </c>
      <c r="F83" s="9" t="s">
        <v>51</v>
      </c>
      <c r="G83" s="25" t="s">
        <v>90</v>
      </c>
      <c r="H83" s="18">
        <v>2</v>
      </c>
      <c r="I83" s="17">
        <f t="shared" si="15"/>
        <v>2</v>
      </c>
      <c r="J83" s="18">
        <v>0</v>
      </c>
      <c r="K83" s="17">
        <f t="shared" si="16"/>
        <v>2</v>
      </c>
      <c r="L83" s="18">
        <v>0</v>
      </c>
      <c r="M83" s="17">
        <f t="shared" si="17"/>
        <v>2</v>
      </c>
      <c r="N83" s="18">
        <v>7</v>
      </c>
      <c r="O83" s="17">
        <f t="shared" si="18"/>
        <v>9</v>
      </c>
      <c r="P83" s="18">
        <v>6</v>
      </c>
      <c r="Q83" s="17">
        <f t="shared" si="19"/>
        <v>15</v>
      </c>
      <c r="R83" s="18">
        <v>0</v>
      </c>
      <c r="S83" s="17">
        <f t="shared" si="20"/>
        <v>15</v>
      </c>
      <c r="T83" s="18">
        <v>49</v>
      </c>
      <c r="U83" s="17">
        <f t="shared" si="21"/>
        <v>64</v>
      </c>
      <c r="V83" s="18">
        <v>67</v>
      </c>
      <c r="W83" s="17">
        <f t="shared" si="22"/>
        <v>131</v>
      </c>
      <c r="X83" s="18">
        <v>64</v>
      </c>
      <c r="Y83" s="17">
        <f t="shared" si="23"/>
        <v>195</v>
      </c>
      <c r="Z83" s="18"/>
      <c r="AA83" s="17">
        <f t="shared" si="24"/>
        <v>195</v>
      </c>
      <c r="AB83" s="18"/>
      <c r="AC83" s="17">
        <f t="shared" si="25"/>
        <v>195</v>
      </c>
      <c r="AD83" s="18"/>
      <c r="AE83" s="19">
        <f t="shared" si="26"/>
        <v>195</v>
      </c>
      <c r="AF83" s="67" t="str">
        <f t="shared" si="27"/>
        <v>Claire Conduit (10)</v>
      </c>
      <c r="AG83" s="67" t="str">
        <f t="shared" si="28"/>
        <v xml:space="preserve">Stalybridge </v>
      </c>
      <c r="AH83" s="32">
        <v>37</v>
      </c>
      <c r="AI83" s="32">
        <v>6</v>
      </c>
      <c r="AJ83" s="32"/>
      <c r="AK83" s="42">
        <f t="shared" si="29"/>
        <v>195</v>
      </c>
    </row>
    <row r="84" spans="1:37" ht="21.95" hidden="1" customHeight="1">
      <c r="A84" s="21">
        <v>47</v>
      </c>
      <c r="B84" s="3" t="s">
        <v>180</v>
      </c>
      <c r="C84" s="3" t="s">
        <v>179</v>
      </c>
      <c r="D84" s="3" t="s">
        <v>176</v>
      </c>
      <c r="E84" s="14" t="s">
        <v>8</v>
      </c>
      <c r="F84" s="9" t="s">
        <v>50</v>
      </c>
      <c r="G84" s="25" t="s">
        <v>90</v>
      </c>
      <c r="H84" s="18">
        <v>80</v>
      </c>
      <c r="I84" s="17">
        <f t="shared" si="15"/>
        <v>80</v>
      </c>
      <c r="J84" s="18">
        <v>82</v>
      </c>
      <c r="K84" s="17">
        <f t="shared" si="16"/>
        <v>162</v>
      </c>
      <c r="L84" s="18">
        <v>72</v>
      </c>
      <c r="M84" s="17">
        <f t="shared" si="17"/>
        <v>234</v>
      </c>
      <c r="N84" s="18">
        <v>88</v>
      </c>
      <c r="O84" s="17">
        <f t="shared" si="18"/>
        <v>322</v>
      </c>
      <c r="P84" s="18">
        <v>88</v>
      </c>
      <c r="Q84" s="17">
        <f t="shared" si="19"/>
        <v>410</v>
      </c>
      <c r="R84" s="18">
        <v>92</v>
      </c>
      <c r="S84" s="17">
        <f t="shared" si="20"/>
        <v>502</v>
      </c>
      <c r="T84" s="18">
        <v>94</v>
      </c>
      <c r="U84" s="17">
        <f t="shared" si="21"/>
        <v>596</v>
      </c>
      <c r="V84" s="18">
        <v>94</v>
      </c>
      <c r="W84" s="17">
        <f t="shared" si="22"/>
        <v>690</v>
      </c>
      <c r="X84" s="18">
        <v>96</v>
      </c>
      <c r="Y84" s="17">
        <f t="shared" si="23"/>
        <v>786</v>
      </c>
      <c r="Z84" s="18"/>
      <c r="AA84" s="17">
        <f t="shared" si="24"/>
        <v>786</v>
      </c>
      <c r="AB84" s="18"/>
      <c r="AC84" s="17">
        <f t="shared" si="25"/>
        <v>786</v>
      </c>
      <c r="AD84" s="18"/>
      <c r="AE84" s="19">
        <f t="shared" si="26"/>
        <v>786</v>
      </c>
      <c r="AF84" s="67" t="str">
        <f t="shared" si="27"/>
        <v>Thomas Susca</v>
      </c>
      <c r="AG84" s="67" t="str">
        <f t="shared" si="28"/>
        <v xml:space="preserve">Goldcrest Archers </v>
      </c>
      <c r="AH84" s="32">
        <v>108</v>
      </c>
      <c r="AI84" s="32">
        <v>37</v>
      </c>
      <c r="AJ84" s="32"/>
      <c r="AK84" s="42">
        <f t="shared" si="29"/>
        <v>786</v>
      </c>
    </row>
    <row r="85" spans="1:37" ht="21.95" hidden="1" customHeight="1">
      <c r="A85" s="21">
        <v>54</v>
      </c>
      <c r="B85" s="3" t="s">
        <v>193</v>
      </c>
      <c r="C85" s="3" t="s">
        <v>194</v>
      </c>
      <c r="D85" s="3" t="s">
        <v>160</v>
      </c>
      <c r="E85" s="14" t="s">
        <v>8</v>
      </c>
      <c r="F85" s="9" t="s">
        <v>51</v>
      </c>
      <c r="G85" s="25" t="s">
        <v>90</v>
      </c>
      <c r="H85" s="18">
        <v>66</v>
      </c>
      <c r="I85" s="17">
        <f t="shared" si="15"/>
        <v>66</v>
      </c>
      <c r="J85" s="18">
        <v>74</v>
      </c>
      <c r="K85" s="17">
        <f t="shared" si="16"/>
        <v>140</v>
      </c>
      <c r="L85" s="18">
        <v>66</v>
      </c>
      <c r="M85" s="17">
        <f t="shared" si="17"/>
        <v>206</v>
      </c>
      <c r="N85" s="18">
        <v>94</v>
      </c>
      <c r="O85" s="17">
        <f t="shared" si="18"/>
        <v>300</v>
      </c>
      <c r="P85" s="18">
        <v>90</v>
      </c>
      <c r="Q85" s="17">
        <f t="shared" si="19"/>
        <v>390</v>
      </c>
      <c r="R85" s="18">
        <v>82</v>
      </c>
      <c r="S85" s="17">
        <f t="shared" si="20"/>
        <v>472</v>
      </c>
      <c r="T85" s="18">
        <v>102</v>
      </c>
      <c r="U85" s="17">
        <f t="shared" si="21"/>
        <v>574</v>
      </c>
      <c r="V85" s="18">
        <v>92</v>
      </c>
      <c r="W85" s="17">
        <f t="shared" si="22"/>
        <v>666</v>
      </c>
      <c r="X85" s="18">
        <v>102</v>
      </c>
      <c r="Y85" s="17">
        <f t="shared" si="23"/>
        <v>768</v>
      </c>
      <c r="Z85" s="18"/>
      <c r="AA85" s="17">
        <f t="shared" si="24"/>
        <v>768</v>
      </c>
      <c r="AB85" s="18"/>
      <c r="AC85" s="17">
        <f t="shared" si="25"/>
        <v>768</v>
      </c>
      <c r="AD85" s="18"/>
      <c r="AE85" s="19">
        <f t="shared" si="26"/>
        <v>768</v>
      </c>
      <c r="AF85" s="67" t="str">
        <f t="shared" si="27"/>
        <v>Heather  Hughes (13)</v>
      </c>
      <c r="AG85" s="67" t="str">
        <f t="shared" si="28"/>
        <v xml:space="preserve">Nethermoss Archers </v>
      </c>
      <c r="AH85" s="32"/>
      <c r="AI85" s="32"/>
      <c r="AJ85" s="32"/>
      <c r="AK85" s="42">
        <f t="shared" si="29"/>
        <v>768</v>
      </c>
    </row>
    <row r="86" spans="1:37" ht="21.95" hidden="1" customHeight="1">
      <c r="A86" s="21">
        <v>81</v>
      </c>
      <c r="B86" s="3"/>
      <c r="C86" s="3"/>
      <c r="D86" s="3"/>
      <c r="E86" s="14"/>
      <c r="F86" s="9"/>
      <c r="G86" s="25"/>
      <c r="H86" s="18"/>
      <c r="I86" s="17">
        <f t="shared" si="15"/>
        <v>0</v>
      </c>
      <c r="J86" s="18"/>
      <c r="K86" s="17">
        <f t="shared" si="16"/>
        <v>0</v>
      </c>
      <c r="L86" s="18"/>
      <c r="M86" s="17">
        <f t="shared" si="17"/>
        <v>0</v>
      </c>
      <c r="N86" s="18"/>
      <c r="O86" s="17">
        <f t="shared" si="18"/>
        <v>0</v>
      </c>
      <c r="P86" s="18"/>
      <c r="Q86" s="17">
        <f t="shared" si="19"/>
        <v>0</v>
      </c>
      <c r="R86" s="18"/>
      <c r="S86" s="17">
        <f t="shared" si="20"/>
        <v>0</v>
      </c>
      <c r="T86" s="18"/>
      <c r="U86" s="17">
        <f t="shared" si="21"/>
        <v>0</v>
      </c>
      <c r="V86" s="18"/>
      <c r="W86" s="17">
        <f t="shared" si="22"/>
        <v>0</v>
      </c>
      <c r="X86" s="18"/>
      <c r="Y86" s="17">
        <f t="shared" si="23"/>
        <v>0</v>
      </c>
      <c r="Z86" s="18"/>
      <c r="AA86" s="17">
        <f t="shared" si="24"/>
        <v>0</v>
      </c>
      <c r="AB86" s="18"/>
      <c r="AC86" s="17">
        <f t="shared" si="25"/>
        <v>0</v>
      </c>
      <c r="AD86" s="18"/>
      <c r="AE86" s="19">
        <f t="shared" si="26"/>
        <v>0</v>
      </c>
      <c r="AF86" s="67" t="str">
        <f t="shared" si="27"/>
        <v xml:space="preserve"> </v>
      </c>
      <c r="AG86" s="67" t="str">
        <f t="shared" si="28"/>
        <v xml:space="preserve"> </v>
      </c>
      <c r="AH86" s="32"/>
      <c r="AI86" s="32"/>
      <c r="AJ86" s="32"/>
      <c r="AK86" s="42">
        <f t="shared" si="29"/>
        <v>0</v>
      </c>
    </row>
    <row r="87" spans="1:37" ht="21.95" hidden="1" customHeight="1">
      <c r="A87" s="21">
        <v>82</v>
      </c>
      <c r="B87" s="3"/>
      <c r="C87" s="3"/>
      <c r="D87" s="3"/>
      <c r="E87" s="14"/>
      <c r="F87" s="9"/>
      <c r="G87" s="25"/>
      <c r="H87" s="18"/>
      <c r="I87" s="17">
        <f t="shared" si="15"/>
        <v>0</v>
      </c>
      <c r="J87" s="18"/>
      <c r="K87" s="17">
        <f t="shared" si="16"/>
        <v>0</v>
      </c>
      <c r="L87" s="18"/>
      <c r="M87" s="17">
        <f t="shared" si="17"/>
        <v>0</v>
      </c>
      <c r="N87" s="18"/>
      <c r="O87" s="17">
        <f t="shared" si="18"/>
        <v>0</v>
      </c>
      <c r="P87" s="18"/>
      <c r="Q87" s="17">
        <f t="shared" si="19"/>
        <v>0</v>
      </c>
      <c r="R87" s="18"/>
      <c r="S87" s="17">
        <f t="shared" si="20"/>
        <v>0</v>
      </c>
      <c r="T87" s="18"/>
      <c r="U87" s="17">
        <f t="shared" si="21"/>
        <v>0</v>
      </c>
      <c r="V87" s="18"/>
      <c r="W87" s="17">
        <f t="shared" si="22"/>
        <v>0</v>
      </c>
      <c r="X87" s="18"/>
      <c r="Y87" s="17">
        <f t="shared" si="23"/>
        <v>0</v>
      </c>
      <c r="Z87" s="18"/>
      <c r="AA87" s="17">
        <f t="shared" si="24"/>
        <v>0</v>
      </c>
      <c r="AB87" s="18"/>
      <c r="AC87" s="17">
        <f t="shared" si="25"/>
        <v>0</v>
      </c>
      <c r="AD87" s="18"/>
      <c r="AE87" s="19">
        <f t="shared" si="26"/>
        <v>0</v>
      </c>
      <c r="AF87" s="67" t="str">
        <f t="shared" si="27"/>
        <v xml:space="preserve"> </v>
      </c>
      <c r="AG87" s="67" t="str">
        <f t="shared" si="28"/>
        <v xml:space="preserve"> </v>
      </c>
      <c r="AH87" s="32"/>
      <c r="AI87" s="32"/>
      <c r="AJ87" s="32"/>
      <c r="AK87" s="42">
        <f t="shared" si="29"/>
        <v>0</v>
      </c>
    </row>
    <row r="88" spans="1:37" ht="21.95" hidden="1" customHeight="1">
      <c r="A88" s="21">
        <v>83</v>
      </c>
      <c r="B88" s="3"/>
      <c r="C88" s="3"/>
      <c r="D88" s="3"/>
      <c r="E88" s="14"/>
      <c r="F88" s="9"/>
      <c r="G88" s="25"/>
      <c r="H88" s="18"/>
      <c r="I88" s="17">
        <f t="shared" si="15"/>
        <v>0</v>
      </c>
      <c r="J88" s="18"/>
      <c r="K88" s="17">
        <f t="shared" si="16"/>
        <v>0</v>
      </c>
      <c r="L88" s="18"/>
      <c r="M88" s="17">
        <f t="shared" si="17"/>
        <v>0</v>
      </c>
      <c r="N88" s="18"/>
      <c r="O88" s="17">
        <f t="shared" si="18"/>
        <v>0</v>
      </c>
      <c r="P88" s="18"/>
      <c r="Q88" s="17">
        <f t="shared" si="19"/>
        <v>0</v>
      </c>
      <c r="R88" s="18"/>
      <c r="S88" s="17">
        <f t="shared" si="20"/>
        <v>0</v>
      </c>
      <c r="T88" s="18"/>
      <c r="U88" s="17">
        <f t="shared" si="21"/>
        <v>0</v>
      </c>
      <c r="V88" s="18"/>
      <c r="W88" s="17">
        <f t="shared" si="22"/>
        <v>0</v>
      </c>
      <c r="X88" s="18"/>
      <c r="Y88" s="17">
        <f t="shared" si="23"/>
        <v>0</v>
      </c>
      <c r="Z88" s="18"/>
      <c r="AA88" s="17">
        <f t="shared" si="24"/>
        <v>0</v>
      </c>
      <c r="AB88" s="18"/>
      <c r="AC88" s="17">
        <f t="shared" si="25"/>
        <v>0</v>
      </c>
      <c r="AD88" s="18"/>
      <c r="AE88" s="19">
        <f t="shared" si="26"/>
        <v>0</v>
      </c>
      <c r="AF88" s="67" t="str">
        <f t="shared" si="27"/>
        <v xml:space="preserve"> </v>
      </c>
      <c r="AG88" s="67" t="str">
        <f t="shared" si="28"/>
        <v xml:space="preserve"> </v>
      </c>
      <c r="AH88" s="32"/>
      <c r="AI88" s="32"/>
      <c r="AJ88" s="32"/>
      <c r="AK88" s="42">
        <f t="shared" si="29"/>
        <v>0</v>
      </c>
    </row>
    <row r="89" spans="1:37" ht="21.95" hidden="1" customHeight="1">
      <c r="A89" s="21">
        <v>84</v>
      </c>
      <c r="B89" s="3"/>
      <c r="C89" s="3"/>
      <c r="D89" s="3"/>
      <c r="E89" s="14"/>
      <c r="F89" s="9"/>
      <c r="G89" s="25"/>
      <c r="H89" s="18"/>
      <c r="I89" s="17">
        <f t="shared" si="15"/>
        <v>0</v>
      </c>
      <c r="J89" s="18"/>
      <c r="K89" s="17">
        <f t="shared" si="16"/>
        <v>0</v>
      </c>
      <c r="L89" s="18"/>
      <c r="M89" s="17">
        <f t="shared" si="17"/>
        <v>0</v>
      </c>
      <c r="N89" s="18"/>
      <c r="O89" s="17">
        <f t="shared" si="18"/>
        <v>0</v>
      </c>
      <c r="P89" s="18"/>
      <c r="Q89" s="17">
        <f t="shared" si="19"/>
        <v>0</v>
      </c>
      <c r="R89" s="18"/>
      <c r="S89" s="17">
        <f t="shared" si="20"/>
        <v>0</v>
      </c>
      <c r="T89" s="18"/>
      <c r="U89" s="17">
        <f t="shared" si="21"/>
        <v>0</v>
      </c>
      <c r="V89" s="18"/>
      <c r="W89" s="17">
        <f t="shared" si="22"/>
        <v>0</v>
      </c>
      <c r="X89" s="18"/>
      <c r="Y89" s="17">
        <f t="shared" si="23"/>
        <v>0</v>
      </c>
      <c r="Z89" s="18"/>
      <c r="AA89" s="17">
        <f t="shared" si="24"/>
        <v>0</v>
      </c>
      <c r="AB89" s="18"/>
      <c r="AC89" s="17">
        <f t="shared" si="25"/>
        <v>0</v>
      </c>
      <c r="AD89" s="18"/>
      <c r="AE89" s="19">
        <f t="shared" si="26"/>
        <v>0</v>
      </c>
      <c r="AF89" s="67" t="str">
        <f t="shared" si="27"/>
        <v xml:space="preserve"> </v>
      </c>
      <c r="AG89" s="67" t="str">
        <f t="shared" si="28"/>
        <v xml:space="preserve"> </v>
      </c>
      <c r="AH89" s="32"/>
      <c r="AI89" s="32"/>
      <c r="AJ89" s="32"/>
      <c r="AK89" s="42">
        <f t="shared" si="29"/>
        <v>0</v>
      </c>
    </row>
    <row r="90" spans="1:37" ht="21.95" hidden="1" customHeight="1">
      <c r="A90" s="21">
        <v>85</v>
      </c>
      <c r="B90" s="3"/>
      <c r="C90" s="3"/>
      <c r="D90" s="3"/>
      <c r="E90" s="14"/>
      <c r="F90" s="9"/>
      <c r="G90" s="25"/>
      <c r="H90" s="18"/>
      <c r="I90" s="17">
        <f t="shared" si="15"/>
        <v>0</v>
      </c>
      <c r="J90" s="18"/>
      <c r="K90" s="17">
        <f t="shared" si="16"/>
        <v>0</v>
      </c>
      <c r="L90" s="18"/>
      <c r="M90" s="17">
        <f t="shared" si="17"/>
        <v>0</v>
      </c>
      <c r="N90" s="18"/>
      <c r="O90" s="17">
        <f t="shared" si="18"/>
        <v>0</v>
      </c>
      <c r="P90" s="18"/>
      <c r="Q90" s="17">
        <f t="shared" si="19"/>
        <v>0</v>
      </c>
      <c r="R90" s="18"/>
      <c r="S90" s="17">
        <f t="shared" si="20"/>
        <v>0</v>
      </c>
      <c r="T90" s="18"/>
      <c r="U90" s="17">
        <f t="shared" si="21"/>
        <v>0</v>
      </c>
      <c r="V90" s="18"/>
      <c r="W90" s="17">
        <f t="shared" si="22"/>
        <v>0</v>
      </c>
      <c r="X90" s="18"/>
      <c r="Y90" s="17">
        <f t="shared" si="23"/>
        <v>0</v>
      </c>
      <c r="Z90" s="18"/>
      <c r="AA90" s="17">
        <f t="shared" si="24"/>
        <v>0</v>
      </c>
      <c r="AB90" s="18"/>
      <c r="AC90" s="17">
        <f t="shared" si="25"/>
        <v>0</v>
      </c>
      <c r="AD90" s="18"/>
      <c r="AE90" s="19">
        <f t="shared" si="26"/>
        <v>0</v>
      </c>
      <c r="AF90" s="67" t="str">
        <f t="shared" si="27"/>
        <v xml:space="preserve"> </v>
      </c>
      <c r="AG90" s="67" t="str">
        <f t="shared" si="28"/>
        <v xml:space="preserve"> </v>
      </c>
      <c r="AH90" s="32"/>
      <c r="AI90" s="32"/>
      <c r="AJ90" s="32"/>
      <c r="AK90" s="42">
        <f t="shared" si="29"/>
        <v>0</v>
      </c>
    </row>
    <row r="91" spans="1:37" ht="21.95" hidden="1" customHeight="1">
      <c r="A91" s="21">
        <v>86</v>
      </c>
      <c r="B91" s="3"/>
      <c r="C91" s="3"/>
      <c r="D91" s="3"/>
      <c r="E91" s="14"/>
      <c r="F91" s="9"/>
      <c r="G91" s="25"/>
      <c r="H91" s="18"/>
      <c r="I91" s="17">
        <f t="shared" si="15"/>
        <v>0</v>
      </c>
      <c r="J91" s="18"/>
      <c r="K91" s="17">
        <f t="shared" si="16"/>
        <v>0</v>
      </c>
      <c r="L91" s="18"/>
      <c r="M91" s="17">
        <f t="shared" si="17"/>
        <v>0</v>
      </c>
      <c r="N91" s="18"/>
      <c r="O91" s="17">
        <f t="shared" si="18"/>
        <v>0</v>
      </c>
      <c r="P91" s="18"/>
      <c r="Q91" s="17">
        <f t="shared" si="19"/>
        <v>0</v>
      </c>
      <c r="R91" s="18"/>
      <c r="S91" s="17">
        <f t="shared" si="20"/>
        <v>0</v>
      </c>
      <c r="T91" s="18"/>
      <c r="U91" s="17">
        <f t="shared" si="21"/>
        <v>0</v>
      </c>
      <c r="V91" s="18"/>
      <c r="W91" s="17">
        <f t="shared" si="22"/>
        <v>0</v>
      </c>
      <c r="X91" s="18"/>
      <c r="Y91" s="17">
        <f t="shared" si="23"/>
        <v>0</v>
      </c>
      <c r="Z91" s="18"/>
      <c r="AA91" s="17">
        <f t="shared" si="24"/>
        <v>0</v>
      </c>
      <c r="AB91" s="18"/>
      <c r="AC91" s="17">
        <f t="shared" si="25"/>
        <v>0</v>
      </c>
      <c r="AD91" s="18"/>
      <c r="AE91" s="19">
        <f t="shared" si="26"/>
        <v>0</v>
      </c>
      <c r="AF91" s="67" t="str">
        <f t="shared" si="27"/>
        <v xml:space="preserve"> </v>
      </c>
      <c r="AG91" s="67" t="str">
        <f t="shared" si="28"/>
        <v xml:space="preserve"> </v>
      </c>
      <c r="AH91" s="32"/>
      <c r="AI91" s="32"/>
      <c r="AJ91" s="32"/>
      <c r="AK91" s="42">
        <f t="shared" si="29"/>
        <v>0</v>
      </c>
    </row>
    <row r="92" spans="1:37" ht="21.95" hidden="1" customHeight="1">
      <c r="A92" s="21">
        <v>87</v>
      </c>
      <c r="B92" s="3"/>
      <c r="C92" s="3"/>
      <c r="D92" s="3"/>
      <c r="E92" s="14"/>
      <c r="F92" s="9"/>
      <c r="G92" s="25"/>
      <c r="H92" s="18"/>
      <c r="I92" s="17">
        <f t="shared" si="15"/>
        <v>0</v>
      </c>
      <c r="J92" s="18"/>
      <c r="K92" s="17">
        <f t="shared" si="16"/>
        <v>0</v>
      </c>
      <c r="L92" s="18"/>
      <c r="M92" s="17">
        <f t="shared" si="17"/>
        <v>0</v>
      </c>
      <c r="N92" s="18"/>
      <c r="O92" s="17">
        <f t="shared" si="18"/>
        <v>0</v>
      </c>
      <c r="P92" s="18"/>
      <c r="Q92" s="17">
        <f t="shared" si="19"/>
        <v>0</v>
      </c>
      <c r="R92" s="18"/>
      <c r="S92" s="17">
        <f t="shared" si="20"/>
        <v>0</v>
      </c>
      <c r="T92" s="18"/>
      <c r="U92" s="17">
        <f t="shared" si="21"/>
        <v>0</v>
      </c>
      <c r="V92" s="18"/>
      <c r="W92" s="17">
        <f t="shared" si="22"/>
        <v>0</v>
      </c>
      <c r="X92" s="18"/>
      <c r="Y92" s="17">
        <f t="shared" si="23"/>
        <v>0</v>
      </c>
      <c r="Z92" s="18"/>
      <c r="AA92" s="17">
        <f t="shared" si="24"/>
        <v>0</v>
      </c>
      <c r="AB92" s="18"/>
      <c r="AC92" s="17">
        <f t="shared" si="25"/>
        <v>0</v>
      </c>
      <c r="AD92" s="18"/>
      <c r="AE92" s="19">
        <f t="shared" si="26"/>
        <v>0</v>
      </c>
      <c r="AF92" s="67" t="str">
        <f t="shared" si="27"/>
        <v xml:space="preserve"> </v>
      </c>
      <c r="AG92" s="67" t="str">
        <f t="shared" si="28"/>
        <v xml:space="preserve"> </v>
      </c>
      <c r="AH92" s="32"/>
      <c r="AI92" s="32"/>
      <c r="AJ92" s="32"/>
      <c r="AK92" s="42">
        <f t="shared" si="29"/>
        <v>0</v>
      </c>
    </row>
    <row r="93" spans="1:37" ht="21.95" hidden="1" customHeight="1">
      <c r="A93" s="21">
        <v>88</v>
      </c>
      <c r="B93" s="3"/>
      <c r="C93" s="3"/>
      <c r="D93" s="3"/>
      <c r="E93" s="14"/>
      <c r="F93" s="9"/>
      <c r="G93" s="25"/>
      <c r="H93" s="18"/>
      <c r="I93" s="17">
        <f t="shared" si="15"/>
        <v>0</v>
      </c>
      <c r="J93" s="18"/>
      <c r="K93" s="17">
        <f t="shared" si="16"/>
        <v>0</v>
      </c>
      <c r="L93" s="18"/>
      <c r="M93" s="17">
        <f t="shared" si="17"/>
        <v>0</v>
      </c>
      <c r="N93" s="18"/>
      <c r="O93" s="17">
        <f t="shared" si="18"/>
        <v>0</v>
      </c>
      <c r="P93" s="18"/>
      <c r="Q93" s="17">
        <f t="shared" si="19"/>
        <v>0</v>
      </c>
      <c r="R93" s="18"/>
      <c r="S93" s="17">
        <f t="shared" si="20"/>
        <v>0</v>
      </c>
      <c r="T93" s="18"/>
      <c r="U93" s="17">
        <f t="shared" si="21"/>
        <v>0</v>
      </c>
      <c r="V93" s="18"/>
      <c r="W93" s="17">
        <f t="shared" si="22"/>
        <v>0</v>
      </c>
      <c r="X93" s="18"/>
      <c r="Y93" s="17">
        <f t="shared" si="23"/>
        <v>0</v>
      </c>
      <c r="Z93" s="18"/>
      <c r="AA93" s="17">
        <f t="shared" si="24"/>
        <v>0</v>
      </c>
      <c r="AB93" s="18"/>
      <c r="AC93" s="17">
        <f t="shared" si="25"/>
        <v>0</v>
      </c>
      <c r="AD93" s="18"/>
      <c r="AE93" s="19">
        <f t="shared" si="26"/>
        <v>0</v>
      </c>
      <c r="AF93" s="67" t="str">
        <f t="shared" si="27"/>
        <v xml:space="preserve"> </v>
      </c>
      <c r="AG93" s="67" t="str">
        <f t="shared" si="28"/>
        <v xml:space="preserve"> </v>
      </c>
      <c r="AH93" s="32"/>
      <c r="AI93" s="32"/>
      <c r="AJ93" s="32"/>
      <c r="AK93" s="42">
        <f t="shared" si="29"/>
        <v>0</v>
      </c>
    </row>
    <row r="94" spans="1:37" ht="21.95" hidden="1" customHeight="1">
      <c r="A94" s="21">
        <v>89</v>
      </c>
      <c r="B94" s="3"/>
      <c r="C94" s="3"/>
      <c r="D94" s="3"/>
      <c r="E94" s="14"/>
      <c r="F94" s="9"/>
      <c r="G94" s="25"/>
      <c r="H94" s="18"/>
      <c r="I94" s="17">
        <f t="shared" si="15"/>
        <v>0</v>
      </c>
      <c r="J94" s="18"/>
      <c r="K94" s="17">
        <f t="shared" si="16"/>
        <v>0</v>
      </c>
      <c r="L94" s="18"/>
      <c r="M94" s="17">
        <f t="shared" si="17"/>
        <v>0</v>
      </c>
      <c r="N94" s="18"/>
      <c r="O94" s="17">
        <f t="shared" si="18"/>
        <v>0</v>
      </c>
      <c r="P94" s="18"/>
      <c r="Q94" s="17">
        <f t="shared" si="19"/>
        <v>0</v>
      </c>
      <c r="R94" s="18"/>
      <c r="S94" s="17">
        <f t="shared" si="20"/>
        <v>0</v>
      </c>
      <c r="T94" s="18"/>
      <c r="U94" s="17">
        <f t="shared" si="21"/>
        <v>0</v>
      </c>
      <c r="V94" s="18"/>
      <c r="W94" s="17">
        <f t="shared" si="22"/>
        <v>0</v>
      </c>
      <c r="X94" s="18"/>
      <c r="Y94" s="17">
        <f t="shared" si="23"/>
        <v>0</v>
      </c>
      <c r="Z94" s="18"/>
      <c r="AA94" s="17">
        <f t="shared" si="24"/>
        <v>0</v>
      </c>
      <c r="AB94" s="18"/>
      <c r="AC94" s="17">
        <f t="shared" si="25"/>
        <v>0</v>
      </c>
      <c r="AD94" s="18"/>
      <c r="AE94" s="19">
        <f t="shared" si="26"/>
        <v>0</v>
      </c>
      <c r="AF94" s="67" t="str">
        <f t="shared" si="27"/>
        <v xml:space="preserve"> </v>
      </c>
      <c r="AG94" s="67" t="str">
        <f t="shared" si="28"/>
        <v xml:space="preserve"> </v>
      </c>
      <c r="AH94" s="32"/>
      <c r="AI94" s="32"/>
      <c r="AJ94" s="32"/>
      <c r="AK94" s="42">
        <f t="shared" si="29"/>
        <v>0</v>
      </c>
    </row>
    <row r="95" spans="1:37" ht="21.95" hidden="1" customHeight="1">
      <c r="A95" s="21">
        <v>90</v>
      </c>
      <c r="B95" s="3"/>
      <c r="C95" s="3"/>
      <c r="D95" s="3"/>
      <c r="E95" s="14"/>
      <c r="F95" s="9"/>
      <c r="G95" s="25"/>
      <c r="H95" s="18"/>
      <c r="I95" s="17">
        <f t="shared" si="15"/>
        <v>0</v>
      </c>
      <c r="J95" s="18"/>
      <c r="K95" s="17">
        <f t="shared" si="16"/>
        <v>0</v>
      </c>
      <c r="L95" s="18"/>
      <c r="M95" s="17">
        <f t="shared" si="17"/>
        <v>0</v>
      </c>
      <c r="N95" s="18"/>
      <c r="O95" s="17">
        <f t="shared" si="18"/>
        <v>0</v>
      </c>
      <c r="P95" s="18"/>
      <c r="Q95" s="17">
        <f t="shared" si="19"/>
        <v>0</v>
      </c>
      <c r="R95" s="18"/>
      <c r="S95" s="17">
        <f t="shared" si="20"/>
        <v>0</v>
      </c>
      <c r="T95" s="18"/>
      <c r="U95" s="17">
        <f t="shared" si="21"/>
        <v>0</v>
      </c>
      <c r="V95" s="18"/>
      <c r="W95" s="17">
        <f t="shared" si="22"/>
        <v>0</v>
      </c>
      <c r="X95" s="18"/>
      <c r="Y95" s="17">
        <f t="shared" si="23"/>
        <v>0</v>
      </c>
      <c r="Z95" s="18"/>
      <c r="AA95" s="17">
        <f t="shared" si="24"/>
        <v>0</v>
      </c>
      <c r="AB95" s="18"/>
      <c r="AC95" s="17">
        <f t="shared" si="25"/>
        <v>0</v>
      </c>
      <c r="AD95" s="18"/>
      <c r="AE95" s="19">
        <f t="shared" si="26"/>
        <v>0</v>
      </c>
      <c r="AF95" s="67" t="str">
        <f t="shared" si="27"/>
        <v xml:space="preserve"> </v>
      </c>
      <c r="AG95" s="67" t="str">
        <f t="shared" si="28"/>
        <v xml:space="preserve"> </v>
      </c>
      <c r="AH95" s="32"/>
      <c r="AI95" s="32"/>
      <c r="AJ95" s="32"/>
      <c r="AK95" s="42">
        <f t="shared" si="29"/>
        <v>0</v>
      </c>
    </row>
    <row r="96" spans="1:37" ht="21.95" hidden="1" customHeight="1">
      <c r="A96" s="21">
        <v>91</v>
      </c>
      <c r="B96" s="3"/>
      <c r="C96" s="3"/>
      <c r="D96" s="3"/>
      <c r="E96" s="14"/>
      <c r="F96" s="9"/>
      <c r="G96" s="25"/>
      <c r="H96" s="18"/>
      <c r="I96" s="17">
        <f t="shared" si="15"/>
        <v>0</v>
      </c>
      <c r="J96" s="18"/>
      <c r="K96" s="17">
        <f t="shared" si="16"/>
        <v>0</v>
      </c>
      <c r="L96" s="18"/>
      <c r="M96" s="17">
        <f t="shared" si="17"/>
        <v>0</v>
      </c>
      <c r="N96" s="18"/>
      <c r="O96" s="17">
        <f t="shared" si="18"/>
        <v>0</v>
      </c>
      <c r="P96" s="18"/>
      <c r="Q96" s="17">
        <f t="shared" si="19"/>
        <v>0</v>
      </c>
      <c r="R96" s="18"/>
      <c r="S96" s="17">
        <f t="shared" si="20"/>
        <v>0</v>
      </c>
      <c r="T96" s="18"/>
      <c r="U96" s="17">
        <f t="shared" si="21"/>
        <v>0</v>
      </c>
      <c r="V96" s="18"/>
      <c r="W96" s="17">
        <f t="shared" si="22"/>
        <v>0</v>
      </c>
      <c r="X96" s="18"/>
      <c r="Y96" s="17">
        <f t="shared" si="23"/>
        <v>0</v>
      </c>
      <c r="Z96" s="18"/>
      <c r="AA96" s="17">
        <f t="shared" si="24"/>
        <v>0</v>
      </c>
      <c r="AB96" s="18"/>
      <c r="AC96" s="17">
        <f t="shared" si="25"/>
        <v>0</v>
      </c>
      <c r="AD96" s="18"/>
      <c r="AE96" s="19">
        <f t="shared" si="26"/>
        <v>0</v>
      </c>
      <c r="AF96" s="67" t="str">
        <f t="shared" si="27"/>
        <v xml:space="preserve"> </v>
      </c>
      <c r="AG96" s="67" t="str">
        <f t="shared" si="28"/>
        <v xml:space="preserve"> </v>
      </c>
      <c r="AH96" s="32"/>
      <c r="AI96" s="32"/>
      <c r="AJ96" s="32"/>
      <c r="AK96" s="42">
        <f t="shared" si="29"/>
        <v>0</v>
      </c>
    </row>
    <row r="97" spans="1:37" ht="21.95" hidden="1" customHeight="1">
      <c r="A97" s="21">
        <v>92</v>
      </c>
      <c r="B97" s="3"/>
      <c r="C97" s="3"/>
      <c r="D97" s="3"/>
      <c r="E97" s="14"/>
      <c r="F97" s="9"/>
      <c r="G97" s="25"/>
      <c r="H97" s="18"/>
      <c r="I97" s="17">
        <f t="shared" si="15"/>
        <v>0</v>
      </c>
      <c r="J97" s="18"/>
      <c r="K97" s="17">
        <f t="shared" si="16"/>
        <v>0</v>
      </c>
      <c r="L97" s="18"/>
      <c r="M97" s="17">
        <f t="shared" si="17"/>
        <v>0</v>
      </c>
      <c r="N97" s="18"/>
      <c r="O97" s="17">
        <f t="shared" si="18"/>
        <v>0</v>
      </c>
      <c r="P97" s="18"/>
      <c r="Q97" s="17">
        <f t="shared" si="19"/>
        <v>0</v>
      </c>
      <c r="R97" s="18"/>
      <c r="S97" s="17">
        <f t="shared" si="20"/>
        <v>0</v>
      </c>
      <c r="T97" s="18"/>
      <c r="U97" s="17">
        <f t="shared" si="21"/>
        <v>0</v>
      </c>
      <c r="V97" s="18"/>
      <c r="W97" s="17">
        <f t="shared" si="22"/>
        <v>0</v>
      </c>
      <c r="X97" s="18"/>
      <c r="Y97" s="17">
        <f t="shared" si="23"/>
        <v>0</v>
      </c>
      <c r="Z97" s="18"/>
      <c r="AA97" s="17">
        <f t="shared" si="24"/>
        <v>0</v>
      </c>
      <c r="AB97" s="18"/>
      <c r="AC97" s="17">
        <f t="shared" si="25"/>
        <v>0</v>
      </c>
      <c r="AD97" s="18"/>
      <c r="AE97" s="19">
        <f t="shared" si="26"/>
        <v>0</v>
      </c>
      <c r="AF97" s="67" t="str">
        <f t="shared" si="27"/>
        <v xml:space="preserve"> </v>
      </c>
      <c r="AG97" s="67" t="str">
        <f t="shared" si="28"/>
        <v xml:space="preserve"> </v>
      </c>
      <c r="AH97" s="32"/>
      <c r="AI97" s="32"/>
      <c r="AJ97" s="32"/>
      <c r="AK97" s="42">
        <f t="shared" si="29"/>
        <v>0</v>
      </c>
    </row>
    <row r="98" spans="1:37" ht="21.95" hidden="1" customHeight="1">
      <c r="A98" s="21">
        <v>93</v>
      </c>
      <c r="B98" s="3"/>
      <c r="C98" s="3"/>
      <c r="D98" s="3"/>
      <c r="E98" s="14"/>
      <c r="F98" s="9"/>
      <c r="G98" s="25"/>
      <c r="H98" s="18"/>
      <c r="I98" s="17">
        <f t="shared" si="15"/>
        <v>0</v>
      </c>
      <c r="J98" s="18"/>
      <c r="K98" s="17">
        <f t="shared" si="16"/>
        <v>0</v>
      </c>
      <c r="L98" s="18"/>
      <c r="M98" s="17">
        <f t="shared" si="17"/>
        <v>0</v>
      </c>
      <c r="N98" s="18"/>
      <c r="O98" s="17">
        <f t="shared" si="18"/>
        <v>0</v>
      </c>
      <c r="P98" s="18"/>
      <c r="Q98" s="17">
        <f t="shared" si="19"/>
        <v>0</v>
      </c>
      <c r="R98" s="18"/>
      <c r="S98" s="17">
        <f t="shared" si="20"/>
        <v>0</v>
      </c>
      <c r="T98" s="18"/>
      <c r="U98" s="17">
        <f t="shared" si="21"/>
        <v>0</v>
      </c>
      <c r="V98" s="18"/>
      <c r="W98" s="17">
        <f t="shared" si="22"/>
        <v>0</v>
      </c>
      <c r="X98" s="18"/>
      <c r="Y98" s="17">
        <f t="shared" si="23"/>
        <v>0</v>
      </c>
      <c r="Z98" s="18"/>
      <c r="AA98" s="17">
        <f t="shared" si="24"/>
        <v>0</v>
      </c>
      <c r="AB98" s="18"/>
      <c r="AC98" s="17">
        <f t="shared" si="25"/>
        <v>0</v>
      </c>
      <c r="AD98" s="18"/>
      <c r="AE98" s="19">
        <f t="shared" si="26"/>
        <v>0</v>
      </c>
      <c r="AF98" s="67" t="str">
        <f t="shared" si="27"/>
        <v xml:space="preserve"> </v>
      </c>
      <c r="AG98" s="67" t="str">
        <f t="shared" si="28"/>
        <v xml:space="preserve"> </v>
      </c>
      <c r="AH98" s="32"/>
      <c r="AI98" s="32"/>
      <c r="AJ98" s="32"/>
      <c r="AK98" s="42">
        <f t="shared" si="29"/>
        <v>0</v>
      </c>
    </row>
    <row r="99" spans="1:37" ht="21.95" hidden="1" customHeight="1">
      <c r="A99" s="21">
        <v>94</v>
      </c>
      <c r="B99" s="3"/>
      <c r="C99" s="3"/>
      <c r="D99" s="3"/>
      <c r="E99" s="14"/>
      <c r="F99" s="9"/>
      <c r="G99" s="25"/>
      <c r="H99" s="18"/>
      <c r="I99" s="17">
        <f t="shared" si="15"/>
        <v>0</v>
      </c>
      <c r="J99" s="18"/>
      <c r="K99" s="17">
        <f t="shared" si="16"/>
        <v>0</v>
      </c>
      <c r="L99" s="18"/>
      <c r="M99" s="17">
        <f t="shared" si="17"/>
        <v>0</v>
      </c>
      <c r="N99" s="18"/>
      <c r="O99" s="17">
        <f t="shared" si="18"/>
        <v>0</v>
      </c>
      <c r="P99" s="18"/>
      <c r="Q99" s="17">
        <f t="shared" si="19"/>
        <v>0</v>
      </c>
      <c r="R99" s="18"/>
      <c r="S99" s="17">
        <f t="shared" si="20"/>
        <v>0</v>
      </c>
      <c r="T99" s="18"/>
      <c r="U99" s="17">
        <f t="shared" si="21"/>
        <v>0</v>
      </c>
      <c r="V99" s="18"/>
      <c r="W99" s="17">
        <f t="shared" si="22"/>
        <v>0</v>
      </c>
      <c r="X99" s="18"/>
      <c r="Y99" s="17">
        <f t="shared" si="23"/>
        <v>0</v>
      </c>
      <c r="Z99" s="18"/>
      <c r="AA99" s="17">
        <f t="shared" si="24"/>
        <v>0</v>
      </c>
      <c r="AB99" s="18"/>
      <c r="AC99" s="17">
        <f t="shared" si="25"/>
        <v>0</v>
      </c>
      <c r="AD99" s="18"/>
      <c r="AE99" s="19">
        <f t="shared" si="26"/>
        <v>0</v>
      </c>
      <c r="AF99" s="67" t="str">
        <f t="shared" si="27"/>
        <v xml:space="preserve"> </v>
      </c>
      <c r="AG99" s="67" t="str">
        <f t="shared" si="28"/>
        <v xml:space="preserve"> </v>
      </c>
      <c r="AH99" s="32"/>
      <c r="AI99" s="32"/>
      <c r="AJ99" s="32"/>
      <c r="AK99" s="42">
        <f t="shared" si="29"/>
        <v>0</v>
      </c>
    </row>
    <row r="100" spans="1:37" ht="21.95" hidden="1" customHeight="1">
      <c r="A100" s="21">
        <v>95</v>
      </c>
      <c r="B100" s="3"/>
      <c r="C100" s="3"/>
      <c r="D100" s="3"/>
      <c r="E100" s="14"/>
      <c r="F100" s="9"/>
      <c r="G100" s="25"/>
      <c r="H100" s="18"/>
      <c r="I100" s="17">
        <f t="shared" si="15"/>
        <v>0</v>
      </c>
      <c r="J100" s="18"/>
      <c r="K100" s="17">
        <f t="shared" si="16"/>
        <v>0</v>
      </c>
      <c r="L100" s="18"/>
      <c r="M100" s="17">
        <f t="shared" si="17"/>
        <v>0</v>
      </c>
      <c r="N100" s="18"/>
      <c r="O100" s="17">
        <f t="shared" si="18"/>
        <v>0</v>
      </c>
      <c r="P100" s="18"/>
      <c r="Q100" s="17">
        <f t="shared" si="19"/>
        <v>0</v>
      </c>
      <c r="R100" s="18"/>
      <c r="S100" s="17">
        <f t="shared" si="20"/>
        <v>0</v>
      </c>
      <c r="T100" s="18"/>
      <c r="U100" s="17">
        <f t="shared" si="21"/>
        <v>0</v>
      </c>
      <c r="V100" s="18"/>
      <c r="W100" s="17">
        <f t="shared" si="22"/>
        <v>0</v>
      </c>
      <c r="X100" s="18"/>
      <c r="Y100" s="17">
        <f t="shared" si="23"/>
        <v>0</v>
      </c>
      <c r="Z100" s="18"/>
      <c r="AA100" s="17">
        <f t="shared" si="24"/>
        <v>0</v>
      </c>
      <c r="AB100" s="18"/>
      <c r="AC100" s="17">
        <f t="shared" si="25"/>
        <v>0</v>
      </c>
      <c r="AD100" s="18"/>
      <c r="AE100" s="19">
        <f t="shared" si="26"/>
        <v>0</v>
      </c>
      <c r="AF100" s="67" t="str">
        <f t="shared" si="27"/>
        <v xml:space="preserve"> </v>
      </c>
      <c r="AG100" s="67" t="str">
        <f t="shared" si="28"/>
        <v xml:space="preserve"> </v>
      </c>
      <c r="AH100" s="32"/>
      <c r="AI100" s="32"/>
      <c r="AJ100" s="32"/>
      <c r="AK100" s="42">
        <f t="shared" si="29"/>
        <v>0</v>
      </c>
    </row>
    <row r="101" spans="1:37" ht="21.95" hidden="1" customHeight="1">
      <c r="A101" s="21">
        <v>96</v>
      </c>
      <c r="B101" s="3"/>
      <c r="C101" s="3"/>
      <c r="D101" s="3"/>
      <c r="E101" s="14"/>
      <c r="F101" s="9"/>
      <c r="G101" s="25"/>
      <c r="H101" s="18"/>
      <c r="I101" s="17">
        <f t="shared" si="15"/>
        <v>0</v>
      </c>
      <c r="J101" s="18"/>
      <c r="K101" s="17">
        <f t="shared" si="16"/>
        <v>0</v>
      </c>
      <c r="L101" s="18"/>
      <c r="M101" s="17">
        <f t="shared" si="17"/>
        <v>0</v>
      </c>
      <c r="N101" s="18"/>
      <c r="O101" s="17">
        <f t="shared" si="18"/>
        <v>0</v>
      </c>
      <c r="P101" s="18"/>
      <c r="Q101" s="17">
        <f t="shared" si="19"/>
        <v>0</v>
      </c>
      <c r="R101" s="18"/>
      <c r="S101" s="17">
        <f t="shared" si="20"/>
        <v>0</v>
      </c>
      <c r="T101" s="18"/>
      <c r="U101" s="17">
        <f t="shared" si="21"/>
        <v>0</v>
      </c>
      <c r="V101" s="18"/>
      <c r="W101" s="17">
        <f t="shared" si="22"/>
        <v>0</v>
      </c>
      <c r="X101" s="18"/>
      <c r="Y101" s="17">
        <f t="shared" si="23"/>
        <v>0</v>
      </c>
      <c r="Z101" s="18"/>
      <c r="AA101" s="17">
        <f t="shared" si="24"/>
        <v>0</v>
      </c>
      <c r="AB101" s="18"/>
      <c r="AC101" s="17">
        <f t="shared" si="25"/>
        <v>0</v>
      </c>
      <c r="AD101" s="18"/>
      <c r="AE101" s="19">
        <f t="shared" si="26"/>
        <v>0</v>
      </c>
      <c r="AF101" s="67" t="str">
        <f t="shared" si="27"/>
        <v xml:space="preserve"> </v>
      </c>
      <c r="AG101" s="67" t="str">
        <f t="shared" si="28"/>
        <v xml:space="preserve"> </v>
      </c>
      <c r="AH101" s="32"/>
      <c r="AI101" s="32"/>
      <c r="AJ101" s="32"/>
      <c r="AK101" s="42">
        <f t="shared" si="29"/>
        <v>0</v>
      </c>
    </row>
    <row r="102" spans="1:37" ht="21.95" hidden="1" customHeight="1">
      <c r="A102" s="21">
        <v>97</v>
      </c>
      <c r="B102" s="3"/>
      <c r="C102" s="3"/>
      <c r="D102" s="3"/>
      <c r="E102" s="14"/>
      <c r="F102" s="9"/>
      <c r="G102" s="25"/>
      <c r="H102" s="18"/>
      <c r="I102" s="17">
        <f t="shared" si="15"/>
        <v>0</v>
      </c>
      <c r="J102" s="18"/>
      <c r="K102" s="17">
        <f t="shared" si="16"/>
        <v>0</v>
      </c>
      <c r="L102" s="18"/>
      <c r="M102" s="17">
        <f t="shared" si="17"/>
        <v>0</v>
      </c>
      <c r="N102" s="18"/>
      <c r="O102" s="17">
        <f t="shared" si="18"/>
        <v>0</v>
      </c>
      <c r="P102" s="18"/>
      <c r="Q102" s="17">
        <f t="shared" si="19"/>
        <v>0</v>
      </c>
      <c r="R102" s="18"/>
      <c r="S102" s="17">
        <f t="shared" si="20"/>
        <v>0</v>
      </c>
      <c r="T102" s="18"/>
      <c r="U102" s="17">
        <f t="shared" si="21"/>
        <v>0</v>
      </c>
      <c r="V102" s="18"/>
      <c r="W102" s="17">
        <f t="shared" si="22"/>
        <v>0</v>
      </c>
      <c r="X102" s="18"/>
      <c r="Y102" s="17">
        <f t="shared" si="23"/>
        <v>0</v>
      </c>
      <c r="Z102" s="18"/>
      <c r="AA102" s="17">
        <f t="shared" si="24"/>
        <v>0</v>
      </c>
      <c r="AB102" s="18"/>
      <c r="AC102" s="17">
        <f t="shared" si="25"/>
        <v>0</v>
      </c>
      <c r="AD102" s="18"/>
      <c r="AE102" s="19">
        <f t="shared" si="26"/>
        <v>0</v>
      </c>
      <c r="AF102" s="67" t="str">
        <f t="shared" si="27"/>
        <v xml:space="preserve"> </v>
      </c>
      <c r="AG102" s="67" t="str">
        <f t="shared" si="28"/>
        <v xml:space="preserve"> </v>
      </c>
      <c r="AH102" s="32"/>
      <c r="AI102" s="32"/>
      <c r="AJ102" s="32"/>
      <c r="AK102" s="42">
        <f t="shared" si="29"/>
        <v>0</v>
      </c>
    </row>
    <row r="103" spans="1:37" ht="21.95" hidden="1" customHeight="1">
      <c r="A103" s="21">
        <v>98</v>
      </c>
      <c r="B103" s="3"/>
      <c r="C103" s="3"/>
      <c r="D103" s="3"/>
      <c r="E103" s="14"/>
      <c r="F103" s="9"/>
      <c r="G103" s="25"/>
      <c r="H103" s="18"/>
      <c r="I103" s="17">
        <f t="shared" si="15"/>
        <v>0</v>
      </c>
      <c r="J103" s="18"/>
      <c r="K103" s="17">
        <f t="shared" si="16"/>
        <v>0</v>
      </c>
      <c r="L103" s="18"/>
      <c r="M103" s="17">
        <f t="shared" si="17"/>
        <v>0</v>
      </c>
      <c r="N103" s="18"/>
      <c r="O103" s="17">
        <f t="shared" si="18"/>
        <v>0</v>
      </c>
      <c r="P103" s="18"/>
      <c r="Q103" s="17">
        <f t="shared" si="19"/>
        <v>0</v>
      </c>
      <c r="R103" s="18"/>
      <c r="S103" s="17">
        <f t="shared" si="20"/>
        <v>0</v>
      </c>
      <c r="T103" s="18"/>
      <c r="U103" s="17">
        <f t="shared" si="21"/>
        <v>0</v>
      </c>
      <c r="V103" s="18"/>
      <c r="W103" s="17">
        <f t="shared" si="22"/>
        <v>0</v>
      </c>
      <c r="X103" s="18"/>
      <c r="Y103" s="17">
        <f t="shared" si="23"/>
        <v>0</v>
      </c>
      <c r="Z103" s="18"/>
      <c r="AA103" s="17">
        <f t="shared" si="24"/>
        <v>0</v>
      </c>
      <c r="AB103" s="18"/>
      <c r="AC103" s="17">
        <f t="shared" si="25"/>
        <v>0</v>
      </c>
      <c r="AD103" s="18"/>
      <c r="AE103" s="19">
        <f t="shared" si="26"/>
        <v>0</v>
      </c>
      <c r="AF103" s="67" t="str">
        <f t="shared" si="27"/>
        <v xml:space="preserve"> </v>
      </c>
      <c r="AG103" s="67" t="str">
        <f t="shared" si="28"/>
        <v xml:space="preserve"> </v>
      </c>
      <c r="AH103" s="32"/>
      <c r="AI103" s="32"/>
      <c r="AJ103" s="32"/>
      <c r="AK103" s="42">
        <f t="shared" si="29"/>
        <v>0</v>
      </c>
    </row>
    <row r="104" spans="1:37" ht="21.95" hidden="1" customHeight="1">
      <c r="A104" s="21">
        <v>99</v>
      </c>
      <c r="B104" s="3"/>
      <c r="C104" s="3"/>
      <c r="D104" s="3"/>
      <c r="E104" s="14"/>
      <c r="F104" s="9"/>
      <c r="G104" s="25"/>
      <c r="H104" s="18"/>
      <c r="I104" s="17">
        <f t="shared" si="15"/>
        <v>0</v>
      </c>
      <c r="J104" s="18"/>
      <c r="K104" s="17">
        <f t="shared" si="16"/>
        <v>0</v>
      </c>
      <c r="L104" s="18"/>
      <c r="M104" s="17">
        <f t="shared" si="17"/>
        <v>0</v>
      </c>
      <c r="N104" s="18"/>
      <c r="O104" s="17">
        <f t="shared" si="18"/>
        <v>0</v>
      </c>
      <c r="P104" s="18"/>
      <c r="Q104" s="17">
        <f t="shared" si="19"/>
        <v>0</v>
      </c>
      <c r="R104" s="18"/>
      <c r="S104" s="17">
        <f t="shared" si="20"/>
        <v>0</v>
      </c>
      <c r="T104" s="18"/>
      <c r="U104" s="17">
        <f t="shared" si="21"/>
        <v>0</v>
      </c>
      <c r="V104" s="18"/>
      <c r="W104" s="17">
        <f t="shared" si="22"/>
        <v>0</v>
      </c>
      <c r="X104" s="18"/>
      <c r="Y104" s="17">
        <f t="shared" si="23"/>
        <v>0</v>
      </c>
      <c r="Z104" s="18"/>
      <c r="AA104" s="17">
        <f t="shared" si="24"/>
        <v>0</v>
      </c>
      <c r="AB104" s="18"/>
      <c r="AC104" s="17">
        <f t="shared" si="25"/>
        <v>0</v>
      </c>
      <c r="AD104" s="18"/>
      <c r="AE104" s="19">
        <f t="shared" si="26"/>
        <v>0</v>
      </c>
      <c r="AF104" s="67" t="str">
        <f t="shared" si="27"/>
        <v xml:space="preserve"> </v>
      </c>
      <c r="AG104" s="67" t="str">
        <f t="shared" si="28"/>
        <v xml:space="preserve"> </v>
      </c>
      <c r="AH104" s="32"/>
      <c r="AI104" s="32"/>
      <c r="AJ104" s="32"/>
      <c r="AK104" s="42">
        <f t="shared" si="29"/>
        <v>0</v>
      </c>
    </row>
    <row r="105" spans="1:37" ht="21.95" hidden="1" customHeight="1">
      <c r="A105" s="21">
        <v>100</v>
      </c>
      <c r="B105" s="3"/>
      <c r="C105" s="3"/>
      <c r="D105" s="3"/>
      <c r="E105" s="14"/>
      <c r="F105" s="9"/>
      <c r="G105" s="25"/>
      <c r="H105" s="18"/>
      <c r="I105" s="17">
        <f t="shared" si="15"/>
        <v>0</v>
      </c>
      <c r="J105" s="18"/>
      <c r="K105" s="17">
        <f t="shared" si="16"/>
        <v>0</v>
      </c>
      <c r="L105" s="18"/>
      <c r="M105" s="17">
        <f t="shared" si="17"/>
        <v>0</v>
      </c>
      <c r="N105" s="18"/>
      <c r="O105" s="17">
        <f t="shared" si="18"/>
        <v>0</v>
      </c>
      <c r="P105" s="18"/>
      <c r="Q105" s="17">
        <f t="shared" si="19"/>
        <v>0</v>
      </c>
      <c r="R105" s="18"/>
      <c r="S105" s="17">
        <f t="shared" si="20"/>
        <v>0</v>
      </c>
      <c r="T105" s="18"/>
      <c r="U105" s="17">
        <f t="shared" si="21"/>
        <v>0</v>
      </c>
      <c r="V105" s="18"/>
      <c r="W105" s="17">
        <f t="shared" si="22"/>
        <v>0</v>
      </c>
      <c r="X105" s="18"/>
      <c r="Y105" s="17">
        <f t="shared" si="23"/>
        <v>0</v>
      </c>
      <c r="Z105" s="18"/>
      <c r="AA105" s="17">
        <f t="shared" si="24"/>
        <v>0</v>
      </c>
      <c r="AB105" s="18"/>
      <c r="AC105" s="17">
        <f t="shared" si="25"/>
        <v>0</v>
      </c>
      <c r="AD105" s="18"/>
      <c r="AE105" s="19">
        <f t="shared" si="26"/>
        <v>0</v>
      </c>
      <c r="AF105" s="67" t="str">
        <f t="shared" si="27"/>
        <v xml:space="preserve"> </v>
      </c>
      <c r="AG105" s="67" t="str">
        <f t="shared" si="28"/>
        <v xml:space="preserve"> </v>
      </c>
      <c r="AH105" s="32"/>
      <c r="AI105" s="32"/>
      <c r="AJ105" s="32"/>
      <c r="AK105" s="42">
        <f t="shared" si="29"/>
        <v>0</v>
      </c>
    </row>
    <row r="106" spans="1:37" ht="21.95" hidden="1" customHeight="1">
      <c r="A106" s="21">
        <v>101</v>
      </c>
      <c r="B106" s="3"/>
      <c r="C106" s="3"/>
      <c r="D106" s="3"/>
      <c r="E106" s="14"/>
      <c r="F106" s="9"/>
      <c r="G106" s="25"/>
      <c r="H106" s="18"/>
      <c r="I106" s="17">
        <f t="shared" si="15"/>
        <v>0</v>
      </c>
      <c r="J106" s="18"/>
      <c r="K106" s="17">
        <f t="shared" si="16"/>
        <v>0</v>
      </c>
      <c r="L106" s="18"/>
      <c r="M106" s="17">
        <f t="shared" si="17"/>
        <v>0</v>
      </c>
      <c r="N106" s="18"/>
      <c r="O106" s="17">
        <f t="shared" si="18"/>
        <v>0</v>
      </c>
      <c r="P106" s="18"/>
      <c r="Q106" s="17">
        <f t="shared" si="19"/>
        <v>0</v>
      </c>
      <c r="R106" s="18"/>
      <c r="S106" s="17">
        <f t="shared" si="20"/>
        <v>0</v>
      </c>
      <c r="T106" s="18"/>
      <c r="U106" s="17">
        <f t="shared" si="21"/>
        <v>0</v>
      </c>
      <c r="V106" s="18"/>
      <c r="W106" s="17">
        <f t="shared" si="22"/>
        <v>0</v>
      </c>
      <c r="X106" s="18"/>
      <c r="Y106" s="17">
        <f t="shared" si="23"/>
        <v>0</v>
      </c>
      <c r="Z106" s="18"/>
      <c r="AA106" s="17">
        <f t="shared" si="24"/>
        <v>0</v>
      </c>
      <c r="AB106" s="18"/>
      <c r="AC106" s="17">
        <f t="shared" si="25"/>
        <v>0</v>
      </c>
      <c r="AD106" s="18"/>
      <c r="AE106" s="19">
        <f t="shared" si="26"/>
        <v>0</v>
      </c>
      <c r="AF106" s="67" t="str">
        <f t="shared" si="27"/>
        <v xml:space="preserve"> </v>
      </c>
      <c r="AG106" s="67" t="str">
        <f t="shared" si="28"/>
        <v xml:space="preserve"> </v>
      </c>
      <c r="AH106" s="32"/>
      <c r="AI106" s="32"/>
      <c r="AJ106" s="32"/>
      <c r="AK106" s="42">
        <f t="shared" si="29"/>
        <v>0</v>
      </c>
    </row>
    <row r="107" spans="1:37" ht="21.95" hidden="1" customHeight="1">
      <c r="A107" s="21">
        <v>102</v>
      </c>
      <c r="B107" s="3"/>
      <c r="C107" s="3"/>
      <c r="D107" s="3"/>
      <c r="E107" s="14"/>
      <c r="F107" s="9"/>
      <c r="G107" s="25"/>
      <c r="H107" s="18"/>
      <c r="I107" s="17">
        <f t="shared" si="15"/>
        <v>0</v>
      </c>
      <c r="J107" s="18"/>
      <c r="K107" s="17">
        <f t="shared" si="16"/>
        <v>0</v>
      </c>
      <c r="L107" s="18"/>
      <c r="M107" s="17">
        <f t="shared" si="17"/>
        <v>0</v>
      </c>
      <c r="N107" s="18"/>
      <c r="O107" s="17">
        <f t="shared" si="18"/>
        <v>0</v>
      </c>
      <c r="P107" s="18"/>
      <c r="Q107" s="17">
        <f t="shared" si="19"/>
        <v>0</v>
      </c>
      <c r="R107" s="18"/>
      <c r="S107" s="17">
        <f t="shared" si="20"/>
        <v>0</v>
      </c>
      <c r="T107" s="18"/>
      <c r="U107" s="17">
        <f t="shared" si="21"/>
        <v>0</v>
      </c>
      <c r="V107" s="18"/>
      <c r="W107" s="17">
        <f t="shared" si="22"/>
        <v>0</v>
      </c>
      <c r="X107" s="18"/>
      <c r="Y107" s="17">
        <f t="shared" si="23"/>
        <v>0</v>
      </c>
      <c r="Z107" s="18"/>
      <c r="AA107" s="17">
        <f t="shared" si="24"/>
        <v>0</v>
      </c>
      <c r="AB107" s="18"/>
      <c r="AC107" s="17">
        <f t="shared" si="25"/>
        <v>0</v>
      </c>
      <c r="AD107" s="18"/>
      <c r="AE107" s="19">
        <f t="shared" si="26"/>
        <v>0</v>
      </c>
      <c r="AF107" s="67" t="str">
        <f t="shared" si="27"/>
        <v xml:space="preserve"> </v>
      </c>
      <c r="AG107" s="67" t="str">
        <f t="shared" si="28"/>
        <v xml:space="preserve"> </v>
      </c>
      <c r="AH107" s="32"/>
      <c r="AI107" s="32"/>
      <c r="AJ107" s="32"/>
      <c r="AK107" s="42">
        <f t="shared" si="29"/>
        <v>0</v>
      </c>
    </row>
    <row r="108" spans="1:37" ht="21.95" hidden="1" customHeight="1">
      <c r="A108" s="21">
        <v>103</v>
      </c>
      <c r="B108" s="3"/>
      <c r="C108" s="3"/>
      <c r="D108" s="3"/>
      <c r="E108" s="14"/>
      <c r="F108" s="9"/>
      <c r="G108" s="25"/>
      <c r="H108" s="18"/>
      <c r="I108" s="17">
        <f t="shared" si="15"/>
        <v>0</v>
      </c>
      <c r="J108" s="18"/>
      <c r="K108" s="17">
        <f t="shared" si="16"/>
        <v>0</v>
      </c>
      <c r="L108" s="18"/>
      <c r="M108" s="17">
        <f t="shared" si="17"/>
        <v>0</v>
      </c>
      <c r="N108" s="18"/>
      <c r="O108" s="17">
        <f t="shared" si="18"/>
        <v>0</v>
      </c>
      <c r="P108" s="18"/>
      <c r="Q108" s="17">
        <f t="shared" si="19"/>
        <v>0</v>
      </c>
      <c r="R108" s="18"/>
      <c r="S108" s="17">
        <f t="shared" si="20"/>
        <v>0</v>
      </c>
      <c r="T108" s="18"/>
      <c r="U108" s="17">
        <f t="shared" si="21"/>
        <v>0</v>
      </c>
      <c r="V108" s="18"/>
      <c r="W108" s="17">
        <f t="shared" si="22"/>
        <v>0</v>
      </c>
      <c r="X108" s="18"/>
      <c r="Y108" s="17">
        <f t="shared" si="23"/>
        <v>0</v>
      </c>
      <c r="Z108" s="18"/>
      <c r="AA108" s="17">
        <f t="shared" si="24"/>
        <v>0</v>
      </c>
      <c r="AB108" s="18"/>
      <c r="AC108" s="17">
        <f t="shared" si="25"/>
        <v>0</v>
      </c>
      <c r="AD108" s="18"/>
      <c r="AE108" s="19">
        <f t="shared" si="26"/>
        <v>0</v>
      </c>
      <c r="AF108" s="67" t="str">
        <f t="shared" si="27"/>
        <v xml:space="preserve"> </v>
      </c>
      <c r="AG108" s="67" t="str">
        <f t="shared" si="28"/>
        <v xml:space="preserve"> </v>
      </c>
      <c r="AH108" s="32"/>
      <c r="AI108" s="32"/>
      <c r="AJ108" s="32"/>
      <c r="AK108" s="42">
        <f t="shared" si="29"/>
        <v>0</v>
      </c>
    </row>
    <row r="109" spans="1:37" ht="21.95" hidden="1" customHeight="1">
      <c r="A109" s="21">
        <v>104</v>
      </c>
      <c r="B109" s="3"/>
      <c r="C109" s="3"/>
      <c r="D109" s="3"/>
      <c r="E109" s="14"/>
      <c r="F109" s="9"/>
      <c r="G109" s="25"/>
      <c r="H109" s="18"/>
      <c r="I109" s="17">
        <f t="shared" si="15"/>
        <v>0</v>
      </c>
      <c r="J109" s="18"/>
      <c r="K109" s="17">
        <f t="shared" si="16"/>
        <v>0</v>
      </c>
      <c r="L109" s="18"/>
      <c r="M109" s="17">
        <f t="shared" si="17"/>
        <v>0</v>
      </c>
      <c r="N109" s="18"/>
      <c r="O109" s="17">
        <f t="shared" si="18"/>
        <v>0</v>
      </c>
      <c r="P109" s="18"/>
      <c r="Q109" s="17">
        <f t="shared" si="19"/>
        <v>0</v>
      </c>
      <c r="R109" s="18"/>
      <c r="S109" s="17">
        <f t="shared" si="20"/>
        <v>0</v>
      </c>
      <c r="T109" s="18"/>
      <c r="U109" s="17">
        <f t="shared" si="21"/>
        <v>0</v>
      </c>
      <c r="V109" s="18"/>
      <c r="W109" s="17">
        <f t="shared" si="22"/>
        <v>0</v>
      </c>
      <c r="X109" s="18"/>
      <c r="Y109" s="17">
        <f t="shared" si="23"/>
        <v>0</v>
      </c>
      <c r="Z109" s="18"/>
      <c r="AA109" s="17">
        <f t="shared" si="24"/>
        <v>0</v>
      </c>
      <c r="AB109" s="18"/>
      <c r="AC109" s="17">
        <f t="shared" si="25"/>
        <v>0</v>
      </c>
      <c r="AD109" s="18"/>
      <c r="AE109" s="19">
        <f t="shared" si="26"/>
        <v>0</v>
      </c>
      <c r="AF109" s="67" t="str">
        <f t="shared" si="27"/>
        <v xml:space="preserve"> </v>
      </c>
      <c r="AG109" s="67" t="str">
        <f t="shared" si="28"/>
        <v xml:space="preserve"> </v>
      </c>
      <c r="AH109" s="32"/>
      <c r="AI109" s="32"/>
      <c r="AJ109" s="32"/>
      <c r="AK109" s="42">
        <f t="shared" si="29"/>
        <v>0</v>
      </c>
    </row>
    <row r="110" spans="1:37" ht="21.95" hidden="1" customHeight="1">
      <c r="A110" s="21">
        <v>105</v>
      </c>
      <c r="B110" s="3"/>
      <c r="C110" s="3"/>
      <c r="D110" s="3"/>
      <c r="E110" s="14"/>
      <c r="F110" s="9"/>
      <c r="G110" s="25"/>
      <c r="H110" s="18"/>
      <c r="I110" s="17">
        <f t="shared" si="15"/>
        <v>0</v>
      </c>
      <c r="J110" s="18"/>
      <c r="K110" s="17">
        <f t="shared" si="16"/>
        <v>0</v>
      </c>
      <c r="L110" s="18"/>
      <c r="M110" s="17">
        <f t="shared" si="17"/>
        <v>0</v>
      </c>
      <c r="N110" s="18"/>
      <c r="O110" s="17">
        <f t="shared" si="18"/>
        <v>0</v>
      </c>
      <c r="P110" s="18"/>
      <c r="Q110" s="17">
        <f t="shared" si="19"/>
        <v>0</v>
      </c>
      <c r="R110" s="18"/>
      <c r="S110" s="17">
        <f t="shared" si="20"/>
        <v>0</v>
      </c>
      <c r="T110" s="18"/>
      <c r="U110" s="17">
        <f t="shared" si="21"/>
        <v>0</v>
      </c>
      <c r="V110" s="18"/>
      <c r="W110" s="17">
        <f t="shared" si="22"/>
        <v>0</v>
      </c>
      <c r="X110" s="18"/>
      <c r="Y110" s="17">
        <f t="shared" si="23"/>
        <v>0</v>
      </c>
      <c r="Z110" s="18"/>
      <c r="AA110" s="17">
        <f t="shared" si="24"/>
        <v>0</v>
      </c>
      <c r="AB110" s="18"/>
      <c r="AC110" s="17">
        <f t="shared" si="25"/>
        <v>0</v>
      </c>
      <c r="AD110" s="18"/>
      <c r="AE110" s="19">
        <f t="shared" si="26"/>
        <v>0</v>
      </c>
      <c r="AF110" s="67" t="str">
        <f t="shared" si="27"/>
        <v xml:space="preserve"> </v>
      </c>
      <c r="AG110" s="67" t="str">
        <f t="shared" si="28"/>
        <v xml:space="preserve"> </v>
      </c>
      <c r="AH110" s="32"/>
      <c r="AI110" s="32"/>
      <c r="AJ110" s="32"/>
      <c r="AK110" s="42">
        <f t="shared" si="29"/>
        <v>0</v>
      </c>
    </row>
    <row r="111" spans="1:37" ht="21.95" hidden="1" customHeight="1">
      <c r="A111" s="21">
        <v>106</v>
      </c>
      <c r="B111" s="3"/>
      <c r="C111" s="3"/>
      <c r="D111" s="3"/>
      <c r="E111" s="14"/>
      <c r="F111" s="9"/>
      <c r="G111" s="25"/>
      <c r="H111" s="18"/>
      <c r="I111" s="17">
        <f t="shared" si="15"/>
        <v>0</v>
      </c>
      <c r="J111" s="18"/>
      <c r="K111" s="17">
        <f t="shared" si="16"/>
        <v>0</v>
      </c>
      <c r="L111" s="18"/>
      <c r="M111" s="17">
        <f t="shared" si="17"/>
        <v>0</v>
      </c>
      <c r="N111" s="18"/>
      <c r="O111" s="17">
        <f t="shared" si="18"/>
        <v>0</v>
      </c>
      <c r="P111" s="18"/>
      <c r="Q111" s="17">
        <f t="shared" si="19"/>
        <v>0</v>
      </c>
      <c r="R111" s="18"/>
      <c r="S111" s="17">
        <f t="shared" si="20"/>
        <v>0</v>
      </c>
      <c r="T111" s="18"/>
      <c r="U111" s="17">
        <f t="shared" si="21"/>
        <v>0</v>
      </c>
      <c r="V111" s="18"/>
      <c r="W111" s="17">
        <f t="shared" si="22"/>
        <v>0</v>
      </c>
      <c r="X111" s="18"/>
      <c r="Y111" s="17">
        <f t="shared" si="23"/>
        <v>0</v>
      </c>
      <c r="Z111" s="18"/>
      <c r="AA111" s="17">
        <f t="shared" si="24"/>
        <v>0</v>
      </c>
      <c r="AB111" s="18"/>
      <c r="AC111" s="17">
        <f t="shared" si="25"/>
        <v>0</v>
      </c>
      <c r="AD111" s="18"/>
      <c r="AE111" s="19">
        <f t="shared" si="26"/>
        <v>0</v>
      </c>
      <c r="AF111" s="67" t="str">
        <f t="shared" si="27"/>
        <v xml:space="preserve"> </v>
      </c>
      <c r="AG111" s="67" t="str">
        <f t="shared" si="28"/>
        <v xml:space="preserve"> </v>
      </c>
      <c r="AH111" s="32"/>
      <c r="AI111" s="32"/>
      <c r="AJ111" s="32"/>
      <c r="AK111" s="42">
        <f t="shared" si="29"/>
        <v>0</v>
      </c>
    </row>
    <row r="112" spans="1:37" ht="21.95" hidden="1" customHeight="1">
      <c r="A112" s="21">
        <v>107</v>
      </c>
      <c r="B112" s="3"/>
      <c r="C112" s="3"/>
      <c r="D112" s="3"/>
      <c r="E112" s="14"/>
      <c r="F112" s="9"/>
      <c r="G112" s="25"/>
      <c r="H112" s="18"/>
      <c r="I112" s="17">
        <f t="shared" si="15"/>
        <v>0</v>
      </c>
      <c r="J112" s="18"/>
      <c r="K112" s="17">
        <f t="shared" si="16"/>
        <v>0</v>
      </c>
      <c r="L112" s="18"/>
      <c r="M112" s="17">
        <f t="shared" si="17"/>
        <v>0</v>
      </c>
      <c r="N112" s="18"/>
      <c r="O112" s="17">
        <f t="shared" si="18"/>
        <v>0</v>
      </c>
      <c r="P112" s="18"/>
      <c r="Q112" s="17">
        <f t="shared" si="19"/>
        <v>0</v>
      </c>
      <c r="R112" s="18"/>
      <c r="S112" s="17">
        <f t="shared" si="20"/>
        <v>0</v>
      </c>
      <c r="T112" s="18"/>
      <c r="U112" s="17">
        <f t="shared" si="21"/>
        <v>0</v>
      </c>
      <c r="V112" s="18"/>
      <c r="W112" s="17">
        <f t="shared" si="22"/>
        <v>0</v>
      </c>
      <c r="X112" s="18"/>
      <c r="Y112" s="17">
        <f t="shared" si="23"/>
        <v>0</v>
      </c>
      <c r="Z112" s="18"/>
      <c r="AA112" s="17">
        <f t="shared" si="24"/>
        <v>0</v>
      </c>
      <c r="AB112" s="18"/>
      <c r="AC112" s="17">
        <f t="shared" si="25"/>
        <v>0</v>
      </c>
      <c r="AD112" s="18"/>
      <c r="AE112" s="19">
        <f t="shared" si="26"/>
        <v>0</v>
      </c>
      <c r="AF112" s="67" t="str">
        <f t="shared" si="27"/>
        <v xml:space="preserve"> </v>
      </c>
      <c r="AG112" s="67" t="str">
        <f t="shared" si="28"/>
        <v xml:space="preserve"> </v>
      </c>
      <c r="AH112" s="32"/>
      <c r="AI112" s="32"/>
      <c r="AJ112" s="32"/>
      <c r="AK112" s="42">
        <f t="shared" si="29"/>
        <v>0</v>
      </c>
    </row>
    <row r="113" spans="1:37" ht="21.95" hidden="1" customHeight="1">
      <c r="A113" s="21">
        <v>108</v>
      </c>
      <c r="B113" s="3"/>
      <c r="C113" s="3"/>
      <c r="D113" s="3"/>
      <c r="E113" s="14"/>
      <c r="F113" s="9"/>
      <c r="G113" s="25"/>
      <c r="H113" s="18"/>
      <c r="I113" s="17">
        <f t="shared" si="15"/>
        <v>0</v>
      </c>
      <c r="J113" s="18"/>
      <c r="K113" s="17">
        <f t="shared" si="16"/>
        <v>0</v>
      </c>
      <c r="L113" s="18"/>
      <c r="M113" s="17">
        <f t="shared" si="17"/>
        <v>0</v>
      </c>
      <c r="N113" s="18"/>
      <c r="O113" s="17">
        <f t="shared" si="18"/>
        <v>0</v>
      </c>
      <c r="P113" s="18"/>
      <c r="Q113" s="17">
        <f t="shared" si="19"/>
        <v>0</v>
      </c>
      <c r="R113" s="18"/>
      <c r="S113" s="17">
        <f t="shared" si="20"/>
        <v>0</v>
      </c>
      <c r="T113" s="18"/>
      <c r="U113" s="17">
        <f t="shared" si="21"/>
        <v>0</v>
      </c>
      <c r="V113" s="18"/>
      <c r="W113" s="17">
        <f t="shared" si="22"/>
        <v>0</v>
      </c>
      <c r="X113" s="18"/>
      <c r="Y113" s="17">
        <f t="shared" si="23"/>
        <v>0</v>
      </c>
      <c r="Z113" s="18"/>
      <c r="AA113" s="17">
        <f t="shared" si="24"/>
        <v>0</v>
      </c>
      <c r="AB113" s="18"/>
      <c r="AC113" s="17">
        <f t="shared" si="25"/>
        <v>0</v>
      </c>
      <c r="AD113" s="18"/>
      <c r="AE113" s="19">
        <f t="shared" si="26"/>
        <v>0</v>
      </c>
      <c r="AF113" s="67" t="str">
        <f t="shared" si="27"/>
        <v xml:space="preserve"> </v>
      </c>
      <c r="AG113" s="67" t="str">
        <f t="shared" si="28"/>
        <v xml:space="preserve"> </v>
      </c>
      <c r="AH113" s="32"/>
      <c r="AI113" s="32"/>
      <c r="AJ113" s="32"/>
      <c r="AK113" s="42">
        <f t="shared" si="29"/>
        <v>0</v>
      </c>
    </row>
    <row r="114" spans="1:37" ht="21.95" hidden="1" customHeight="1">
      <c r="A114" s="21">
        <v>109</v>
      </c>
      <c r="B114" s="3"/>
      <c r="C114" s="3"/>
      <c r="D114" s="3"/>
      <c r="E114" s="14"/>
      <c r="F114" s="9"/>
      <c r="G114" s="25"/>
      <c r="H114" s="18"/>
      <c r="I114" s="17">
        <f t="shared" si="15"/>
        <v>0</v>
      </c>
      <c r="J114" s="18"/>
      <c r="K114" s="17">
        <f t="shared" si="16"/>
        <v>0</v>
      </c>
      <c r="L114" s="18"/>
      <c r="M114" s="17">
        <f t="shared" si="17"/>
        <v>0</v>
      </c>
      <c r="N114" s="18"/>
      <c r="O114" s="17">
        <f t="shared" si="18"/>
        <v>0</v>
      </c>
      <c r="P114" s="18"/>
      <c r="Q114" s="17">
        <f t="shared" si="19"/>
        <v>0</v>
      </c>
      <c r="R114" s="18"/>
      <c r="S114" s="17">
        <f t="shared" si="20"/>
        <v>0</v>
      </c>
      <c r="T114" s="18"/>
      <c r="U114" s="17">
        <f t="shared" si="21"/>
        <v>0</v>
      </c>
      <c r="V114" s="18"/>
      <c r="W114" s="17">
        <f t="shared" si="22"/>
        <v>0</v>
      </c>
      <c r="X114" s="18"/>
      <c r="Y114" s="17">
        <f t="shared" si="23"/>
        <v>0</v>
      </c>
      <c r="Z114" s="18"/>
      <c r="AA114" s="17">
        <f t="shared" si="24"/>
        <v>0</v>
      </c>
      <c r="AB114" s="18"/>
      <c r="AC114" s="17">
        <f t="shared" si="25"/>
        <v>0</v>
      </c>
      <c r="AD114" s="18"/>
      <c r="AE114" s="19">
        <f t="shared" si="26"/>
        <v>0</v>
      </c>
      <c r="AF114" s="67" t="str">
        <f t="shared" si="27"/>
        <v xml:space="preserve"> </v>
      </c>
      <c r="AG114" s="67" t="str">
        <f t="shared" si="28"/>
        <v xml:space="preserve"> </v>
      </c>
      <c r="AH114" s="32"/>
      <c r="AI114" s="32"/>
      <c r="AJ114" s="32"/>
      <c r="AK114" s="42">
        <f t="shared" si="29"/>
        <v>0</v>
      </c>
    </row>
    <row r="115" spans="1:37" ht="21.95" hidden="1" customHeight="1">
      <c r="A115" s="21">
        <v>110</v>
      </c>
      <c r="B115" s="3"/>
      <c r="C115" s="3"/>
      <c r="D115" s="3"/>
      <c r="E115" s="14"/>
      <c r="F115" s="9"/>
      <c r="G115" s="25"/>
      <c r="H115" s="18"/>
      <c r="I115" s="17">
        <f t="shared" si="15"/>
        <v>0</v>
      </c>
      <c r="J115" s="18"/>
      <c r="K115" s="17">
        <f t="shared" si="16"/>
        <v>0</v>
      </c>
      <c r="L115" s="18"/>
      <c r="M115" s="17">
        <f t="shared" si="17"/>
        <v>0</v>
      </c>
      <c r="N115" s="18"/>
      <c r="O115" s="17">
        <f t="shared" si="18"/>
        <v>0</v>
      </c>
      <c r="P115" s="18"/>
      <c r="Q115" s="17">
        <f t="shared" si="19"/>
        <v>0</v>
      </c>
      <c r="R115" s="18"/>
      <c r="S115" s="17">
        <f t="shared" si="20"/>
        <v>0</v>
      </c>
      <c r="T115" s="18"/>
      <c r="U115" s="17">
        <f t="shared" si="21"/>
        <v>0</v>
      </c>
      <c r="V115" s="18"/>
      <c r="W115" s="17">
        <f t="shared" si="22"/>
        <v>0</v>
      </c>
      <c r="X115" s="18"/>
      <c r="Y115" s="17">
        <f t="shared" si="23"/>
        <v>0</v>
      </c>
      <c r="Z115" s="18"/>
      <c r="AA115" s="17">
        <f t="shared" si="24"/>
        <v>0</v>
      </c>
      <c r="AB115" s="18"/>
      <c r="AC115" s="17">
        <f t="shared" si="25"/>
        <v>0</v>
      </c>
      <c r="AD115" s="18"/>
      <c r="AE115" s="19">
        <f t="shared" si="26"/>
        <v>0</v>
      </c>
      <c r="AF115" s="67" t="str">
        <f t="shared" si="27"/>
        <v xml:space="preserve"> </v>
      </c>
      <c r="AG115" s="67" t="str">
        <f t="shared" si="28"/>
        <v xml:space="preserve"> </v>
      </c>
      <c r="AH115" s="32"/>
      <c r="AI115" s="32"/>
      <c r="AJ115" s="32"/>
      <c r="AK115" s="42">
        <f t="shared" si="29"/>
        <v>0</v>
      </c>
    </row>
    <row r="116" spans="1:37" ht="21.95" hidden="1" customHeight="1">
      <c r="A116" s="21">
        <v>111</v>
      </c>
      <c r="B116" s="12"/>
      <c r="C116" s="3"/>
      <c r="D116" s="3"/>
      <c r="E116" s="14"/>
      <c r="F116" s="9"/>
      <c r="G116" s="25"/>
      <c r="H116" s="18"/>
      <c r="I116" s="17">
        <f t="shared" si="15"/>
        <v>0</v>
      </c>
      <c r="J116" s="18"/>
      <c r="K116" s="17">
        <f t="shared" si="16"/>
        <v>0</v>
      </c>
      <c r="L116" s="18"/>
      <c r="M116" s="17">
        <f t="shared" si="17"/>
        <v>0</v>
      </c>
      <c r="N116" s="18"/>
      <c r="O116" s="17">
        <f t="shared" si="18"/>
        <v>0</v>
      </c>
      <c r="P116" s="18"/>
      <c r="Q116" s="17">
        <f t="shared" si="19"/>
        <v>0</v>
      </c>
      <c r="R116" s="18"/>
      <c r="S116" s="17">
        <f t="shared" si="20"/>
        <v>0</v>
      </c>
      <c r="T116" s="18"/>
      <c r="U116" s="17">
        <f t="shared" si="21"/>
        <v>0</v>
      </c>
      <c r="V116" s="18"/>
      <c r="W116" s="17">
        <f t="shared" si="22"/>
        <v>0</v>
      </c>
      <c r="X116" s="18"/>
      <c r="Y116" s="17">
        <f t="shared" si="23"/>
        <v>0</v>
      </c>
      <c r="Z116" s="18"/>
      <c r="AA116" s="17">
        <f t="shared" si="24"/>
        <v>0</v>
      </c>
      <c r="AB116" s="18"/>
      <c r="AC116" s="17">
        <f t="shared" si="25"/>
        <v>0</v>
      </c>
      <c r="AD116" s="18"/>
      <c r="AE116" s="19">
        <f t="shared" si="26"/>
        <v>0</v>
      </c>
      <c r="AF116" s="67" t="str">
        <f t="shared" si="27"/>
        <v xml:space="preserve"> </v>
      </c>
      <c r="AG116" s="67" t="str">
        <f t="shared" si="28"/>
        <v xml:space="preserve"> </v>
      </c>
      <c r="AH116" s="32"/>
      <c r="AI116" s="32"/>
      <c r="AJ116" s="32"/>
      <c r="AK116" s="42">
        <f t="shared" si="29"/>
        <v>0</v>
      </c>
    </row>
    <row r="117" spans="1:37" ht="21.95" hidden="1" customHeight="1">
      <c r="A117" s="21">
        <v>112</v>
      </c>
      <c r="B117" s="12"/>
      <c r="C117" s="3"/>
      <c r="D117" s="3"/>
      <c r="E117" s="14"/>
      <c r="F117" s="9"/>
      <c r="G117" s="25"/>
      <c r="H117" s="18"/>
      <c r="I117" s="17">
        <f t="shared" si="15"/>
        <v>0</v>
      </c>
      <c r="J117" s="18"/>
      <c r="K117" s="17">
        <f t="shared" si="16"/>
        <v>0</v>
      </c>
      <c r="L117" s="18"/>
      <c r="M117" s="17">
        <f t="shared" si="17"/>
        <v>0</v>
      </c>
      <c r="N117" s="18"/>
      <c r="O117" s="17">
        <f t="shared" si="18"/>
        <v>0</v>
      </c>
      <c r="P117" s="18"/>
      <c r="Q117" s="17">
        <f t="shared" si="19"/>
        <v>0</v>
      </c>
      <c r="R117" s="18"/>
      <c r="S117" s="17">
        <f t="shared" si="20"/>
        <v>0</v>
      </c>
      <c r="T117" s="18"/>
      <c r="U117" s="17">
        <f t="shared" si="21"/>
        <v>0</v>
      </c>
      <c r="V117" s="18"/>
      <c r="W117" s="17">
        <f t="shared" si="22"/>
        <v>0</v>
      </c>
      <c r="X117" s="18"/>
      <c r="Y117" s="17">
        <f t="shared" si="23"/>
        <v>0</v>
      </c>
      <c r="Z117" s="18"/>
      <c r="AA117" s="17">
        <f t="shared" si="24"/>
        <v>0</v>
      </c>
      <c r="AB117" s="18"/>
      <c r="AC117" s="17">
        <f t="shared" si="25"/>
        <v>0</v>
      </c>
      <c r="AD117" s="18"/>
      <c r="AE117" s="19">
        <f t="shared" si="26"/>
        <v>0</v>
      </c>
      <c r="AF117" s="67" t="str">
        <f t="shared" si="27"/>
        <v xml:space="preserve"> </v>
      </c>
      <c r="AG117" s="67" t="str">
        <f t="shared" si="28"/>
        <v xml:space="preserve"> </v>
      </c>
      <c r="AH117" s="32"/>
      <c r="AI117" s="32"/>
      <c r="AJ117" s="32"/>
      <c r="AK117" s="42">
        <f t="shared" si="29"/>
        <v>0</v>
      </c>
    </row>
    <row r="118" spans="1:37" ht="21.95" hidden="1" customHeight="1">
      <c r="A118" s="21">
        <v>113</v>
      </c>
      <c r="B118" s="12"/>
      <c r="C118" s="3"/>
      <c r="D118" s="3"/>
      <c r="E118" s="14"/>
      <c r="F118" s="9"/>
      <c r="G118" s="25"/>
      <c r="H118" s="18"/>
      <c r="I118" s="17">
        <f t="shared" si="15"/>
        <v>0</v>
      </c>
      <c r="J118" s="18"/>
      <c r="K118" s="17">
        <f t="shared" si="16"/>
        <v>0</v>
      </c>
      <c r="L118" s="18"/>
      <c r="M118" s="17">
        <f t="shared" si="17"/>
        <v>0</v>
      </c>
      <c r="N118" s="18"/>
      <c r="O118" s="17">
        <f t="shared" si="18"/>
        <v>0</v>
      </c>
      <c r="P118" s="18"/>
      <c r="Q118" s="17">
        <f t="shared" si="19"/>
        <v>0</v>
      </c>
      <c r="R118" s="18"/>
      <c r="S118" s="17">
        <f t="shared" si="20"/>
        <v>0</v>
      </c>
      <c r="T118" s="18"/>
      <c r="U118" s="17">
        <f t="shared" si="21"/>
        <v>0</v>
      </c>
      <c r="V118" s="18"/>
      <c r="W118" s="17">
        <f t="shared" si="22"/>
        <v>0</v>
      </c>
      <c r="X118" s="18"/>
      <c r="Y118" s="17">
        <f t="shared" si="23"/>
        <v>0</v>
      </c>
      <c r="Z118" s="18"/>
      <c r="AA118" s="17">
        <f t="shared" si="24"/>
        <v>0</v>
      </c>
      <c r="AB118" s="18"/>
      <c r="AC118" s="17">
        <f t="shared" si="25"/>
        <v>0</v>
      </c>
      <c r="AD118" s="18"/>
      <c r="AE118" s="19">
        <f t="shared" si="26"/>
        <v>0</v>
      </c>
      <c r="AF118" s="67" t="str">
        <f t="shared" si="27"/>
        <v xml:space="preserve"> </v>
      </c>
      <c r="AG118" s="67" t="str">
        <f t="shared" si="28"/>
        <v xml:space="preserve"> </v>
      </c>
      <c r="AH118" s="32"/>
      <c r="AI118" s="32"/>
      <c r="AJ118" s="32"/>
      <c r="AK118" s="42">
        <f t="shared" si="29"/>
        <v>0</v>
      </c>
    </row>
    <row r="119" spans="1:37" ht="21.95" hidden="1" customHeight="1">
      <c r="A119" s="21">
        <v>114</v>
      </c>
      <c r="B119" s="12"/>
      <c r="C119" s="3"/>
      <c r="D119" s="3"/>
      <c r="E119" s="14"/>
      <c r="F119" s="9"/>
      <c r="G119" s="25"/>
      <c r="H119" s="18"/>
      <c r="I119" s="17">
        <f t="shared" si="15"/>
        <v>0</v>
      </c>
      <c r="J119" s="18"/>
      <c r="K119" s="17">
        <f t="shared" si="16"/>
        <v>0</v>
      </c>
      <c r="L119" s="18"/>
      <c r="M119" s="17">
        <f t="shared" si="17"/>
        <v>0</v>
      </c>
      <c r="N119" s="18"/>
      <c r="O119" s="17">
        <f t="shared" si="18"/>
        <v>0</v>
      </c>
      <c r="P119" s="18"/>
      <c r="Q119" s="17">
        <f t="shared" si="19"/>
        <v>0</v>
      </c>
      <c r="R119" s="18"/>
      <c r="S119" s="17">
        <f t="shared" si="20"/>
        <v>0</v>
      </c>
      <c r="T119" s="18"/>
      <c r="U119" s="17">
        <f t="shared" si="21"/>
        <v>0</v>
      </c>
      <c r="V119" s="18"/>
      <c r="W119" s="17">
        <f t="shared" si="22"/>
        <v>0</v>
      </c>
      <c r="X119" s="18"/>
      <c r="Y119" s="17">
        <f t="shared" si="23"/>
        <v>0</v>
      </c>
      <c r="Z119" s="18"/>
      <c r="AA119" s="17">
        <f t="shared" si="24"/>
        <v>0</v>
      </c>
      <c r="AB119" s="18"/>
      <c r="AC119" s="17">
        <f t="shared" si="25"/>
        <v>0</v>
      </c>
      <c r="AD119" s="18"/>
      <c r="AE119" s="20">
        <f t="shared" si="26"/>
        <v>0</v>
      </c>
      <c r="AF119" s="67" t="str">
        <f t="shared" si="27"/>
        <v xml:space="preserve"> </v>
      </c>
      <c r="AG119" s="67" t="str">
        <f t="shared" si="28"/>
        <v xml:space="preserve"> </v>
      </c>
      <c r="AH119" s="33"/>
      <c r="AI119" s="33"/>
      <c r="AJ119" s="33"/>
      <c r="AK119" s="43">
        <f t="shared" si="29"/>
        <v>0</v>
      </c>
    </row>
    <row r="120" spans="1:37" ht="21.95" hidden="1" customHeight="1">
      <c r="B120" s="4"/>
      <c r="C120" s="4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68"/>
      <c r="AG120" s="68"/>
      <c r="AH120" s="10"/>
      <c r="AI120" s="10"/>
      <c r="AJ120" s="10"/>
      <c r="AK120" s="10"/>
    </row>
  </sheetData>
  <autoFilter ref="A7:AK120">
    <filterColumn colId="3">
      <filters>
        <filter val="Pendle &amp; Samlesbury"/>
      </filters>
    </filterColumn>
    <filterColumn colId="4">
      <filters>
        <filter val="Compound"/>
      </filters>
    </filterColumn>
    <filterColumn colId="6">
      <filters>
        <filter val="Albion"/>
      </filters>
    </filterColumn>
    <filterColumn colId="31"/>
    <filterColumn colId="32"/>
    <sortState ref="A10:AK79">
      <sortCondition descending="1" ref="AK7:AK120"/>
    </sortState>
  </autoFilter>
  <mergeCells count="2">
    <mergeCell ref="B3:B4"/>
    <mergeCell ref="AL19:AL23"/>
  </mergeCells>
  <conditionalFormatting sqref="E2:E5 E8:E119">
    <cfRule type="containsText" dxfId="29" priority="8" operator="containsText" text="Barebow">
      <formula>NOT(ISERROR(SEARCH("Barebow",E2)))</formula>
    </cfRule>
    <cfRule type="containsText" dxfId="28" priority="9" operator="containsText" text="Longbow">
      <formula>NOT(ISERROR(SEARCH("Longbow",E2)))</formula>
    </cfRule>
    <cfRule type="containsText" dxfId="27" priority="10" operator="containsText" text="Compound">
      <formula>NOT(ISERROR(SEARCH("Compound",E2)))</formula>
    </cfRule>
  </conditionalFormatting>
  <conditionalFormatting sqref="H8:AE119 AH8:AK119">
    <cfRule type="cellIs" dxfId="26" priority="7" operator="equal">
      <formula>0</formula>
    </cfRule>
  </conditionalFormatting>
  <conditionalFormatting sqref="G8:G119">
    <cfRule type="containsText" dxfId="25" priority="5" operator="containsText" text="No">
      <formula>NOT(ISERROR(SEARCH("No",G8)))</formula>
    </cfRule>
    <cfRule type="containsText" dxfId="24" priority="6" operator="containsText" text="Yes">
      <formula>NOT(ISERROR(SEARCH("Yes",G8)))</formula>
    </cfRule>
  </conditionalFormatting>
  <conditionalFormatting sqref="F3:F4 F8:F119">
    <cfRule type="containsText" dxfId="23" priority="1" operator="containsText" text="Girl">
      <formula>NOT(ISERROR(SEARCH("Girl",F3)))</formula>
    </cfRule>
    <cfRule type="containsText" dxfId="22" priority="2" operator="containsText" text="Lady">
      <formula>NOT(ISERROR(SEARCH("Lady",F3)))</formula>
    </cfRule>
    <cfRule type="containsText" dxfId="21" priority="3" operator="containsText" text="Boy">
      <formula>NOT(ISERROR(SEARCH("Boy",F3)))</formula>
    </cfRule>
    <cfRule type="containsText" dxfId="20" priority="4" operator="containsText" text="Gent">
      <formula>NOT(ISERROR(SEARCH("Gent",F3)))</formula>
    </cfRule>
  </conditionalFormatting>
  <dataValidations count="5">
    <dataValidation type="textLength" operator="equal" allowBlank="1" showInputMessage="1" showErrorMessage="1" sqref="Y8:Y119 AE8:AE119 AK8:AK119 AA8:AA119 I8:I119 K8:K119 AC8:AC119 M8:M119 O8:O119 Q8:Q119 S8:S119 U8:U119 W8:W119">
      <formula1>0</formula1>
    </dataValidation>
    <dataValidation type="list" allowBlank="1" showInputMessage="1" showErrorMessage="1" errorTitle="Lady/gent" error="Please specify either 'Girl' or 'Boy' for juniors, or 'Lady' or 'Gent' for seniors." sqref="F8:F119">
      <formula1>GenderGroup</formula1>
    </dataValidation>
    <dataValidation type="list" allowBlank="1" showInputMessage="1" showErrorMessage="1" sqref="F3:F4">
      <formula1>GenderGroup</formula1>
    </dataValidation>
    <dataValidation type="list" allowBlank="1" showInputMessage="1" showErrorMessage="1" errorTitle="Bow Type" error="You have entered an incorrect bow type. Please try again." sqref="E8:E119">
      <formula1>bowTypes</formula1>
    </dataValidation>
    <dataValidation type="list" allowBlank="1" showInputMessage="1" showErrorMessage="1" sqref="E2:E5">
      <formula1>bowTypes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1">
    <tabColor rgb="FFC80000"/>
  </sheetPr>
  <dimension ref="A1:AL120"/>
  <sheetViews>
    <sheetView topLeftCell="B1" zoomScale="85" zoomScaleNormal="85" workbookViewId="0">
      <pane xSplit="2" topLeftCell="D1" activePane="topRight" state="frozen"/>
      <selection activeCell="B1" sqref="B1"/>
      <selection pane="topRight" activeCell="G1" sqref="G1"/>
    </sheetView>
  </sheetViews>
  <sheetFormatPr defaultColWidth="10.625" defaultRowHeight="21.95" customHeight="1"/>
  <cols>
    <col min="1" max="1" width="4.625" style="11" hidden="1" customWidth="1"/>
    <col min="2" max="2" width="11.125" style="1" customWidth="1"/>
    <col min="3" max="3" width="15.625" style="1" customWidth="1"/>
    <col min="4" max="4" width="22.75" style="11" customWidth="1"/>
    <col min="5" max="5" width="11.625" style="11" customWidth="1"/>
    <col min="6" max="6" width="8.75" style="11" customWidth="1"/>
    <col min="7" max="7" width="15" style="11" bestFit="1" customWidth="1"/>
    <col min="8" max="8" width="5.75" style="7" hidden="1" customWidth="1"/>
    <col min="9" max="9" width="5.75" style="11" hidden="1" customWidth="1"/>
    <col min="10" max="10" width="5.75" style="7" hidden="1" customWidth="1"/>
    <col min="11" max="11" width="5.75" style="11" hidden="1" customWidth="1"/>
    <col min="12" max="12" width="5.75" style="7" hidden="1" customWidth="1"/>
    <col min="13" max="13" width="5.75" style="11" hidden="1" customWidth="1"/>
    <col min="14" max="16" width="5.75" style="7" hidden="1" customWidth="1"/>
    <col min="17" max="31" width="5.75" style="1" hidden="1" customWidth="1"/>
    <col min="32" max="33" width="20.625" style="64" hidden="1" customWidth="1"/>
    <col min="34" max="35" width="5.75" style="1" customWidth="1"/>
    <col min="36" max="36" width="5.75" style="1" hidden="1" customWidth="1"/>
    <col min="37" max="16384" width="10.625" style="1"/>
  </cols>
  <sheetData>
    <row r="1" spans="1:38" ht="99.95" customHeight="1">
      <c r="A1" s="45"/>
      <c r="B1" s="44"/>
      <c r="C1" s="47" t="s">
        <v>84</v>
      </c>
      <c r="D1" s="45"/>
      <c r="E1" s="46"/>
      <c r="F1" s="46"/>
    </row>
    <row r="2" spans="1:38" ht="18" hidden="1" customHeight="1">
      <c r="B2" s="13"/>
      <c r="C2" s="48" t="s">
        <v>87</v>
      </c>
      <c r="D2" s="50">
        <f>COUNTIF(G8:G119,"Albion")</f>
        <v>58</v>
      </c>
      <c r="E2" s="53" t="s">
        <v>8</v>
      </c>
      <c r="F2" s="56"/>
      <c r="G2" s="58"/>
      <c r="H2" s="11"/>
      <c r="I2" s="15"/>
      <c r="K2" s="15"/>
      <c r="M2" s="15"/>
      <c r="P2" s="1"/>
    </row>
    <row r="3" spans="1:38" ht="21.95" hidden="1" customHeight="1">
      <c r="B3" s="70"/>
      <c r="C3" s="49" t="s">
        <v>88</v>
      </c>
      <c r="D3" s="51">
        <f>COUNTIF(G8:G119,"Windsor")</f>
        <v>9</v>
      </c>
      <c r="E3" s="54" t="s">
        <v>9</v>
      </c>
      <c r="F3" s="57" t="s">
        <v>12</v>
      </c>
      <c r="G3" s="29"/>
      <c r="I3" s="7"/>
      <c r="K3" s="15"/>
      <c r="M3" s="15"/>
      <c r="P3" s="1"/>
    </row>
    <row r="4" spans="1:38" ht="21.95" hidden="1" customHeight="1">
      <c r="B4" s="70"/>
      <c r="C4" s="49" t="s">
        <v>89</v>
      </c>
      <c r="D4" s="52">
        <f>COUNTIF(G8:G119,"Short Windsor")</f>
        <v>6</v>
      </c>
      <c r="E4" s="54" t="s">
        <v>10</v>
      </c>
      <c r="F4" s="57" t="s">
        <v>21</v>
      </c>
      <c r="G4" s="29"/>
      <c r="I4" s="7"/>
      <c r="K4" s="7"/>
      <c r="M4" s="7"/>
      <c r="P4" s="1"/>
    </row>
    <row r="5" spans="1:38" ht="21.95" hidden="1" customHeight="1" thickBot="1">
      <c r="B5" s="69"/>
      <c r="C5" s="49" t="s">
        <v>90</v>
      </c>
      <c r="D5" s="52">
        <f>COUNTIF(G8:G119,"Junior Windsor")</f>
        <v>4</v>
      </c>
      <c r="E5" s="55" t="s">
        <v>11</v>
      </c>
      <c r="F5" s="57"/>
      <c r="G5" s="28"/>
      <c r="H5" s="34" t="s">
        <v>61</v>
      </c>
      <c r="I5" s="35"/>
      <c r="J5" s="35"/>
      <c r="K5" s="35"/>
      <c r="L5" s="35"/>
      <c r="M5" s="35"/>
      <c r="N5" s="35"/>
      <c r="O5" s="35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65"/>
      <c r="AG5" s="65"/>
      <c r="AH5" s="36"/>
      <c r="AI5" s="36"/>
      <c r="AJ5" s="36"/>
      <c r="AK5" s="37"/>
    </row>
    <row r="6" spans="1:38" ht="21.95" hidden="1" customHeight="1">
      <c r="H6" s="59" t="s">
        <v>92</v>
      </c>
      <c r="I6" s="60"/>
      <c r="J6" s="61" t="s">
        <v>93</v>
      </c>
      <c r="K6" s="60"/>
      <c r="L6" s="61" t="s">
        <v>94</v>
      </c>
      <c r="M6" s="60"/>
      <c r="N6" s="61" t="s">
        <v>95</v>
      </c>
      <c r="O6" s="61"/>
      <c r="P6" s="61" t="s">
        <v>96</v>
      </c>
      <c r="Q6" s="62"/>
      <c r="R6" s="62" t="s">
        <v>97</v>
      </c>
      <c r="S6" s="62"/>
      <c r="T6" s="62" t="s">
        <v>98</v>
      </c>
      <c r="U6" s="62"/>
      <c r="V6" s="62" t="s">
        <v>99</v>
      </c>
      <c r="W6" s="62"/>
      <c r="X6" s="62" t="s">
        <v>100</v>
      </c>
      <c r="Y6" s="62"/>
      <c r="Z6" s="38"/>
      <c r="AA6" s="38"/>
      <c r="AB6" s="38"/>
      <c r="AC6" s="38"/>
      <c r="AD6" s="38"/>
      <c r="AE6" s="38"/>
      <c r="AF6" s="66"/>
      <c r="AG6" s="66"/>
      <c r="AH6" s="38"/>
      <c r="AI6" s="38"/>
      <c r="AJ6" s="38"/>
      <c r="AK6" s="39"/>
    </row>
    <row r="7" spans="1:38" ht="21.95" customHeight="1">
      <c r="A7" s="11" t="s">
        <v>63</v>
      </c>
      <c r="B7" s="2" t="s">
        <v>24</v>
      </c>
      <c r="C7" s="2" t="s">
        <v>23</v>
      </c>
      <c r="D7" s="16" t="s">
        <v>0</v>
      </c>
      <c r="E7" s="8" t="s">
        <v>1</v>
      </c>
      <c r="F7" s="8" t="s">
        <v>2</v>
      </c>
      <c r="G7" s="8" t="s">
        <v>91</v>
      </c>
      <c r="H7" s="26" t="s">
        <v>25</v>
      </c>
      <c r="I7" s="22" t="s">
        <v>37</v>
      </c>
      <c r="J7" s="23" t="s">
        <v>26</v>
      </c>
      <c r="K7" s="22" t="s">
        <v>38</v>
      </c>
      <c r="L7" s="23" t="s">
        <v>27</v>
      </c>
      <c r="M7" s="22" t="s">
        <v>39</v>
      </c>
      <c r="N7" s="23" t="s">
        <v>28</v>
      </c>
      <c r="O7" s="22" t="s">
        <v>40</v>
      </c>
      <c r="P7" s="23" t="s">
        <v>29</v>
      </c>
      <c r="Q7" s="22" t="s">
        <v>41</v>
      </c>
      <c r="R7" s="23" t="s">
        <v>30</v>
      </c>
      <c r="S7" s="22" t="s">
        <v>42</v>
      </c>
      <c r="T7" s="23" t="s">
        <v>31</v>
      </c>
      <c r="U7" s="22" t="s">
        <v>43</v>
      </c>
      <c r="V7" s="23" t="s">
        <v>32</v>
      </c>
      <c r="W7" s="22" t="s">
        <v>44</v>
      </c>
      <c r="X7" s="23" t="s">
        <v>33</v>
      </c>
      <c r="Y7" s="22" t="s">
        <v>45</v>
      </c>
      <c r="Z7" s="23" t="s">
        <v>34</v>
      </c>
      <c r="AA7" s="22" t="s">
        <v>46</v>
      </c>
      <c r="AB7" s="23" t="s">
        <v>35</v>
      </c>
      <c r="AC7" s="22" t="s">
        <v>47</v>
      </c>
      <c r="AD7" s="23" t="s">
        <v>36</v>
      </c>
      <c r="AE7" s="24" t="s">
        <v>48</v>
      </c>
      <c r="AF7" s="63" t="s">
        <v>64</v>
      </c>
      <c r="AG7" s="63" t="s">
        <v>0</v>
      </c>
      <c r="AH7" s="30" t="s">
        <v>56</v>
      </c>
      <c r="AI7" s="30" t="s">
        <v>55</v>
      </c>
      <c r="AJ7" s="30" t="s">
        <v>62</v>
      </c>
      <c r="AK7" s="41" t="s">
        <v>49</v>
      </c>
    </row>
    <row r="8" spans="1:38" ht="21.95" hidden="1" customHeight="1">
      <c r="A8" s="21">
        <v>32</v>
      </c>
      <c r="B8" s="3" t="s">
        <v>136</v>
      </c>
      <c r="C8" s="3" t="s">
        <v>120</v>
      </c>
      <c r="D8" s="3" t="s">
        <v>131</v>
      </c>
      <c r="E8" s="14" t="s">
        <v>9</v>
      </c>
      <c r="F8" s="9" t="s">
        <v>21</v>
      </c>
      <c r="G8" s="25" t="s">
        <v>87</v>
      </c>
      <c r="H8" s="18">
        <v>62</v>
      </c>
      <c r="I8" s="17">
        <f t="shared" ref="I8:I9" si="0">H8</f>
        <v>62</v>
      </c>
      <c r="J8" s="18">
        <v>76</v>
      </c>
      <c r="K8" s="17">
        <f t="shared" ref="K8:K9" si="1">I8+J8</f>
        <v>138</v>
      </c>
      <c r="L8" s="18">
        <v>82</v>
      </c>
      <c r="M8" s="17">
        <f t="shared" ref="M8:M9" si="2">K8+L8</f>
        <v>220</v>
      </c>
      <c r="N8" s="18">
        <v>82</v>
      </c>
      <c r="O8" s="17">
        <f t="shared" ref="O8:O9" si="3">M8+N8</f>
        <v>302</v>
      </c>
      <c r="P8" s="18">
        <v>86</v>
      </c>
      <c r="Q8" s="17">
        <f t="shared" ref="Q8:Q9" si="4">O8+P8</f>
        <v>388</v>
      </c>
      <c r="R8" s="18">
        <v>72</v>
      </c>
      <c r="S8" s="17">
        <f t="shared" ref="S8:S9" si="5">Q8+R8</f>
        <v>460</v>
      </c>
      <c r="T8" s="18">
        <v>92</v>
      </c>
      <c r="U8" s="17">
        <f t="shared" ref="U8:U9" si="6">S8+T8</f>
        <v>552</v>
      </c>
      <c r="V8" s="18">
        <v>74</v>
      </c>
      <c r="W8" s="17">
        <f t="shared" ref="W8:W9" si="7">U8+V8</f>
        <v>626</v>
      </c>
      <c r="X8" s="18">
        <v>92</v>
      </c>
      <c r="Y8" s="17">
        <f t="shared" ref="Y8:Y9" si="8">W8+X8</f>
        <v>718</v>
      </c>
      <c r="Z8" s="18"/>
      <c r="AA8" s="17">
        <f t="shared" ref="AA8:AA9" si="9">Y8+Z8</f>
        <v>718</v>
      </c>
      <c r="AB8" s="18"/>
      <c r="AC8" s="17">
        <f t="shared" ref="AC8:AC9" si="10">AA8+AB8</f>
        <v>718</v>
      </c>
      <c r="AD8" s="18"/>
      <c r="AE8" s="19">
        <f t="shared" ref="AE8:AE9" si="11">AC8+AD8</f>
        <v>718</v>
      </c>
      <c r="AF8" s="67" t="str">
        <f t="shared" ref="AF8:AF39" si="12">B8&amp;" "&amp;C8</f>
        <v>Clive  Morris</v>
      </c>
      <c r="AG8" s="67" t="str">
        <f t="shared" ref="AG8:AG39" si="13">D8&amp;" "</f>
        <v xml:space="preserve">Eccles </v>
      </c>
      <c r="AH8" s="32">
        <v>108</v>
      </c>
      <c r="AI8" s="32">
        <v>29</v>
      </c>
      <c r="AJ8" s="32"/>
      <c r="AK8" s="42">
        <f t="shared" ref="AK8:AK39" si="14">AE8</f>
        <v>718</v>
      </c>
    </row>
    <row r="9" spans="1:38" ht="21.95" customHeight="1">
      <c r="A9" s="21">
        <v>21</v>
      </c>
      <c r="B9" s="3" t="s">
        <v>85</v>
      </c>
      <c r="C9" s="3" t="s">
        <v>71</v>
      </c>
      <c r="D9" s="3" t="s">
        <v>106</v>
      </c>
      <c r="E9" s="14" t="s">
        <v>9</v>
      </c>
      <c r="F9" s="9" t="s">
        <v>21</v>
      </c>
      <c r="G9" s="25" t="s">
        <v>87</v>
      </c>
      <c r="H9" s="18">
        <v>92</v>
      </c>
      <c r="I9" s="17">
        <f>H9</f>
        <v>92</v>
      </c>
      <c r="J9" s="18">
        <v>90</v>
      </c>
      <c r="K9" s="17">
        <f>I9+J9</f>
        <v>182</v>
      </c>
      <c r="L9" s="18">
        <v>92</v>
      </c>
      <c r="M9" s="17">
        <f>K9+L9</f>
        <v>274</v>
      </c>
      <c r="N9" s="18">
        <v>104</v>
      </c>
      <c r="O9" s="17">
        <f>M9+N9</f>
        <v>378</v>
      </c>
      <c r="P9" s="18">
        <v>102</v>
      </c>
      <c r="Q9" s="17">
        <f>O9+P9</f>
        <v>480</v>
      </c>
      <c r="R9" s="18">
        <v>102</v>
      </c>
      <c r="S9" s="17">
        <f>Q9+R9</f>
        <v>582</v>
      </c>
      <c r="T9" s="18">
        <v>102</v>
      </c>
      <c r="U9" s="17">
        <f>S9+T9</f>
        <v>684</v>
      </c>
      <c r="V9" s="18">
        <v>104</v>
      </c>
      <c r="W9" s="17">
        <f>U9+V9</f>
        <v>788</v>
      </c>
      <c r="X9" s="18">
        <v>100</v>
      </c>
      <c r="Y9" s="17">
        <f>W9+X9</f>
        <v>888</v>
      </c>
      <c r="Z9" s="18"/>
      <c r="AA9" s="17">
        <f>Y9+Z9</f>
        <v>888</v>
      </c>
      <c r="AB9" s="18"/>
      <c r="AC9" s="17">
        <f>AA9+AB9</f>
        <v>888</v>
      </c>
      <c r="AD9" s="18"/>
      <c r="AE9" s="19">
        <f>AC9+AD9</f>
        <v>888</v>
      </c>
      <c r="AF9" s="67" t="str">
        <f>B9&amp;" "&amp;C9</f>
        <v>Steve Izzat</v>
      </c>
      <c r="AG9" s="67" t="str">
        <f>D9&amp;" "</f>
        <v xml:space="preserve">Chorley Bowmen </v>
      </c>
      <c r="AH9" s="32">
        <v>108</v>
      </c>
      <c r="AI9" s="32">
        <v>71</v>
      </c>
      <c r="AJ9" s="32"/>
      <c r="AK9" s="42">
        <f>AE9</f>
        <v>888</v>
      </c>
      <c r="AL9" s="73" t="s">
        <v>255</v>
      </c>
    </row>
    <row r="10" spans="1:38" ht="21.95" hidden="1" customHeight="1">
      <c r="A10" s="21">
        <v>65</v>
      </c>
      <c r="B10" s="3" t="s">
        <v>145</v>
      </c>
      <c r="C10" s="3" t="s">
        <v>214</v>
      </c>
      <c r="D10" s="3" t="s">
        <v>131</v>
      </c>
      <c r="E10" s="14" t="s">
        <v>8</v>
      </c>
      <c r="F10" s="9" t="s">
        <v>21</v>
      </c>
      <c r="G10" s="25" t="s">
        <v>87</v>
      </c>
      <c r="H10" s="18">
        <v>92</v>
      </c>
      <c r="I10" s="17">
        <f>H10</f>
        <v>92</v>
      </c>
      <c r="J10" s="18">
        <v>92</v>
      </c>
      <c r="K10" s="17">
        <f>I10+J10</f>
        <v>184</v>
      </c>
      <c r="L10" s="18">
        <v>100</v>
      </c>
      <c r="M10" s="17">
        <f>K10+L10</f>
        <v>284</v>
      </c>
      <c r="N10" s="18">
        <v>94</v>
      </c>
      <c r="O10" s="17">
        <f>M10+N10</f>
        <v>378</v>
      </c>
      <c r="P10" s="18">
        <v>104</v>
      </c>
      <c r="Q10" s="17">
        <f>O10+P10</f>
        <v>482</v>
      </c>
      <c r="R10" s="18">
        <v>98</v>
      </c>
      <c r="S10" s="17">
        <f>Q10+R10</f>
        <v>580</v>
      </c>
      <c r="T10" s="18">
        <v>104</v>
      </c>
      <c r="U10" s="17">
        <f>S10+T10</f>
        <v>684</v>
      </c>
      <c r="V10" s="18">
        <v>106</v>
      </c>
      <c r="W10" s="17">
        <f>U10+V10</f>
        <v>790</v>
      </c>
      <c r="X10" s="18">
        <v>108</v>
      </c>
      <c r="Y10" s="17">
        <f>W10+X10</f>
        <v>898</v>
      </c>
      <c r="Z10" s="18"/>
      <c r="AA10" s="17">
        <f>Y10+Z10</f>
        <v>898</v>
      </c>
      <c r="AB10" s="18"/>
      <c r="AC10" s="17">
        <f>AA10+AB10</f>
        <v>898</v>
      </c>
      <c r="AD10" s="18"/>
      <c r="AE10" s="19">
        <f>AC10+AD10</f>
        <v>898</v>
      </c>
      <c r="AF10" s="67" t="str">
        <f>B10&amp;" "&amp;C10</f>
        <v>Stephen Sigurnjak</v>
      </c>
      <c r="AG10" s="67" t="str">
        <f>D10&amp;" "</f>
        <v xml:space="preserve">Eccles </v>
      </c>
      <c r="AH10" s="32">
        <v>108</v>
      </c>
      <c r="AI10" s="32">
        <v>75</v>
      </c>
      <c r="AJ10" s="32"/>
      <c r="AK10" s="42">
        <f>AE10</f>
        <v>898</v>
      </c>
      <c r="AL10" s="71"/>
    </row>
    <row r="11" spans="1:38" ht="21.95" hidden="1" customHeight="1">
      <c r="A11" s="21">
        <v>23</v>
      </c>
      <c r="B11" s="3" t="s">
        <v>151</v>
      </c>
      <c r="C11" s="3" t="s">
        <v>152</v>
      </c>
      <c r="D11" s="3" t="s">
        <v>131</v>
      </c>
      <c r="E11" s="14" t="s">
        <v>8</v>
      </c>
      <c r="F11" s="9" t="s">
        <v>21</v>
      </c>
      <c r="G11" s="25" t="s">
        <v>87</v>
      </c>
      <c r="H11" s="18">
        <v>86</v>
      </c>
      <c r="I11" s="17">
        <f>H11</f>
        <v>86</v>
      </c>
      <c r="J11" s="18">
        <v>98</v>
      </c>
      <c r="K11" s="17">
        <f>I11+J11</f>
        <v>184</v>
      </c>
      <c r="L11" s="18">
        <v>92</v>
      </c>
      <c r="M11" s="17">
        <f>K11+L11</f>
        <v>276</v>
      </c>
      <c r="N11" s="18">
        <v>98</v>
      </c>
      <c r="O11" s="17">
        <f>M11+N11</f>
        <v>374</v>
      </c>
      <c r="P11" s="18">
        <v>100</v>
      </c>
      <c r="Q11" s="17">
        <f>O11+P11</f>
        <v>474</v>
      </c>
      <c r="R11" s="18">
        <v>100</v>
      </c>
      <c r="S11" s="17">
        <f>Q11+R11</f>
        <v>574</v>
      </c>
      <c r="T11" s="18">
        <v>96</v>
      </c>
      <c r="U11" s="17">
        <f>S11+T11</f>
        <v>670</v>
      </c>
      <c r="V11" s="18">
        <v>102</v>
      </c>
      <c r="W11" s="17">
        <f>U11+V11</f>
        <v>772</v>
      </c>
      <c r="X11" s="18">
        <v>100</v>
      </c>
      <c r="Y11" s="17">
        <f>W11+X11</f>
        <v>872</v>
      </c>
      <c r="Z11" s="18"/>
      <c r="AA11" s="17">
        <f>Y11+Z11</f>
        <v>872</v>
      </c>
      <c r="AB11" s="18"/>
      <c r="AC11" s="17">
        <f>AA11+AB11</f>
        <v>872</v>
      </c>
      <c r="AD11" s="18"/>
      <c r="AE11" s="19">
        <f>AC11+AD11</f>
        <v>872</v>
      </c>
      <c r="AF11" s="67" t="str">
        <f>B11&amp;" "&amp;C11</f>
        <v>Roger Burgess</v>
      </c>
      <c r="AG11" s="67" t="str">
        <f>D11&amp;" "</f>
        <v xml:space="preserve">Eccles </v>
      </c>
      <c r="AH11" s="32">
        <v>108</v>
      </c>
      <c r="AI11" s="32">
        <v>63</v>
      </c>
      <c r="AJ11" s="32"/>
      <c r="AK11" s="42">
        <f>AE11</f>
        <v>872</v>
      </c>
      <c r="AL11" s="71"/>
    </row>
    <row r="12" spans="1:38" ht="21.95" hidden="1" customHeight="1">
      <c r="A12" s="21">
        <v>27</v>
      </c>
      <c r="B12" s="3" t="s">
        <v>137</v>
      </c>
      <c r="C12" s="3" t="s">
        <v>138</v>
      </c>
      <c r="D12" s="3" t="s">
        <v>139</v>
      </c>
      <c r="E12" s="14" t="s">
        <v>9</v>
      </c>
      <c r="F12" s="9" t="s">
        <v>12</v>
      </c>
      <c r="G12" s="25" t="s">
        <v>87</v>
      </c>
      <c r="H12" s="18">
        <v>90</v>
      </c>
      <c r="I12" s="17">
        <f>H12</f>
        <v>90</v>
      </c>
      <c r="J12" s="18">
        <v>86</v>
      </c>
      <c r="K12" s="17">
        <f>I12+J12</f>
        <v>176</v>
      </c>
      <c r="L12" s="18">
        <v>86</v>
      </c>
      <c r="M12" s="17">
        <f>K12+L12</f>
        <v>262</v>
      </c>
      <c r="N12" s="18">
        <v>88</v>
      </c>
      <c r="O12" s="17">
        <f>M12+N12</f>
        <v>350</v>
      </c>
      <c r="P12" s="18">
        <v>88</v>
      </c>
      <c r="Q12" s="17">
        <f>O12+P12</f>
        <v>438</v>
      </c>
      <c r="R12" s="18">
        <v>86</v>
      </c>
      <c r="S12" s="17">
        <f>Q12+R12</f>
        <v>524</v>
      </c>
      <c r="T12" s="18">
        <v>90</v>
      </c>
      <c r="U12" s="17">
        <f>S12+T12</f>
        <v>614</v>
      </c>
      <c r="V12" s="18">
        <v>96</v>
      </c>
      <c r="W12" s="17">
        <f>U12+V12</f>
        <v>710</v>
      </c>
      <c r="X12" s="18">
        <v>80</v>
      </c>
      <c r="Y12" s="17">
        <f>W12+X12</f>
        <v>790</v>
      </c>
      <c r="Z12" s="18"/>
      <c r="AA12" s="17">
        <f>Y12+Z12</f>
        <v>790</v>
      </c>
      <c r="AB12" s="18"/>
      <c r="AC12" s="17">
        <f>AA12+AB12</f>
        <v>790</v>
      </c>
      <c r="AD12" s="18"/>
      <c r="AE12" s="19">
        <f>AC12+AD12</f>
        <v>790</v>
      </c>
      <c r="AF12" s="67" t="str">
        <f>B12&amp;" "&amp;C12</f>
        <v>Joanne Proctor</v>
      </c>
      <c r="AG12" s="67" t="str">
        <f>D12&amp;" "</f>
        <v xml:space="preserve">Blackpool Bowmen </v>
      </c>
      <c r="AH12" s="32">
        <v>108</v>
      </c>
      <c r="AI12" s="32">
        <v>45</v>
      </c>
      <c r="AJ12" s="32"/>
      <c r="AK12" s="42">
        <f>AE12</f>
        <v>790</v>
      </c>
      <c r="AL12" s="71"/>
    </row>
    <row r="13" spans="1:38" ht="21.95" hidden="1" customHeight="1">
      <c r="A13" s="21">
        <v>57</v>
      </c>
      <c r="B13" s="3" t="s">
        <v>141</v>
      </c>
      <c r="C13" s="3" t="s">
        <v>200</v>
      </c>
      <c r="D13" s="3" t="s">
        <v>131</v>
      </c>
      <c r="E13" s="14" t="s">
        <v>8</v>
      </c>
      <c r="F13" s="9" t="s">
        <v>21</v>
      </c>
      <c r="G13" s="25" t="s">
        <v>87</v>
      </c>
      <c r="H13" s="18">
        <v>80</v>
      </c>
      <c r="I13" s="17">
        <f>H13</f>
        <v>80</v>
      </c>
      <c r="J13" s="18">
        <v>84</v>
      </c>
      <c r="K13" s="17">
        <f>I13+J13</f>
        <v>164</v>
      </c>
      <c r="L13" s="18">
        <v>96</v>
      </c>
      <c r="M13" s="17">
        <f>K13+L13</f>
        <v>260</v>
      </c>
      <c r="N13" s="18">
        <v>96</v>
      </c>
      <c r="O13" s="17">
        <f>M13+N13</f>
        <v>356</v>
      </c>
      <c r="P13" s="18">
        <v>102</v>
      </c>
      <c r="Q13" s="17">
        <f>O13+P13</f>
        <v>458</v>
      </c>
      <c r="R13" s="18">
        <v>98</v>
      </c>
      <c r="S13" s="17">
        <f>Q13+R13</f>
        <v>556</v>
      </c>
      <c r="T13" s="18">
        <v>96</v>
      </c>
      <c r="U13" s="17">
        <f>S13+T13</f>
        <v>652</v>
      </c>
      <c r="V13" s="18">
        <v>100</v>
      </c>
      <c r="W13" s="17">
        <f>U13+V13</f>
        <v>752</v>
      </c>
      <c r="X13" s="18">
        <v>102</v>
      </c>
      <c r="Y13" s="17">
        <f>W13+X13</f>
        <v>854</v>
      </c>
      <c r="Z13" s="18"/>
      <c r="AA13" s="17">
        <f>Y13+Z13</f>
        <v>854</v>
      </c>
      <c r="AB13" s="18"/>
      <c r="AC13" s="17">
        <f>AA13+AB13</f>
        <v>854</v>
      </c>
      <c r="AD13" s="18"/>
      <c r="AE13" s="19">
        <f>AC13+AD13</f>
        <v>854</v>
      </c>
      <c r="AF13" s="67" t="str">
        <f>B13&amp;" "&amp;C13</f>
        <v>Paul Tittensor</v>
      </c>
      <c r="AG13" s="67" t="str">
        <f>D13&amp;" "</f>
        <v xml:space="preserve">Eccles </v>
      </c>
      <c r="AH13" s="32">
        <v>108</v>
      </c>
      <c r="AI13" s="32">
        <v>60</v>
      </c>
      <c r="AJ13" s="32"/>
      <c r="AK13" s="42">
        <f>AE13</f>
        <v>854</v>
      </c>
      <c r="AL13" s="71"/>
    </row>
    <row r="14" spans="1:38" ht="21.95" customHeight="1">
      <c r="A14" s="21">
        <v>34</v>
      </c>
      <c r="B14" s="3" t="s">
        <v>140</v>
      </c>
      <c r="C14" s="3" t="s">
        <v>71</v>
      </c>
      <c r="D14" s="3" t="s">
        <v>106</v>
      </c>
      <c r="E14" s="14" t="s">
        <v>9</v>
      </c>
      <c r="F14" s="9" t="s">
        <v>12</v>
      </c>
      <c r="G14" s="25" t="s">
        <v>87</v>
      </c>
      <c r="H14" s="18">
        <v>78</v>
      </c>
      <c r="I14" s="17">
        <f>H14</f>
        <v>78</v>
      </c>
      <c r="J14" s="18">
        <v>96</v>
      </c>
      <c r="K14" s="17">
        <f>I14+J14</f>
        <v>174</v>
      </c>
      <c r="L14" s="18">
        <v>88</v>
      </c>
      <c r="M14" s="17">
        <f>K14+L14</f>
        <v>262</v>
      </c>
      <c r="N14" s="18">
        <v>102</v>
      </c>
      <c r="O14" s="17">
        <f>M14+N14</f>
        <v>364</v>
      </c>
      <c r="P14" s="18">
        <v>96</v>
      </c>
      <c r="Q14" s="17">
        <f>O14+P14</f>
        <v>460</v>
      </c>
      <c r="R14" s="18">
        <v>98</v>
      </c>
      <c r="S14" s="17">
        <f>Q14+R14</f>
        <v>558</v>
      </c>
      <c r="T14" s="18">
        <v>106</v>
      </c>
      <c r="U14" s="17">
        <f>S14+T14</f>
        <v>664</v>
      </c>
      <c r="V14" s="18">
        <v>102</v>
      </c>
      <c r="W14" s="17">
        <f>U14+V14</f>
        <v>766</v>
      </c>
      <c r="X14" s="18">
        <v>104</v>
      </c>
      <c r="Y14" s="17">
        <f>W14+X14</f>
        <v>870</v>
      </c>
      <c r="Z14" s="18"/>
      <c r="AA14" s="17">
        <f>Y14+Z14</f>
        <v>870</v>
      </c>
      <c r="AB14" s="18"/>
      <c r="AC14" s="17">
        <f>AA14+AB14</f>
        <v>870</v>
      </c>
      <c r="AD14" s="18"/>
      <c r="AE14" s="19">
        <f>AC14+AD14</f>
        <v>870</v>
      </c>
      <c r="AF14" s="67" t="str">
        <f>B14&amp;" "&amp;C14</f>
        <v>Eileen Izzat</v>
      </c>
      <c r="AG14" s="67" t="str">
        <f>D14&amp;" "</f>
        <v xml:space="preserve">Chorley Bowmen </v>
      </c>
      <c r="AH14" s="32">
        <v>107</v>
      </c>
      <c r="AI14" s="32">
        <v>69</v>
      </c>
      <c r="AJ14" s="32"/>
      <c r="AK14" s="42">
        <f>AE14</f>
        <v>870</v>
      </c>
      <c r="AL14" s="73"/>
    </row>
    <row r="15" spans="1:38" ht="21.95" hidden="1" customHeight="1">
      <c r="A15" s="21">
        <v>17</v>
      </c>
      <c r="B15" s="3" t="s">
        <v>112</v>
      </c>
      <c r="C15" s="3" t="s">
        <v>113</v>
      </c>
      <c r="D15" s="3" t="s">
        <v>114</v>
      </c>
      <c r="E15" s="14" t="s">
        <v>8</v>
      </c>
      <c r="F15" s="9" t="s">
        <v>21</v>
      </c>
      <c r="G15" s="25" t="s">
        <v>88</v>
      </c>
      <c r="H15" s="18">
        <v>92</v>
      </c>
      <c r="I15" s="17">
        <f>H15</f>
        <v>92</v>
      </c>
      <c r="J15" s="18">
        <v>90</v>
      </c>
      <c r="K15" s="17">
        <f>I15+J15</f>
        <v>182</v>
      </c>
      <c r="L15" s="18">
        <v>90</v>
      </c>
      <c r="M15" s="17">
        <f>K15+L15</f>
        <v>272</v>
      </c>
      <c r="N15" s="18">
        <v>92</v>
      </c>
      <c r="O15" s="17">
        <f>M15+N15</f>
        <v>364</v>
      </c>
      <c r="P15" s="18">
        <v>86</v>
      </c>
      <c r="Q15" s="17">
        <f>O15+P15</f>
        <v>450</v>
      </c>
      <c r="R15" s="18">
        <v>94</v>
      </c>
      <c r="S15" s="17">
        <f>Q15+R15</f>
        <v>544</v>
      </c>
      <c r="T15" s="18">
        <v>92</v>
      </c>
      <c r="U15" s="17">
        <f>S15+T15</f>
        <v>636</v>
      </c>
      <c r="V15" s="18">
        <v>92</v>
      </c>
      <c r="W15" s="17">
        <f>U15+V15</f>
        <v>728</v>
      </c>
      <c r="X15" s="18">
        <v>108</v>
      </c>
      <c r="Y15" s="17">
        <f>W15+X15</f>
        <v>836</v>
      </c>
      <c r="Z15" s="18"/>
      <c r="AA15" s="17">
        <f>Y15+Z15</f>
        <v>836</v>
      </c>
      <c r="AB15" s="18"/>
      <c r="AC15" s="17">
        <f>AA15+AB15</f>
        <v>836</v>
      </c>
      <c r="AD15" s="18"/>
      <c r="AE15" s="19">
        <f>AC15+AD15</f>
        <v>836</v>
      </c>
      <c r="AF15" s="67" t="str">
        <f>B15&amp;" "&amp;C15</f>
        <v>Jeff Grayshon</v>
      </c>
      <c r="AG15" s="67" t="str">
        <f>D15&amp;" "</f>
        <v xml:space="preserve">Rochdale Co. Archers </v>
      </c>
      <c r="AH15" s="32">
        <v>108</v>
      </c>
      <c r="AI15" s="32">
        <v>50</v>
      </c>
      <c r="AJ15" s="32"/>
      <c r="AK15" s="42">
        <f>AE15</f>
        <v>836</v>
      </c>
    </row>
    <row r="16" spans="1:38" ht="21.95" customHeight="1">
      <c r="A16" s="21">
        <v>14</v>
      </c>
      <c r="B16" s="3" t="s">
        <v>141</v>
      </c>
      <c r="C16" s="3" t="s">
        <v>142</v>
      </c>
      <c r="D16" s="3" t="s">
        <v>106</v>
      </c>
      <c r="E16" s="14" t="s">
        <v>9</v>
      </c>
      <c r="F16" s="9" t="s">
        <v>21</v>
      </c>
      <c r="G16" s="25" t="s">
        <v>87</v>
      </c>
      <c r="H16" s="18">
        <v>84</v>
      </c>
      <c r="I16" s="17">
        <f>H16</f>
        <v>84</v>
      </c>
      <c r="J16" s="18">
        <v>96</v>
      </c>
      <c r="K16" s="17">
        <f>I16+J16</f>
        <v>180</v>
      </c>
      <c r="L16" s="18">
        <v>78</v>
      </c>
      <c r="M16" s="17">
        <f>K16+L16</f>
        <v>258</v>
      </c>
      <c r="N16" s="18">
        <v>98</v>
      </c>
      <c r="O16" s="17">
        <f>M16+N16</f>
        <v>356</v>
      </c>
      <c r="P16" s="18">
        <v>100</v>
      </c>
      <c r="Q16" s="17">
        <f>O16+P16</f>
        <v>456</v>
      </c>
      <c r="R16" s="18">
        <v>90</v>
      </c>
      <c r="S16" s="17">
        <f>Q16+R16</f>
        <v>546</v>
      </c>
      <c r="T16" s="18">
        <v>96</v>
      </c>
      <c r="U16" s="17">
        <f>S16+T16</f>
        <v>642</v>
      </c>
      <c r="V16" s="18">
        <v>90</v>
      </c>
      <c r="W16" s="17">
        <f>U16+V16</f>
        <v>732</v>
      </c>
      <c r="X16" s="18">
        <v>102</v>
      </c>
      <c r="Y16" s="17">
        <f>W16+X16</f>
        <v>834</v>
      </c>
      <c r="Z16" s="18"/>
      <c r="AA16" s="17">
        <f>Y16+Z16</f>
        <v>834</v>
      </c>
      <c r="AB16" s="18"/>
      <c r="AC16" s="17">
        <f>AA16+AB16</f>
        <v>834</v>
      </c>
      <c r="AD16" s="18"/>
      <c r="AE16" s="19">
        <f>AC16+AD16</f>
        <v>834</v>
      </c>
      <c r="AF16" s="67" t="str">
        <f>B16&amp;" "&amp;C16</f>
        <v>Paul Smith</v>
      </c>
      <c r="AG16" s="67" t="str">
        <f>D16&amp;" "</f>
        <v xml:space="preserve">Chorley Bowmen </v>
      </c>
      <c r="AH16" s="32">
        <v>108</v>
      </c>
      <c r="AI16" s="32">
        <v>51</v>
      </c>
      <c r="AJ16" s="32"/>
      <c r="AK16" s="42">
        <f>AE16</f>
        <v>834</v>
      </c>
      <c r="AL16" s="74">
        <f>AK9+AK14+AK16</f>
        <v>2592</v>
      </c>
    </row>
    <row r="17" spans="1:37" ht="21.95" hidden="1" customHeight="1">
      <c r="A17" s="21">
        <v>2</v>
      </c>
      <c r="B17" s="3" t="s">
        <v>149</v>
      </c>
      <c r="C17" s="3" t="s">
        <v>150</v>
      </c>
      <c r="D17" s="3" t="s">
        <v>114</v>
      </c>
      <c r="E17" s="14" t="s">
        <v>8</v>
      </c>
      <c r="F17" s="9" t="s">
        <v>21</v>
      </c>
      <c r="G17" s="25" t="s">
        <v>87</v>
      </c>
      <c r="H17" s="18">
        <v>86</v>
      </c>
      <c r="I17" s="17">
        <f>H17</f>
        <v>86</v>
      </c>
      <c r="J17" s="18">
        <v>86</v>
      </c>
      <c r="K17" s="17">
        <f>I17+J17</f>
        <v>172</v>
      </c>
      <c r="L17" s="18">
        <v>96</v>
      </c>
      <c r="M17" s="17">
        <f>K17+L17</f>
        <v>268</v>
      </c>
      <c r="N17" s="18">
        <v>83</v>
      </c>
      <c r="O17" s="17">
        <f>M17+N17</f>
        <v>351</v>
      </c>
      <c r="P17" s="18">
        <v>104</v>
      </c>
      <c r="Q17" s="17">
        <f>O17+P17</f>
        <v>455</v>
      </c>
      <c r="R17" s="18">
        <v>91</v>
      </c>
      <c r="S17" s="17">
        <f>Q17+R17</f>
        <v>546</v>
      </c>
      <c r="T17" s="18">
        <v>96</v>
      </c>
      <c r="U17" s="17">
        <f>S17+T17</f>
        <v>642</v>
      </c>
      <c r="V17" s="18">
        <v>90</v>
      </c>
      <c r="W17" s="17">
        <f>U17+V17</f>
        <v>732</v>
      </c>
      <c r="X17" s="18">
        <v>102</v>
      </c>
      <c r="Y17" s="17">
        <f>W17+X17</f>
        <v>834</v>
      </c>
      <c r="Z17" s="18"/>
      <c r="AA17" s="17">
        <f>Y17+Z17</f>
        <v>834</v>
      </c>
      <c r="AB17" s="18"/>
      <c r="AC17" s="17">
        <f>AA17+AB17</f>
        <v>834</v>
      </c>
      <c r="AD17" s="18"/>
      <c r="AE17" s="19">
        <f>AC17+AD17</f>
        <v>834</v>
      </c>
      <c r="AF17" s="67" t="str">
        <f>B17&amp;" "&amp;C17</f>
        <v>Russell Reader</v>
      </c>
      <c r="AG17" s="67" t="str">
        <f>D17&amp;" "</f>
        <v xml:space="preserve">Rochdale Co. Archers </v>
      </c>
      <c r="AH17" s="32">
        <v>106</v>
      </c>
      <c r="AI17" s="32">
        <v>61</v>
      </c>
      <c r="AJ17" s="32"/>
      <c r="AK17" s="42">
        <f>AE17</f>
        <v>834</v>
      </c>
    </row>
    <row r="18" spans="1:37" ht="21.95" hidden="1" customHeight="1">
      <c r="A18" s="21">
        <v>1</v>
      </c>
      <c r="B18" s="3" t="s">
        <v>157</v>
      </c>
      <c r="C18" s="3" t="s">
        <v>158</v>
      </c>
      <c r="D18" s="3" t="s">
        <v>160</v>
      </c>
      <c r="E18" s="14" t="s">
        <v>9</v>
      </c>
      <c r="F18" s="9" t="s">
        <v>21</v>
      </c>
      <c r="G18" s="25" t="s">
        <v>87</v>
      </c>
      <c r="H18" s="18">
        <v>90</v>
      </c>
      <c r="I18" s="17">
        <f>H18</f>
        <v>90</v>
      </c>
      <c r="J18" s="18">
        <v>76</v>
      </c>
      <c r="K18" s="17">
        <f>I18+J18</f>
        <v>166</v>
      </c>
      <c r="L18" s="18">
        <v>84</v>
      </c>
      <c r="M18" s="17">
        <f>K18+L18</f>
        <v>250</v>
      </c>
      <c r="N18" s="18">
        <v>88</v>
      </c>
      <c r="O18" s="17">
        <f>M18+N18</f>
        <v>338</v>
      </c>
      <c r="P18" s="18">
        <v>102</v>
      </c>
      <c r="Q18" s="17">
        <f>O18+P18</f>
        <v>440</v>
      </c>
      <c r="R18" s="18">
        <v>102</v>
      </c>
      <c r="S18" s="17">
        <f>Q18+R18</f>
        <v>542</v>
      </c>
      <c r="T18" s="18">
        <v>102</v>
      </c>
      <c r="U18" s="17">
        <f>S18+T18</f>
        <v>644</v>
      </c>
      <c r="V18" s="18">
        <v>92</v>
      </c>
      <c r="W18" s="17">
        <f>U18+V18</f>
        <v>736</v>
      </c>
      <c r="X18" s="18">
        <v>100</v>
      </c>
      <c r="Y18" s="17">
        <f>W18+X18</f>
        <v>836</v>
      </c>
      <c r="Z18" s="18"/>
      <c r="AA18" s="17">
        <f>Y18+Z18</f>
        <v>836</v>
      </c>
      <c r="AB18" s="18"/>
      <c r="AC18" s="17">
        <f>AA18+AB18</f>
        <v>836</v>
      </c>
      <c r="AD18" s="18"/>
      <c r="AE18" s="19">
        <f>AC18+AD18</f>
        <v>836</v>
      </c>
      <c r="AF18" s="67" t="str">
        <f>B18&amp;" "&amp;C18</f>
        <v>John  Batt</v>
      </c>
      <c r="AG18" s="67" t="str">
        <f>D18&amp;" "</f>
        <v xml:space="preserve">Nethermoss Archers </v>
      </c>
      <c r="AH18" s="32">
        <v>108</v>
      </c>
      <c r="AI18" s="32">
        <v>59</v>
      </c>
      <c r="AJ18" s="32"/>
      <c r="AK18" s="42">
        <f>AE18</f>
        <v>836</v>
      </c>
    </row>
    <row r="19" spans="1:37" ht="21.95" hidden="1" customHeight="1">
      <c r="A19" s="21">
        <v>35</v>
      </c>
      <c r="B19" s="3" t="s">
        <v>161</v>
      </c>
      <c r="C19" s="3" t="s">
        <v>162</v>
      </c>
      <c r="D19" s="3" t="s">
        <v>121</v>
      </c>
      <c r="E19" s="14" t="s">
        <v>9</v>
      </c>
      <c r="F19" s="9" t="s">
        <v>21</v>
      </c>
      <c r="G19" s="25" t="s">
        <v>87</v>
      </c>
      <c r="H19" s="18">
        <v>96</v>
      </c>
      <c r="I19" s="17">
        <f>H19</f>
        <v>96</v>
      </c>
      <c r="J19" s="18">
        <v>106</v>
      </c>
      <c r="K19" s="17">
        <f>I19+J19</f>
        <v>202</v>
      </c>
      <c r="L19" s="18">
        <v>100</v>
      </c>
      <c r="M19" s="17">
        <f>K19+L19</f>
        <v>302</v>
      </c>
      <c r="N19" s="18">
        <v>104</v>
      </c>
      <c r="O19" s="17">
        <f>M19+N19</f>
        <v>406</v>
      </c>
      <c r="P19" s="18">
        <v>100</v>
      </c>
      <c r="Q19" s="17">
        <f>O19+P19</f>
        <v>506</v>
      </c>
      <c r="R19" s="18">
        <v>94</v>
      </c>
      <c r="S19" s="17">
        <f>Q19+R19</f>
        <v>600</v>
      </c>
      <c r="T19" s="18">
        <v>104</v>
      </c>
      <c r="U19" s="17">
        <f>S19+T19</f>
        <v>704</v>
      </c>
      <c r="V19" s="18">
        <v>100</v>
      </c>
      <c r="W19" s="17">
        <f>U19+V19</f>
        <v>804</v>
      </c>
      <c r="X19" s="18">
        <v>104</v>
      </c>
      <c r="Y19" s="17">
        <f>W19+X19</f>
        <v>908</v>
      </c>
      <c r="Z19" s="18"/>
      <c r="AA19" s="17">
        <f>Y19+Z19</f>
        <v>908</v>
      </c>
      <c r="AB19" s="18"/>
      <c r="AC19" s="17">
        <f>AA19+AB19</f>
        <v>908</v>
      </c>
      <c r="AD19" s="18"/>
      <c r="AE19" s="19">
        <f>AC19+AD19</f>
        <v>908</v>
      </c>
      <c r="AF19" s="67" t="str">
        <f>B19&amp;" "&amp;C19</f>
        <v>Craig  Holmes</v>
      </c>
      <c r="AG19" s="67" t="str">
        <f>D19&amp;" "</f>
        <v xml:space="preserve">Pendle &amp; Samlesbury </v>
      </c>
      <c r="AH19" s="32">
        <v>108</v>
      </c>
      <c r="AI19" s="32">
        <v>86</v>
      </c>
      <c r="AJ19" s="32"/>
      <c r="AK19" s="42">
        <f>AE19</f>
        <v>908</v>
      </c>
    </row>
    <row r="20" spans="1:37" ht="21.95" customHeight="1">
      <c r="A20" s="21">
        <v>20</v>
      </c>
      <c r="B20" s="3" t="s">
        <v>145</v>
      </c>
      <c r="C20" s="3" t="s">
        <v>146</v>
      </c>
      <c r="D20" s="3" t="s">
        <v>106</v>
      </c>
      <c r="E20" s="14" t="s">
        <v>9</v>
      </c>
      <c r="F20" s="9" t="s">
        <v>21</v>
      </c>
      <c r="G20" s="25" t="s">
        <v>87</v>
      </c>
      <c r="H20" s="18">
        <v>72</v>
      </c>
      <c r="I20" s="17">
        <f>H20</f>
        <v>72</v>
      </c>
      <c r="J20" s="18">
        <v>76</v>
      </c>
      <c r="K20" s="17">
        <f>I20+J20</f>
        <v>148</v>
      </c>
      <c r="L20" s="18">
        <v>88</v>
      </c>
      <c r="M20" s="17">
        <f>K20+L20</f>
        <v>236</v>
      </c>
      <c r="N20" s="18">
        <v>85</v>
      </c>
      <c r="O20" s="17">
        <f>M20+N20</f>
        <v>321</v>
      </c>
      <c r="P20" s="18">
        <v>100</v>
      </c>
      <c r="Q20" s="17">
        <f>O20+P20</f>
        <v>421</v>
      </c>
      <c r="R20" s="18">
        <v>100</v>
      </c>
      <c r="S20" s="17">
        <f>Q20+R20</f>
        <v>521</v>
      </c>
      <c r="T20" s="18">
        <v>83</v>
      </c>
      <c r="U20" s="17">
        <f>S20+T20</f>
        <v>604</v>
      </c>
      <c r="V20" s="18">
        <v>100</v>
      </c>
      <c r="W20" s="17">
        <f>U20+V20</f>
        <v>704</v>
      </c>
      <c r="X20" s="18">
        <v>91</v>
      </c>
      <c r="Y20" s="17">
        <f>W20+X20</f>
        <v>795</v>
      </c>
      <c r="Z20" s="18"/>
      <c r="AA20" s="17">
        <f>Y20+Z20</f>
        <v>795</v>
      </c>
      <c r="AB20" s="18"/>
      <c r="AC20" s="17">
        <f>AA20+AB20</f>
        <v>795</v>
      </c>
      <c r="AD20" s="18"/>
      <c r="AE20" s="19">
        <f>AC20+AD20</f>
        <v>795</v>
      </c>
      <c r="AF20" s="67" t="str">
        <f>B20&amp;" "&amp;C20</f>
        <v>Stephen Saxson</v>
      </c>
      <c r="AG20" s="67" t="str">
        <f>D20&amp;" "</f>
        <v xml:space="preserve">Chorley Bowmen </v>
      </c>
      <c r="AH20" s="32">
        <v>105</v>
      </c>
      <c r="AI20" s="32">
        <v>51</v>
      </c>
      <c r="AJ20" s="32"/>
      <c r="AK20" s="42">
        <f>AE20</f>
        <v>795</v>
      </c>
    </row>
    <row r="21" spans="1:37" ht="21.95" hidden="1" customHeight="1">
      <c r="A21" s="21">
        <v>28</v>
      </c>
      <c r="B21" s="3" t="s">
        <v>159</v>
      </c>
      <c r="C21" s="3" t="s">
        <v>158</v>
      </c>
      <c r="D21" s="3" t="s">
        <v>160</v>
      </c>
      <c r="E21" s="14" t="s">
        <v>8</v>
      </c>
      <c r="F21" s="9" t="s">
        <v>12</v>
      </c>
      <c r="G21" s="25" t="s">
        <v>87</v>
      </c>
      <c r="H21" s="18">
        <v>57</v>
      </c>
      <c r="I21" s="17">
        <f>H21</f>
        <v>57</v>
      </c>
      <c r="J21" s="18">
        <v>42</v>
      </c>
      <c r="K21" s="17">
        <f>I21+J21</f>
        <v>99</v>
      </c>
      <c r="L21" s="18">
        <v>55</v>
      </c>
      <c r="M21" s="17">
        <f>K21+L21</f>
        <v>154</v>
      </c>
      <c r="N21" s="18">
        <v>82</v>
      </c>
      <c r="O21" s="17">
        <f>M21+N21</f>
        <v>236</v>
      </c>
      <c r="P21" s="18">
        <v>94</v>
      </c>
      <c r="Q21" s="17">
        <f>O21+P21</f>
        <v>330</v>
      </c>
      <c r="R21" s="18">
        <v>84</v>
      </c>
      <c r="S21" s="17">
        <f>Q21+R21</f>
        <v>414</v>
      </c>
      <c r="T21" s="18">
        <v>84</v>
      </c>
      <c r="U21" s="17">
        <f>S21+T21</f>
        <v>498</v>
      </c>
      <c r="V21" s="18">
        <v>90</v>
      </c>
      <c r="W21" s="17">
        <f>U21+V21</f>
        <v>588</v>
      </c>
      <c r="X21" s="18">
        <v>96</v>
      </c>
      <c r="Y21" s="17">
        <f>W21+X21</f>
        <v>684</v>
      </c>
      <c r="Z21" s="18"/>
      <c r="AA21" s="17">
        <f>Y21+Z21</f>
        <v>684</v>
      </c>
      <c r="AB21" s="18"/>
      <c r="AC21" s="17">
        <f>AA21+AB21</f>
        <v>684</v>
      </c>
      <c r="AD21" s="18"/>
      <c r="AE21" s="19">
        <f>AC21+AD21</f>
        <v>684</v>
      </c>
      <c r="AF21" s="67" t="str">
        <f>B21&amp;" "&amp;C21</f>
        <v>Carmen Batt</v>
      </c>
      <c r="AG21" s="67" t="str">
        <f>D21&amp;" "</f>
        <v xml:space="preserve">Nethermoss Archers </v>
      </c>
      <c r="AH21" s="32">
        <v>104</v>
      </c>
      <c r="AI21" s="32">
        <v>31</v>
      </c>
      <c r="AJ21" s="32"/>
      <c r="AK21" s="42">
        <f>AE21</f>
        <v>684</v>
      </c>
    </row>
    <row r="22" spans="1:37" ht="21.95" hidden="1" customHeight="1">
      <c r="A22" s="21">
        <v>13</v>
      </c>
      <c r="B22" s="3" t="s">
        <v>108</v>
      </c>
      <c r="C22" s="3" t="s">
        <v>108</v>
      </c>
      <c r="D22" s="3"/>
      <c r="E22" s="14"/>
      <c r="F22" s="9"/>
      <c r="G22" s="25" t="s">
        <v>87</v>
      </c>
      <c r="H22" s="18"/>
      <c r="I22" s="17">
        <f>H22</f>
        <v>0</v>
      </c>
      <c r="J22" s="18"/>
      <c r="K22" s="17">
        <f>I22+J22</f>
        <v>0</v>
      </c>
      <c r="L22" s="18">
        <v>0</v>
      </c>
      <c r="M22" s="17">
        <f>K22+L22</f>
        <v>0</v>
      </c>
      <c r="N22" s="18"/>
      <c r="O22" s="17">
        <f>M22+N22</f>
        <v>0</v>
      </c>
      <c r="P22" s="18"/>
      <c r="Q22" s="17">
        <f>O22+P22</f>
        <v>0</v>
      </c>
      <c r="R22" s="18"/>
      <c r="S22" s="17">
        <f>Q22+R22</f>
        <v>0</v>
      </c>
      <c r="T22" s="18"/>
      <c r="U22" s="17">
        <f>S22+T22</f>
        <v>0</v>
      </c>
      <c r="V22" s="18"/>
      <c r="W22" s="17">
        <f>U22+V22</f>
        <v>0</v>
      </c>
      <c r="X22" s="18"/>
      <c r="Y22" s="17">
        <f>W22+X22</f>
        <v>0</v>
      </c>
      <c r="Z22" s="18"/>
      <c r="AA22" s="17">
        <f>Y22+Z22</f>
        <v>0</v>
      </c>
      <c r="AB22" s="18"/>
      <c r="AC22" s="17">
        <f>AA22+AB22</f>
        <v>0</v>
      </c>
      <c r="AD22" s="18"/>
      <c r="AE22" s="19">
        <f>AC22+AD22</f>
        <v>0</v>
      </c>
      <c r="AF22" s="67" t="str">
        <f>B22&amp;" "&amp;C22</f>
        <v>BLANK BLANK</v>
      </c>
      <c r="AG22" s="67" t="str">
        <f>D22&amp;" "</f>
        <v xml:space="preserve"> </v>
      </c>
      <c r="AH22" s="32"/>
      <c r="AI22" s="32"/>
      <c r="AJ22" s="32"/>
      <c r="AK22" s="42">
        <f>AE22</f>
        <v>0</v>
      </c>
    </row>
    <row r="23" spans="1:37" ht="21.95" hidden="1" customHeight="1">
      <c r="A23" s="21">
        <v>36</v>
      </c>
      <c r="B23" s="3" t="s">
        <v>102</v>
      </c>
      <c r="C23" s="3" t="s">
        <v>162</v>
      </c>
      <c r="D23" s="3" t="s">
        <v>121</v>
      </c>
      <c r="E23" s="14" t="s">
        <v>9</v>
      </c>
      <c r="F23" s="9" t="s">
        <v>21</v>
      </c>
      <c r="G23" s="25" t="s">
        <v>87</v>
      </c>
      <c r="H23" s="18">
        <v>100</v>
      </c>
      <c r="I23" s="17">
        <f>H23</f>
        <v>100</v>
      </c>
      <c r="J23" s="18">
        <v>94</v>
      </c>
      <c r="K23" s="17">
        <f>I23+J23</f>
        <v>194</v>
      </c>
      <c r="L23" s="18">
        <v>94</v>
      </c>
      <c r="M23" s="17">
        <f>K23+L23</f>
        <v>288</v>
      </c>
      <c r="N23" s="18">
        <v>100</v>
      </c>
      <c r="O23" s="17">
        <f>M23+N23</f>
        <v>388</v>
      </c>
      <c r="P23" s="18">
        <v>92</v>
      </c>
      <c r="Q23" s="17">
        <f>O23+P23</f>
        <v>480</v>
      </c>
      <c r="R23" s="18">
        <v>106</v>
      </c>
      <c r="S23" s="17">
        <f>Q23+R23</f>
        <v>586</v>
      </c>
      <c r="T23" s="18">
        <v>106</v>
      </c>
      <c r="U23" s="17">
        <f>S23+T23</f>
        <v>692</v>
      </c>
      <c r="V23" s="18">
        <v>106</v>
      </c>
      <c r="W23" s="17">
        <f>U23+V23</f>
        <v>798</v>
      </c>
      <c r="X23" s="18">
        <v>106</v>
      </c>
      <c r="Y23" s="17">
        <f>W23+X23</f>
        <v>904</v>
      </c>
      <c r="Z23" s="18"/>
      <c r="AA23" s="17">
        <f>Y23+Z23</f>
        <v>904</v>
      </c>
      <c r="AB23" s="18"/>
      <c r="AC23" s="17">
        <f>AA23+AB23</f>
        <v>904</v>
      </c>
      <c r="AD23" s="18"/>
      <c r="AE23" s="19">
        <f>AC23+AD23</f>
        <v>904</v>
      </c>
      <c r="AF23" s="67" t="str">
        <f>B23&amp;" "&amp;C23</f>
        <v>John Holmes</v>
      </c>
      <c r="AG23" s="67" t="str">
        <f>D23&amp;" "</f>
        <v xml:space="preserve">Pendle &amp; Samlesbury </v>
      </c>
      <c r="AH23" s="32">
        <v>108</v>
      </c>
      <c r="AI23" s="32">
        <v>75</v>
      </c>
      <c r="AJ23" s="32"/>
      <c r="AK23" s="42">
        <f>AE23</f>
        <v>904</v>
      </c>
    </row>
    <row r="24" spans="1:37" ht="21.95" customHeight="1">
      <c r="A24" s="21">
        <v>80</v>
      </c>
      <c r="B24" s="3" t="s">
        <v>69</v>
      </c>
      <c r="C24" s="3" t="s">
        <v>67</v>
      </c>
      <c r="D24" s="3" t="s">
        <v>106</v>
      </c>
      <c r="E24" s="14" t="s">
        <v>9</v>
      </c>
      <c r="F24" s="9" t="s">
        <v>12</v>
      </c>
      <c r="G24" s="25" t="s">
        <v>87</v>
      </c>
      <c r="H24" s="18">
        <v>70</v>
      </c>
      <c r="I24" s="17">
        <f>H24</f>
        <v>70</v>
      </c>
      <c r="J24" s="18">
        <v>72</v>
      </c>
      <c r="K24" s="17">
        <f>I24+J24</f>
        <v>142</v>
      </c>
      <c r="L24" s="18">
        <v>84</v>
      </c>
      <c r="M24" s="17">
        <f>K24+L24</f>
        <v>226</v>
      </c>
      <c r="N24" s="18">
        <v>88</v>
      </c>
      <c r="O24" s="17">
        <f>M24+N24</f>
        <v>314</v>
      </c>
      <c r="P24" s="18">
        <v>94</v>
      </c>
      <c r="Q24" s="17">
        <f>O24+P24</f>
        <v>408</v>
      </c>
      <c r="R24" s="18">
        <v>88</v>
      </c>
      <c r="S24" s="17">
        <f>Q24+R24</f>
        <v>496</v>
      </c>
      <c r="T24" s="18">
        <v>90</v>
      </c>
      <c r="U24" s="17">
        <f>S24+T24</f>
        <v>586</v>
      </c>
      <c r="V24" s="18">
        <v>94</v>
      </c>
      <c r="W24" s="17">
        <f>U24+V24</f>
        <v>680</v>
      </c>
      <c r="X24" s="18">
        <v>81</v>
      </c>
      <c r="Y24" s="17">
        <f>W24+X24</f>
        <v>761</v>
      </c>
      <c r="Z24" s="18"/>
      <c r="AA24" s="17">
        <f>Y24+Z24</f>
        <v>761</v>
      </c>
      <c r="AB24" s="18"/>
      <c r="AC24" s="17">
        <f>AA24+AB24</f>
        <v>761</v>
      </c>
      <c r="AD24" s="18"/>
      <c r="AE24" s="19">
        <f>AC24+AD24</f>
        <v>761</v>
      </c>
      <c r="AF24" s="67" t="str">
        <f>B24&amp;" "&amp;C24</f>
        <v>Angela Fox</v>
      </c>
      <c r="AG24" s="67" t="str">
        <f>D24&amp;" "</f>
        <v xml:space="preserve">Chorley Bowmen </v>
      </c>
      <c r="AH24" s="32">
        <v>107</v>
      </c>
      <c r="AI24" s="32">
        <v>36</v>
      </c>
      <c r="AJ24" s="32"/>
      <c r="AK24" s="42">
        <f>AE24</f>
        <v>761</v>
      </c>
    </row>
    <row r="25" spans="1:37" ht="21.95" hidden="1" customHeight="1">
      <c r="A25" s="21">
        <v>31</v>
      </c>
      <c r="B25" s="3" t="s">
        <v>134</v>
      </c>
      <c r="C25" s="3" t="s">
        <v>135</v>
      </c>
      <c r="D25" s="3" t="s">
        <v>131</v>
      </c>
      <c r="E25" s="14" t="s">
        <v>8</v>
      </c>
      <c r="F25" s="9" t="s">
        <v>12</v>
      </c>
      <c r="G25" s="25" t="s">
        <v>87</v>
      </c>
      <c r="H25" s="18">
        <v>31</v>
      </c>
      <c r="I25" s="17">
        <f>H25</f>
        <v>31</v>
      </c>
      <c r="J25" s="18">
        <v>51</v>
      </c>
      <c r="K25" s="17">
        <f>I25+J25</f>
        <v>82</v>
      </c>
      <c r="L25" s="18">
        <v>48</v>
      </c>
      <c r="M25" s="17">
        <f>K25+L25</f>
        <v>130</v>
      </c>
      <c r="N25" s="18">
        <v>68</v>
      </c>
      <c r="O25" s="17">
        <f>M25+N25</f>
        <v>198</v>
      </c>
      <c r="P25" s="18">
        <v>78</v>
      </c>
      <c r="Q25" s="17">
        <f>O25+P25</f>
        <v>276</v>
      </c>
      <c r="R25" s="18">
        <v>61</v>
      </c>
      <c r="S25" s="17">
        <f>Q25+R25</f>
        <v>337</v>
      </c>
      <c r="T25" s="18">
        <v>88</v>
      </c>
      <c r="U25" s="17">
        <f>S25+T25</f>
        <v>425</v>
      </c>
      <c r="V25" s="18">
        <v>82</v>
      </c>
      <c r="W25" s="17">
        <f>U25+V25</f>
        <v>507</v>
      </c>
      <c r="X25" s="18">
        <v>86</v>
      </c>
      <c r="Y25" s="17">
        <f>W25+X25</f>
        <v>593</v>
      </c>
      <c r="Z25" s="18"/>
      <c r="AA25" s="17">
        <f>Y25+Z25</f>
        <v>593</v>
      </c>
      <c r="AB25" s="18"/>
      <c r="AC25" s="17">
        <f>AA25+AB25</f>
        <v>593</v>
      </c>
      <c r="AD25" s="18"/>
      <c r="AE25" s="19">
        <f>AC25+AD25</f>
        <v>593</v>
      </c>
      <c r="AF25" s="67" t="str">
        <f>B25&amp;" "&amp;C25</f>
        <v>Audrey Buckley</v>
      </c>
      <c r="AG25" s="67" t="str">
        <f>D25&amp;" "</f>
        <v xml:space="preserve">Eccles </v>
      </c>
      <c r="AH25" s="32">
        <v>102</v>
      </c>
      <c r="AI25" s="32">
        <v>17</v>
      </c>
      <c r="AJ25" s="32"/>
      <c r="AK25" s="42">
        <f>AE25</f>
        <v>593</v>
      </c>
    </row>
    <row r="26" spans="1:37" ht="21.95" hidden="1" customHeight="1">
      <c r="A26" s="21">
        <v>29</v>
      </c>
      <c r="B26" s="3" t="s">
        <v>108</v>
      </c>
      <c r="C26" s="3" t="s">
        <v>108</v>
      </c>
      <c r="D26" s="3"/>
      <c r="E26" s="14"/>
      <c r="F26" s="9"/>
      <c r="G26" s="25"/>
      <c r="H26" s="18"/>
      <c r="I26" s="17">
        <f>H26</f>
        <v>0</v>
      </c>
      <c r="J26" s="18"/>
      <c r="K26" s="17">
        <f>I26+J26</f>
        <v>0</v>
      </c>
      <c r="L26" s="18"/>
      <c r="M26" s="17">
        <f>K26+L26</f>
        <v>0</v>
      </c>
      <c r="N26" s="18"/>
      <c r="O26" s="17">
        <f>M26+N26</f>
        <v>0</v>
      </c>
      <c r="P26" s="18"/>
      <c r="Q26" s="17">
        <f>O26+P26</f>
        <v>0</v>
      </c>
      <c r="R26" s="18"/>
      <c r="S26" s="17">
        <f>Q26+R26</f>
        <v>0</v>
      </c>
      <c r="T26" s="18"/>
      <c r="U26" s="17">
        <f>S26+T26</f>
        <v>0</v>
      </c>
      <c r="V26" s="18"/>
      <c r="W26" s="17">
        <f>U26+V26</f>
        <v>0</v>
      </c>
      <c r="X26" s="18"/>
      <c r="Y26" s="17">
        <f>W26+X26</f>
        <v>0</v>
      </c>
      <c r="Z26" s="18"/>
      <c r="AA26" s="17">
        <f>Y26+Z26</f>
        <v>0</v>
      </c>
      <c r="AB26" s="18"/>
      <c r="AC26" s="17">
        <f>AA26+AB26</f>
        <v>0</v>
      </c>
      <c r="AD26" s="18"/>
      <c r="AE26" s="19">
        <f>AC26+AD26</f>
        <v>0</v>
      </c>
      <c r="AF26" s="67" t="str">
        <f>B26&amp;" "&amp;C26</f>
        <v>BLANK BLANK</v>
      </c>
      <c r="AG26" s="67" t="str">
        <f>D26&amp;" "</f>
        <v xml:space="preserve"> </v>
      </c>
      <c r="AH26" s="32"/>
      <c r="AI26" s="32"/>
      <c r="AJ26" s="32"/>
      <c r="AK26" s="42">
        <f>AE26</f>
        <v>0</v>
      </c>
    </row>
    <row r="27" spans="1:37" ht="21.95" hidden="1" customHeight="1">
      <c r="A27" s="21">
        <v>26</v>
      </c>
      <c r="B27" s="3" t="s">
        <v>132</v>
      </c>
      <c r="C27" s="3" t="s">
        <v>133</v>
      </c>
      <c r="D27" s="3" t="s">
        <v>131</v>
      </c>
      <c r="E27" s="14" t="s">
        <v>8</v>
      </c>
      <c r="F27" s="9" t="s">
        <v>21</v>
      </c>
      <c r="G27" s="25" t="s">
        <v>87</v>
      </c>
      <c r="H27" s="18">
        <v>90</v>
      </c>
      <c r="I27" s="17">
        <f>H27</f>
        <v>90</v>
      </c>
      <c r="J27" s="18">
        <v>86</v>
      </c>
      <c r="K27" s="17">
        <f>I27+J27</f>
        <v>176</v>
      </c>
      <c r="L27" s="18">
        <v>80</v>
      </c>
      <c r="M27" s="17">
        <f>K27+L27</f>
        <v>256</v>
      </c>
      <c r="N27" s="18">
        <v>83</v>
      </c>
      <c r="O27" s="17">
        <f>M27+N27</f>
        <v>339</v>
      </c>
      <c r="P27" s="18">
        <v>96</v>
      </c>
      <c r="Q27" s="17">
        <f>O27+P27</f>
        <v>435</v>
      </c>
      <c r="R27" s="18">
        <v>96</v>
      </c>
      <c r="S27" s="17">
        <f>Q27+R27</f>
        <v>531</v>
      </c>
      <c r="T27" s="18">
        <v>92</v>
      </c>
      <c r="U27" s="17">
        <f>S27+T27</f>
        <v>623</v>
      </c>
      <c r="V27" s="18">
        <v>96</v>
      </c>
      <c r="W27" s="17">
        <f>U27+V27</f>
        <v>719</v>
      </c>
      <c r="X27" s="18">
        <v>96</v>
      </c>
      <c r="Y27" s="17">
        <f>W27+X27</f>
        <v>815</v>
      </c>
      <c r="Z27" s="18"/>
      <c r="AA27" s="17">
        <f>Y27+Z27</f>
        <v>815</v>
      </c>
      <c r="AB27" s="18"/>
      <c r="AC27" s="17">
        <f>AA27+AB27</f>
        <v>815</v>
      </c>
      <c r="AD27" s="18"/>
      <c r="AE27" s="19">
        <f>AC27+AD27</f>
        <v>815</v>
      </c>
      <c r="AF27" s="67" t="str">
        <f>B27&amp;" "&amp;C27</f>
        <v>Mark  Leach</v>
      </c>
      <c r="AG27" s="67" t="str">
        <f>D27&amp;" "</f>
        <v xml:space="preserve">Eccles </v>
      </c>
      <c r="AH27" s="32">
        <v>107</v>
      </c>
      <c r="AI27" s="32">
        <v>49</v>
      </c>
      <c r="AJ27" s="32"/>
      <c r="AK27" s="42">
        <f>AE27</f>
        <v>815</v>
      </c>
    </row>
    <row r="28" spans="1:37" ht="21.95" hidden="1" customHeight="1">
      <c r="A28" s="21">
        <v>58</v>
      </c>
      <c r="B28" s="3" t="s">
        <v>102</v>
      </c>
      <c r="C28" s="3" t="s">
        <v>239</v>
      </c>
      <c r="D28" s="3" t="s">
        <v>101</v>
      </c>
      <c r="E28" s="14" t="s">
        <v>8</v>
      </c>
      <c r="F28" s="9" t="s">
        <v>21</v>
      </c>
      <c r="G28" s="25" t="s">
        <v>87</v>
      </c>
      <c r="H28" s="18">
        <v>76</v>
      </c>
      <c r="I28" s="17">
        <f>H28</f>
        <v>76</v>
      </c>
      <c r="J28" s="18">
        <v>90</v>
      </c>
      <c r="K28" s="17">
        <f>I28+J28</f>
        <v>166</v>
      </c>
      <c r="L28" s="18">
        <v>84</v>
      </c>
      <c r="M28" s="17">
        <f>K28+L28</f>
        <v>250</v>
      </c>
      <c r="N28" s="18">
        <v>82</v>
      </c>
      <c r="O28" s="17">
        <f>M28+N28</f>
        <v>332</v>
      </c>
      <c r="P28" s="18">
        <v>88</v>
      </c>
      <c r="Q28" s="17">
        <f>O28+P28</f>
        <v>420</v>
      </c>
      <c r="R28" s="18">
        <v>98</v>
      </c>
      <c r="S28" s="17">
        <f>Q28+R28</f>
        <v>518</v>
      </c>
      <c r="T28" s="18">
        <v>94</v>
      </c>
      <c r="U28" s="17">
        <f>S28+T28</f>
        <v>612</v>
      </c>
      <c r="V28" s="18">
        <v>104</v>
      </c>
      <c r="W28" s="17">
        <f>U28+V28</f>
        <v>716</v>
      </c>
      <c r="X28" s="18">
        <v>96</v>
      </c>
      <c r="Y28" s="17">
        <f>W28+X28</f>
        <v>812</v>
      </c>
      <c r="Z28" s="18"/>
      <c r="AA28" s="17">
        <f>Y28+Z28</f>
        <v>812</v>
      </c>
      <c r="AB28" s="18"/>
      <c r="AC28" s="17">
        <f>AA28+AB28</f>
        <v>812</v>
      </c>
      <c r="AD28" s="18"/>
      <c r="AE28" s="19">
        <f>AC28+AD28</f>
        <v>812</v>
      </c>
      <c r="AF28" s="67" t="str">
        <f>B28&amp;" "&amp;C28</f>
        <v>John Cunliffe</v>
      </c>
      <c r="AG28" s="67" t="str">
        <f>D28&amp;" "</f>
        <v xml:space="preserve">Assheton Bowmen </v>
      </c>
      <c r="AH28" s="32">
        <v>108</v>
      </c>
      <c r="AI28" s="32">
        <v>46</v>
      </c>
      <c r="AJ28" s="32"/>
      <c r="AK28" s="42">
        <f>AE28</f>
        <v>812</v>
      </c>
    </row>
    <row r="29" spans="1:37" ht="21.95" hidden="1" customHeight="1">
      <c r="A29" s="21">
        <v>73</v>
      </c>
      <c r="B29" s="3" t="s">
        <v>141</v>
      </c>
      <c r="C29" s="3" t="s">
        <v>227</v>
      </c>
      <c r="D29" s="3" t="s">
        <v>228</v>
      </c>
      <c r="E29" s="14" t="s">
        <v>8</v>
      </c>
      <c r="F29" s="9" t="s">
        <v>21</v>
      </c>
      <c r="G29" s="25" t="s">
        <v>87</v>
      </c>
      <c r="H29" s="18">
        <v>67</v>
      </c>
      <c r="I29" s="17">
        <f>H29</f>
        <v>67</v>
      </c>
      <c r="J29" s="18">
        <v>88</v>
      </c>
      <c r="K29" s="17">
        <f>I29+J29</f>
        <v>155</v>
      </c>
      <c r="L29" s="18">
        <v>76</v>
      </c>
      <c r="M29" s="17">
        <f>K29+L29</f>
        <v>231</v>
      </c>
      <c r="N29" s="18">
        <v>81</v>
      </c>
      <c r="O29" s="17">
        <f>M29+N29</f>
        <v>312</v>
      </c>
      <c r="P29" s="18">
        <v>96</v>
      </c>
      <c r="Q29" s="17">
        <f>O29+P29</f>
        <v>408</v>
      </c>
      <c r="R29" s="18">
        <v>96</v>
      </c>
      <c r="S29" s="17">
        <f>Q29+R29</f>
        <v>504</v>
      </c>
      <c r="T29" s="18">
        <v>100</v>
      </c>
      <c r="U29" s="17">
        <f>S29+T29</f>
        <v>604</v>
      </c>
      <c r="V29" s="18">
        <v>94</v>
      </c>
      <c r="W29" s="17">
        <f>U29+V29</f>
        <v>698</v>
      </c>
      <c r="X29" s="18">
        <v>102</v>
      </c>
      <c r="Y29" s="17">
        <f>W29+X29</f>
        <v>800</v>
      </c>
      <c r="Z29" s="18"/>
      <c r="AA29" s="17">
        <f>Y29+Z29</f>
        <v>800</v>
      </c>
      <c r="AB29" s="18"/>
      <c r="AC29" s="17">
        <f>AA29+AB29</f>
        <v>800</v>
      </c>
      <c r="AD29" s="18"/>
      <c r="AE29" s="19">
        <f>AC29+AD29</f>
        <v>800</v>
      </c>
      <c r="AF29" s="67" t="str">
        <f>B29&amp;" "&amp;C29</f>
        <v>Paul Sutton</v>
      </c>
      <c r="AG29" s="67" t="str">
        <f>D29&amp;" "</f>
        <v xml:space="preserve">Wigan &amp; Orrel Archers </v>
      </c>
      <c r="AH29" s="32">
        <v>106</v>
      </c>
      <c r="AI29" s="32">
        <v>51</v>
      </c>
      <c r="AJ29" s="32"/>
      <c r="AK29" s="42">
        <f>AE29</f>
        <v>800</v>
      </c>
    </row>
    <row r="30" spans="1:37" ht="21.95" customHeight="1">
      <c r="A30" s="21">
        <v>19</v>
      </c>
      <c r="B30" s="3" t="s">
        <v>107</v>
      </c>
      <c r="C30" s="3" t="s">
        <v>67</v>
      </c>
      <c r="D30" s="3" t="s">
        <v>106</v>
      </c>
      <c r="E30" s="14" t="s">
        <v>9</v>
      </c>
      <c r="F30" s="9" t="s">
        <v>12</v>
      </c>
      <c r="G30" s="25" t="s">
        <v>87</v>
      </c>
      <c r="H30" s="18">
        <v>62</v>
      </c>
      <c r="I30" s="17">
        <f>H30</f>
        <v>62</v>
      </c>
      <c r="J30" s="18">
        <v>78</v>
      </c>
      <c r="K30" s="17">
        <f>I30+J30</f>
        <v>140</v>
      </c>
      <c r="L30" s="18">
        <v>74</v>
      </c>
      <c r="M30" s="17">
        <f>K30+L30</f>
        <v>214</v>
      </c>
      <c r="N30" s="18">
        <v>80</v>
      </c>
      <c r="O30" s="17">
        <f>M30+N30</f>
        <v>294</v>
      </c>
      <c r="P30" s="18">
        <v>92</v>
      </c>
      <c r="Q30" s="17">
        <f>O30+P30</f>
        <v>386</v>
      </c>
      <c r="R30" s="18">
        <v>84</v>
      </c>
      <c r="S30" s="17">
        <f>Q30+R30</f>
        <v>470</v>
      </c>
      <c r="T30" s="18">
        <v>84</v>
      </c>
      <c r="U30" s="17">
        <f>S30+T30</f>
        <v>554</v>
      </c>
      <c r="V30" s="18">
        <v>86</v>
      </c>
      <c r="W30" s="17">
        <f>U30+V30</f>
        <v>640</v>
      </c>
      <c r="X30" s="18">
        <v>90</v>
      </c>
      <c r="Y30" s="17">
        <f>W30+X30</f>
        <v>730</v>
      </c>
      <c r="Z30" s="18"/>
      <c r="AA30" s="17">
        <f>Y30+Z30</f>
        <v>730</v>
      </c>
      <c r="AB30" s="18"/>
      <c r="AC30" s="17">
        <f>AA30+AB30</f>
        <v>730</v>
      </c>
      <c r="AD30" s="18"/>
      <c r="AE30" s="19">
        <f>AC30+AD30</f>
        <v>730</v>
      </c>
      <c r="AF30" s="67" t="str">
        <f>B30&amp;" "&amp;C30</f>
        <v>Pat Fox</v>
      </c>
      <c r="AG30" s="67" t="str">
        <f>D30&amp;" "</f>
        <v xml:space="preserve">Chorley Bowmen </v>
      </c>
      <c r="AH30" s="32">
        <v>106</v>
      </c>
      <c r="AI30" s="32">
        <v>34</v>
      </c>
      <c r="AJ30" s="32"/>
      <c r="AK30" s="42">
        <f>AE30</f>
        <v>730</v>
      </c>
    </row>
    <row r="31" spans="1:37" ht="21.95" hidden="1" customHeight="1">
      <c r="A31" s="21">
        <v>68</v>
      </c>
      <c r="B31" s="3" t="s">
        <v>219</v>
      </c>
      <c r="C31" s="3" t="s">
        <v>222</v>
      </c>
      <c r="D31" s="3" t="s">
        <v>101</v>
      </c>
      <c r="E31" s="14" t="s">
        <v>8</v>
      </c>
      <c r="F31" s="9" t="s">
        <v>21</v>
      </c>
      <c r="G31" s="25" t="s">
        <v>87</v>
      </c>
      <c r="H31" s="18">
        <v>68</v>
      </c>
      <c r="I31" s="17">
        <f>H31</f>
        <v>68</v>
      </c>
      <c r="J31" s="18">
        <v>86</v>
      </c>
      <c r="K31" s="17">
        <f>I31+J31</f>
        <v>154</v>
      </c>
      <c r="L31" s="18">
        <v>86</v>
      </c>
      <c r="M31" s="17">
        <f>K31+L31</f>
        <v>240</v>
      </c>
      <c r="N31" s="18">
        <v>88</v>
      </c>
      <c r="O31" s="17">
        <f>M31+N31</f>
        <v>328</v>
      </c>
      <c r="P31" s="18">
        <v>76</v>
      </c>
      <c r="Q31" s="17">
        <f>O31+P31</f>
        <v>404</v>
      </c>
      <c r="R31" s="18">
        <v>94</v>
      </c>
      <c r="S31" s="17">
        <f>Q31+R31</f>
        <v>498</v>
      </c>
      <c r="T31" s="18">
        <v>94</v>
      </c>
      <c r="U31" s="17">
        <f>S31+T31</f>
        <v>592</v>
      </c>
      <c r="V31" s="18">
        <v>98</v>
      </c>
      <c r="W31" s="17">
        <f>U31+V31</f>
        <v>690</v>
      </c>
      <c r="X31" s="18">
        <v>84</v>
      </c>
      <c r="Y31" s="17">
        <f>W31+X31</f>
        <v>774</v>
      </c>
      <c r="Z31" s="18"/>
      <c r="AA31" s="17">
        <f>Y31+Z31</f>
        <v>774</v>
      </c>
      <c r="AB31" s="18"/>
      <c r="AC31" s="17">
        <f>AA31+AB31</f>
        <v>774</v>
      </c>
      <c r="AD31" s="18"/>
      <c r="AE31" s="19">
        <f>AC31+AD31</f>
        <v>774</v>
      </c>
      <c r="AF31" s="67" t="str">
        <f>B31&amp;" "&amp;C31</f>
        <v>Dave Hunter</v>
      </c>
      <c r="AG31" s="67" t="str">
        <f>D31&amp;" "</f>
        <v xml:space="preserve">Assheton Bowmen </v>
      </c>
      <c r="AH31" s="32">
        <v>106</v>
      </c>
      <c r="AI31" s="32">
        <v>41</v>
      </c>
      <c r="AJ31" s="32"/>
      <c r="AK31" s="42">
        <f>AE31</f>
        <v>774</v>
      </c>
    </row>
    <row r="32" spans="1:37" ht="21.95" customHeight="1">
      <c r="A32" s="21">
        <v>5</v>
      </c>
      <c r="B32" s="3" t="s">
        <v>143</v>
      </c>
      <c r="C32" s="3" t="s">
        <v>144</v>
      </c>
      <c r="D32" s="3" t="s">
        <v>106</v>
      </c>
      <c r="E32" s="14" t="s">
        <v>9</v>
      </c>
      <c r="F32" s="9" t="s">
        <v>12</v>
      </c>
      <c r="G32" s="25" t="s">
        <v>87</v>
      </c>
      <c r="H32" s="18">
        <v>66</v>
      </c>
      <c r="I32" s="17">
        <f>H32</f>
        <v>66</v>
      </c>
      <c r="J32" s="18">
        <v>58</v>
      </c>
      <c r="K32" s="17">
        <f>I32+J32</f>
        <v>124</v>
      </c>
      <c r="L32" s="18">
        <v>60</v>
      </c>
      <c r="M32" s="17">
        <f>K32+L32</f>
        <v>184</v>
      </c>
      <c r="N32" s="18">
        <v>72</v>
      </c>
      <c r="O32" s="17">
        <f>M32+N32</f>
        <v>256</v>
      </c>
      <c r="P32" s="18">
        <v>92</v>
      </c>
      <c r="Q32" s="17">
        <f>O32+P32</f>
        <v>348</v>
      </c>
      <c r="R32" s="18">
        <v>88</v>
      </c>
      <c r="S32" s="17">
        <f>Q32+R32</f>
        <v>436</v>
      </c>
      <c r="T32" s="18">
        <v>82</v>
      </c>
      <c r="U32" s="17">
        <f>S32+T32</f>
        <v>518</v>
      </c>
      <c r="V32" s="18">
        <v>90</v>
      </c>
      <c r="W32" s="17">
        <f>U32+V32</f>
        <v>608</v>
      </c>
      <c r="X32" s="18">
        <v>85</v>
      </c>
      <c r="Y32" s="17">
        <f>W32+X32</f>
        <v>693</v>
      </c>
      <c r="Z32" s="18"/>
      <c r="AA32" s="17">
        <f>Y32+Z32</f>
        <v>693</v>
      </c>
      <c r="AB32" s="18"/>
      <c r="AC32" s="17">
        <f>AA32+AB32</f>
        <v>693</v>
      </c>
      <c r="AD32" s="18"/>
      <c r="AE32" s="19">
        <f>AC32+AD32</f>
        <v>693</v>
      </c>
      <c r="AF32" s="67" t="str">
        <f>B32&amp;" "&amp;C32</f>
        <v>Lucy Bretherton</v>
      </c>
      <c r="AG32" s="67" t="str">
        <f>D32&amp;" "</f>
        <v xml:space="preserve">Chorley Bowmen </v>
      </c>
      <c r="AH32" s="32">
        <v>107</v>
      </c>
      <c r="AI32" s="32">
        <v>24</v>
      </c>
      <c r="AJ32" s="32"/>
      <c r="AK32" s="42">
        <f>AE32</f>
        <v>693</v>
      </c>
    </row>
    <row r="33" spans="1:37" ht="21.95" hidden="1" customHeight="1">
      <c r="A33" s="21">
        <v>50</v>
      </c>
      <c r="B33" s="3" t="s">
        <v>187</v>
      </c>
      <c r="C33" s="3" t="s">
        <v>188</v>
      </c>
      <c r="D33" s="3" t="s">
        <v>176</v>
      </c>
      <c r="E33" s="14" t="s">
        <v>8</v>
      </c>
      <c r="F33" s="9" t="s">
        <v>21</v>
      </c>
      <c r="G33" s="25" t="s">
        <v>87</v>
      </c>
      <c r="H33" s="18">
        <v>76</v>
      </c>
      <c r="I33" s="17">
        <f>H33</f>
        <v>76</v>
      </c>
      <c r="J33" s="18">
        <v>90</v>
      </c>
      <c r="K33" s="17">
        <f>I33+J33</f>
        <v>166</v>
      </c>
      <c r="L33" s="18">
        <v>68</v>
      </c>
      <c r="M33" s="17">
        <f>K33+L33</f>
        <v>234</v>
      </c>
      <c r="N33" s="18">
        <v>90</v>
      </c>
      <c r="O33" s="17">
        <f>M33+N33</f>
        <v>324</v>
      </c>
      <c r="P33" s="18">
        <v>82</v>
      </c>
      <c r="Q33" s="17">
        <f>O33+P33</f>
        <v>406</v>
      </c>
      <c r="R33" s="18">
        <v>78</v>
      </c>
      <c r="S33" s="17">
        <f>Q33+R33</f>
        <v>484</v>
      </c>
      <c r="T33" s="18">
        <v>88</v>
      </c>
      <c r="U33" s="17">
        <f>S33+T33</f>
        <v>572</v>
      </c>
      <c r="V33" s="18">
        <v>90</v>
      </c>
      <c r="W33" s="17">
        <f>U33+V33</f>
        <v>662</v>
      </c>
      <c r="X33" s="18">
        <v>90</v>
      </c>
      <c r="Y33" s="17">
        <f>W33+X33</f>
        <v>752</v>
      </c>
      <c r="Z33" s="18"/>
      <c r="AA33" s="17">
        <f>Y33+Z33</f>
        <v>752</v>
      </c>
      <c r="AB33" s="18"/>
      <c r="AC33" s="17">
        <f>AA33+AB33</f>
        <v>752</v>
      </c>
      <c r="AD33" s="18"/>
      <c r="AE33" s="19">
        <f>AC33+AD33</f>
        <v>752</v>
      </c>
      <c r="AF33" s="67" t="str">
        <f>B33&amp;" "&amp;C33</f>
        <v>Rick  Chaisty</v>
      </c>
      <c r="AG33" s="67" t="str">
        <f>D33&amp;" "</f>
        <v xml:space="preserve">Goldcrest Archers </v>
      </c>
      <c r="AH33" s="32">
        <v>108</v>
      </c>
      <c r="AI33" s="32">
        <v>45</v>
      </c>
      <c r="AJ33" s="32"/>
      <c r="AK33" s="42">
        <f>AE33</f>
        <v>752</v>
      </c>
    </row>
    <row r="34" spans="1:37" ht="21.95" hidden="1" customHeight="1">
      <c r="A34" s="21">
        <v>63</v>
      </c>
      <c r="B34" s="3" t="s">
        <v>209</v>
      </c>
      <c r="C34" s="3" t="s">
        <v>210</v>
      </c>
      <c r="D34" s="3" t="s">
        <v>213</v>
      </c>
      <c r="E34" s="14" t="s">
        <v>8</v>
      </c>
      <c r="F34" s="9" t="s">
        <v>21</v>
      </c>
      <c r="G34" s="25" t="s">
        <v>88</v>
      </c>
      <c r="H34" s="18">
        <v>76</v>
      </c>
      <c r="I34" s="17">
        <f>H34</f>
        <v>76</v>
      </c>
      <c r="J34" s="18">
        <v>72</v>
      </c>
      <c r="K34" s="17">
        <f>I34+J34</f>
        <v>148</v>
      </c>
      <c r="L34" s="18">
        <v>81</v>
      </c>
      <c r="M34" s="17">
        <f>K34+L34</f>
        <v>229</v>
      </c>
      <c r="N34" s="18">
        <v>82</v>
      </c>
      <c r="O34" s="17">
        <f>M34+N34</f>
        <v>311</v>
      </c>
      <c r="P34" s="18">
        <v>88</v>
      </c>
      <c r="Q34" s="17">
        <f>O34+P34</f>
        <v>399</v>
      </c>
      <c r="R34" s="18">
        <v>84</v>
      </c>
      <c r="S34" s="17">
        <f>Q34+R34</f>
        <v>483</v>
      </c>
      <c r="T34" s="18">
        <v>94</v>
      </c>
      <c r="U34" s="17">
        <f>S34+T34</f>
        <v>577</v>
      </c>
      <c r="V34" s="18">
        <v>84</v>
      </c>
      <c r="W34" s="17">
        <f>U34+V34</f>
        <v>661</v>
      </c>
      <c r="X34" s="18">
        <v>84</v>
      </c>
      <c r="Y34" s="17">
        <f>W34+X34</f>
        <v>745</v>
      </c>
      <c r="Z34" s="18"/>
      <c r="AA34" s="17">
        <f>Y34+Z34</f>
        <v>745</v>
      </c>
      <c r="AB34" s="18"/>
      <c r="AC34" s="17">
        <f>AA34+AB34</f>
        <v>745</v>
      </c>
      <c r="AD34" s="18"/>
      <c r="AE34" s="19">
        <f>AC34+AD34</f>
        <v>745</v>
      </c>
      <c r="AF34" s="67" t="str">
        <f>B34&amp;" "&amp;C34</f>
        <v>Keith Eustace</v>
      </c>
      <c r="AG34" s="67" t="str">
        <f>D34&amp;" "</f>
        <v xml:space="preserve">St Helens Archers </v>
      </c>
      <c r="AH34" s="32">
        <v>108</v>
      </c>
      <c r="AI34" s="32">
        <v>28</v>
      </c>
      <c r="AJ34" s="32"/>
      <c r="AK34" s="42">
        <f>AE34</f>
        <v>745</v>
      </c>
    </row>
    <row r="35" spans="1:37" ht="21.95" hidden="1" customHeight="1">
      <c r="A35" s="21">
        <v>9</v>
      </c>
      <c r="B35" s="3" t="s">
        <v>105</v>
      </c>
      <c r="C35" s="3" t="s">
        <v>103</v>
      </c>
      <c r="D35" s="3" t="s">
        <v>104</v>
      </c>
      <c r="E35" s="14" t="s">
        <v>10</v>
      </c>
      <c r="F35" s="9" t="s">
        <v>12</v>
      </c>
      <c r="G35" s="25" t="s">
        <v>87</v>
      </c>
      <c r="H35" s="18">
        <v>16</v>
      </c>
      <c r="I35" s="17">
        <f>H35</f>
        <v>16</v>
      </c>
      <c r="J35" s="18">
        <v>11</v>
      </c>
      <c r="K35" s="17">
        <f>I35+J35</f>
        <v>27</v>
      </c>
      <c r="L35" s="18">
        <v>22</v>
      </c>
      <c r="M35" s="17">
        <f>K35+L35</f>
        <v>49</v>
      </c>
      <c r="N35" s="18">
        <v>15</v>
      </c>
      <c r="O35" s="17">
        <f>M35+N35</f>
        <v>64</v>
      </c>
      <c r="P35" s="18">
        <v>28</v>
      </c>
      <c r="Q35" s="17">
        <f>O35+P35</f>
        <v>92</v>
      </c>
      <c r="R35" s="18">
        <v>39</v>
      </c>
      <c r="S35" s="17">
        <f>Q35+R35</f>
        <v>131</v>
      </c>
      <c r="T35" s="18">
        <v>37</v>
      </c>
      <c r="U35" s="17">
        <f>S35+T35</f>
        <v>168</v>
      </c>
      <c r="V35" s="18">
        <v>35</v>
      </c>
      <c r="W35" s="17">
        <f>U35+V35</f>
        <v>203</v>
      </c>
      <c r="X35" s="18">
        <v>41</v>
      </c>
      <c r="Y35" s="17">
        <f>W35+X35</f>
        <v>244</v>
      </c>
      <c r="Z35" s="18"/>
      <c r="AA35" s="17">
        <f>Y35+Z35</f>
        <v>244</v>
      </c>
      <c r="AB35" s="18"/>
      <c r="AC35" s="17">
        <f>AA35+AB35</f>
        <v>244</v>
      </c>
      <c r="AD35" s="18"/>
      <c r="AE35" s="19">
        <f>AC35+AD35</f>
        <v>244</v>
      </c>
      <c r="AF35" s="67" t="str">
        <f>B35&amp;" "&amp;C35</f>
        <v>Sarah Davnall</v>
      </c>
      <c r="AG35" s="67" t="str">
        <f>D35&amp;" "</f>
        <v xml:space="preserve">Bowmen of Bruntwood </v>
      </c>
      <c r="AH35" s="32">
        <v>64</v>
      </c>
      <c r="AI35" s="32">
        <v>7</v>
      </c>
      <c r="AJ35" s="32"/>
      <c r="AK35" s="42">
        <f>AE35</f>
        <v>244</v>
      </c>
    </row>
    <row r="36" spans="1:37" ht="21.95" hidden="1" customHeight="1">
      <c r="A36" s="21">
        <v>10</v>
      </c>
      <c r="B36" s="3" t="s">
        <v>111</v>
      </c>
      <c r="C36" s="3" t="s">
        <v>109</v>
      </c>
      <c r="D36" s="3" t="s">
        <v>110</v>
      </c>
      <c r="E36" s="14" t="s">
        <v>10</v>
      </c>
      <c r="F36" s="9" t="s">
        <v>21</v>
      </c>
      <c r="G36" s="25" t="s">
        <v>87</v>
      </c>
      <c r="H36" s="18">
        <v>34</v>
      </c>
      <c r="I36" s="17">
        <f>H36</f>
        <v>34</v>
      </c>
      <c r="J36" s="18">
        <v>34</v>
      </c>
      <c r="K36" s="17">
        <f>I36+J36</f>
        <v>68</v>
      </c>
      <c r="L36" s="18">
        <v>23</v>
      </c>
      <c r="M36" s="17">
        <f>K36+L36</f>
        <v>91</v>
      </c>
      <c r="N36" s="18">
        <v>46</v>
      </c>
      <c r="O36" s="17">
        <f>M36+N36</f>
        <v>137</v>
      </c>
      <c r="P36" s="18">
        <v>61</v>
      </c>
      <c r="Q36" s="17">
        <f>O36+P36</f>
        <v>198</v>
      </c>
      <c r="R36" s="18">
        <v>53</v>
      </c>
      <c r="S36" s="17">
        <f>Q36+R36</f>
        <v>251</v>
      </c>
      <c r="T36" s="18">
        <v>43</v>
      </c>
      <c r="U36" s="17">
        <f>S36+T36</f>
        <v>294</v>
      </c>
      <c r="V36" s="18">
        <v>50</v>
      </c>
      <c r="W36" s="17">
        <f>U36+V36</f>
        <v>344</v>
      </c>
      <c r="X36" s="18">
        <v>64</v>
      </c>
      <c r="Y36" s="17">
        <f>W36+X36</f>
        <v>408</v>
      </c>
      <c r="Z36" s="18"/>
      <c r="AA36" s="17">
        <f>Y36+Z36</f>
        <v>408</v>
      </c>
      <c r="AB36" s="18"/>
      <c r="AC36" s="17">
        <f>AA36+AB36</f>
        <v>408</v>
      </c>
      <c r="AD36" s="18"/>
      <c r="AE36" s="19">
        <f>AC36+AD36</f>
        <v>408</v>
      </c>
      <c r="AF36" s="67" t="str">
        <f>B36&amp;" "&amp;C36</f>
        <v>M.S. Christison</v>
      </c>
      <c r="AG36" s="67" t="str">
        <f>D36&amp;" "</f>
        <v xml:space="preserve">The Longbow Club </v>
      </c>
      <c r="AH36" s="32">
        <v>88</v>
      </c>
      <c r="AI36" s="32">
        <v>9</v>
      </c>
      <c r="AJ36" s="32"/>
      <c r="AK36" s="42">
        <f>AE36</f>
        <v>408</v>
      </c>
    </row>
    <row r="37" spans="1:37" ht="21.95" hidden="1" customHeight="1">
      <c r="A37" s="21">
        <v>41</v>
      </c>
      <c r="B37" s="3" t="s">
        <v>170</v>
      </c>
      <c r="C37" s="3" t="s">
        <v>171</v>
      </c>
      <c r="D37" s="3" t="s">
        <v>172</v>
      </c>
      <c r="E37" s="14" t="s">
        <v>10</v>
      </c>
      <c r="F37" s="9" t="s">
        <v>21</v>
      </c>
      <c r="G37" s="25" t="s">
        <v>87</v>
      </c>
      <c r="H37" s="18">
        <v>5</v>
      </c>
      <c r="I37" s="17">
        <f>H37</f>
        <v>5</v>
      </c>
      <c r="J37" s="18">
        <v>7</v>
      </c>
      <c r="K37" s="17">
        <f>I37+J37</f>
        <v>12</v>
      </c>
      <c r="L37" s="18">
        <v>9</v>
      </c>
      <c r="M37" s="17">
        <f>K37+L37</f>
        <v>21</v>
      </c>
      <c r="N37" s="18">
        <v>8</v>
      </c>
      <c r="O37" s="17">
        <f>M37+N37</f>
        <v>29</v>
      </c>
      <c r="P37" s="18">
        <v>19</v>
      </c>
      <c r="Q37" s="17">
        <f>O37+P37</f>
        <v>48</v>
      </c>
      <c r="R37" s="18">
        <v>19</v>
      </c>
      <c r="S37" s="17">
        <f>Q37+R37</f>
        <v>67</v>
      </c>
      <c r="T37" s="18">
        <v>20</v>
      </c>
      <c r="U37" s="17">
        <f>S37+T37</f>
        <v>87</v>
      </c>
      <c r="V37" s="18">
        <v>19</v>
      </c>
      <c r="W37" s="17">
        <f>U37+V37</f>
        <v>106</v>
      </c>
      <c r="X37" s="18">
        <v>27</v>
      </c>
      <c r="Y37" s="17">
        <f>W37+X37</f>
        <v>133</v>
      </c>
      <c r="Z37" s="18"/>
      <c r="AA37" s="17">
        <f>Y37+Z37</f>
        <v>133</v>
      </c>
      <c r="AB37" s="18"/>
      <c r="AC37" s="17">
        <f>AA37+AB37</f>
        <v>133</v>
      </c>
      <c r="AD37" s="18"/>
      <c r="AE37" s="19">
        <f>AC37+AD37</f>
        <v>133</v>
      </c>
      <c r="AF37" s="67" t="str">
        <f>B37&amp;" "&amp;C37</f>
        <v>Hugh Foster</v>
      </c>
      <c r="AG37" s="67" t="str">
        <f>D37&amp;" "</f>
        <v xml:space="preserve">North Cheshire Bowmen </v>
      </c>
      <c r="AH37" s="32">
        <v>43</v>
      </c>
      <c r="AI37" s="32">
        <v>0</v>
      </c>
      <c r="AJ37" s="32"/>
      <c r="AK37" s="42">
        <f>AE37</f>
        <v>133</v>
      </c>
    </row>
    <row r="38" spans="1:37" ht="21.95" hidden="1" customHeight="1">
      <c r="A38" s="21">
        <v>7</v>
      </c>
      <c r="B38" s="3" t="s">
        <v>102</v>
      </c>
      <c r="C38" s="3" t="s">
        <v>103</v>
      </c>
      <c r="D38" s="3" t="s">
        <v>104</v>
      </c>
      <c r="E38" s="14" t="s">
        <v>10</v>
      </c>
      <c r="F38" s="9" t="s">
        <v>21</v>
      </c>
      <c r="G38" s="25" t="s">
        <v>87</v>
      </c>
      <c r="H38" s="18">
        <v>4</v>
      </c>
      <c r="I38" s="17">
        <f>H38</f>
        <v>4</v>
      </c>
      <c r="J38" s="18">
        <v>14</v>
      </c>
      <c r="K38" s="17">
        <f>I38+J38</f>
        <v>18</v>
      </c>
      <c r="L38" s="18">
        <v>3</v>
      </c>
      <c r="M38" s="17">
        <f>K38+L38</f>
        <v>21</v>
      </c>
      <c r="N38" s="18">
        <v>25</v>
      </c>
      <c r="O38" s="17">
        <f>M38+N38</f>
        <v>46</v>
      </c>
      <c r="P38" s="18">
        <v>26</v>
      </c>
      <c r="Q38" s="17">
        <f>O38+P38</f>
        <v>72</v>
      </c>
      <c r="R38" s="18">
        <v>22</v>
      </c>
      <c r="S38" s="17">
        <f>Q38+R38</f>
        <v>94</v>
      </c>
      <c r="T38" s="18">
        <v>25</v>
      </c>
      <c r="U38" s="17">
        <f>S38+T38</f>
        <v>119</v>
      </c>
      <c r="V38" s="18">
        <v>34</v>
      </c>
      <c r="W38" s="17">
        <f>U38+V38</f>
        <v>153</v>
      </c>
      <c r="X38" s="18">
        <v>20</v>
      </c>
      <c r="Y38" s="17">
        <f>W38+X38</f>
        <v>173</v>
      </c>
      <c r="Z38" s="18"/>
      <c r="AA38" s="17">
        <f>Y38+Z38</f>
        <v>173</v>
      </c>
      <c r="AB38" s="18"/>
      <c r="AC38" s="17">
        <f>AA38+AB38</f>
        <v>173</v>
      </c>
      <c r="AD38" s="18"/>
      <c r="AE38" s="19">
        <f>AC38+AD38</f>
        <v>173</v>
      </c>
      <c r="AF38" s="67" t="str">
        <f>B38&amp;" "&amp;C38</f>
        <v>John Davnall</v>
      </c>
      <c r="AG38" s="67" t="str">
        <f>D38&amp;" "</f>
        <v xml:space="preserve">Bowmen of Bruntwood </v>
      </c>
      <c r="AH38" s="32">
        <v>43</v>
      </c>
      <c r="AI38" s="32">
        <v>3</v>
      </c>
      <c r="AJ38" s="32"/>
      <c r="AK38" s="42">
        <f>AE38</f>
        <v>173</v>
      </c>
    </row>
    <row r="39" spans="1:37" ht="21.95" hidden="1" customHeight="1">
      <c r="A39" s="21">
        <v>42</v>
      </c>
      <c r="B39" s="3" t="s">
        <v>85</v>
      </c>
      <c r="C39" s="3" t="s">
        <v>173</v>
      </c>
      <c r="D39" s="3" t="s">
        <v>172</v>
      </c>
      <c r="E39" s="14" t="s">
        <v>10</v>
      </c>
      <c r="F39" s="9" t="s">
        <v>21</v>
      </c>
      <c r="G39" s="25" t="s">
        <v>87</v>
      </c>
      <c r="H39" s="18">
        <v>32</v>
      </c>
      <c r="I39" s="17">
        <f>H39</f>
        <v>32</v>
      </c>
      <c r="J39" s="18">
        <v>10</v>
      </c>
      <c r="K39" s="17">
        <f>I39+J39</f>
        <v>42</v>
      </c>
      <c r="L39" s="18">
        <v>22</v>
      </c>
      <c r="M39" s="17">
        <f>K39+L39</f>
        <v>64</v>
      </c>
      <c r="N39" s="18">
        <v>25</v>
      </c>
      <c r="O39" s="17">
        <f>M39+N39</f>
        <v>89</v>
      </c>
      <c r="P39" s="18">
        <v>43</v>
      </c>
      <c r="Q39" s="17">
        <f>O39+P39</f>
        <v>132</v>
      </c>
      <c r="R39" s="18">
        <v>39</v>
      </c>
      <c r="S39" s="17">
        <f>Q39+R39</f>
        <v>171</v>
      </c>
      <c r="T39" s="18">
        <v>42</v>
      </c>
      <c r="U39" s="17">
        <f>S39+T39</f>
        <v>213</v>
      </c>
      <c r="V39" s="18">
        <v>18</v>
      </c>
      <c r="W39" s="17">
        <f>U39+V39</f>
        <v>231</v>
      </c>
      <c r="X39" s="18">
        <v>25</v>
      </c>
      <c r="Y39" s="17">
        <f>W39+X39</f>
        <v>256</v>
      </c>
      <c r="Z39" s="18"/>
      <c r="AA39" s="17">
        <f>Y39+Z39</f>
        <v>256</v>
      </c>
      <c r="AB39" s="18"/>
      <c r="AC39" s="17">
        <f>AA39+AB39</f>
        <v>256</v>
      </c>
      <c r="AD39" s="18"/>
      <c r="AE39" s="19">
        <f>AC39+AD39</f>
        <v>256</v>
      </c>
      <c r="AF39" s="67" t="str">
        <f>B39&amp;" "&amp;C39</f>
        <v>Steve Mudd</v>
      </c>
      <c r="AG39" s="67" t="str">
        <f>D39&amp;" "</f>
        <v xml:space="preserve">North Cheshire Bowmen </v>
      </c>
      <c r="AH39" s="32">
        <v>68</v>
      </c>
      <c r="AI39" s="32">
        <v>5</v>
      </c>
      <c r="AJ39" s="32"/>
      <c r="AK39" s="42">
        <f>AE39</f>
        <v>256</v>
      </c>
    </row>
    <row r="40" spans="1:37" ht="21.95" hidden="1" customHeight="1">
      <c r="A40" s="21">
        <v>75</v>
      </c>
      <c r="B40" s="3" t="s">
        <v>230</v>
      </c>
      <c r="C40" s="3" t="s">
        <v>231</v>
      </c>
      <c r="D40" s="3" t="s">
        <v>101</v>
      </c>
      <c r="E40" s="14" t="s">
        <v>10</v>
      </c>
      <c r="F40" s="9" t="s">
        <v>21</v>
      </c>
      <c r="G40" s="25" t="s">
        <v>87</v>
      </c>
      <c r="H40" s="18">
        <v>39</v>
      </c>
      <c r="I40" s="17">
        <f>H40</f>
        <v>39</v>
      </c>
      <c r="J40" s="18">
        <v>46</v>
      </c>
      <c r="K40" s="17">
        <f>I40+J40</f>
        <v>85</v>
      </c>
      <c r="L40" s="18">
        <v>29</v>
      </c>
      <c r="M40" s="17">
        <f>K40+L40</f>
        <v>114</v>
      </c>
      <c r="N40" s="18">
        <v>59</v>
      </c>
      <c r="O40" s="17">
        <f>M40+N40</f>
        <v>173</v>
      </c>
      <c r="P40" s="18">
        <v>63</v>
      </c>
      <c r="Q40" s="17">
        <f>O40+P40</f>
        <v>236</v>
      </c>
      <c r="R40" s="18">
        <v>54</v>
      </c>
      <c r="S40" s="17">
        <f>Q40+R40</f>
        <v>290</v>
      </c>
      <c r="T40" s="18">
        <v>71</v>
      </c>
      <c r="U40" s="17">
        <f>S40+T40</f>
        <v>361</v>
      </c>
      <c r="V40" s="18">
        <v>80</v>
      </c>
      <c r="W40" s="17">
        <f>U40+V40</f>
        <v>441</v>
      </c>
      <c r="X40" s="18">
        <v>65</v>
      </c>
      <c r="Y40" s="17">
        <f>W40+X40</f>
        <v>506</v>
      </c>
      <c r="Z40" s="18"/>
      <c r="AA40" s="17">
        <f>Y40+Z40</f>
        <v>506</v>
      </c>
      <c r="AB40" s="18"/>
      <c r="AC40" s="17">
        <f>AA40+AB40</f>
        <v>506</v>
      </c>
      <c r="AD40" s="18"/>
      <c r="AE40" s="19">
        <f>AC40+AD40</f>
        <v>506</v>
      </c>
      <c r="AF40" s="67" t="str">
        <f>B40&amp;" "&amp;C40</f>
        <v>Dale Message</v>
      </c>
      <c r="AG40" s="67" t="str">
        <f>D40&amp;" "</f>
        <v xml:space="preserve">Assheton Bowmen </v>
      </c>
      <c r="AH40" s="32">
        <v>92</v>
      </c>
      <c r="AI40" s="32">
        <v>7</v>
      </c>
      <c r="AJ40" s="32"/>
      <c r="AK40" s="42">
        <f>AE40</f>
        <v>506</v>
      </c>
    </row>
    <row r="41" spans="1:37" ht="21.95" hidden="1" customHeight="1">
      <c r="A41" s="21">
        <v>79</v>
      </c>
      <c r="B41" s="3" t="s">
        <v>237</v>
      </c>
      <c r="C41" s="3" t="s">
        <v>238</v>
      </c>
      <c r="D41" s="3" t="s">
        <v>101</v>
      </c>
      <c r="E41" s="14" t="s">
        <v>8</v>
      </c>
      <c r="F41" s="9" t="s">
        <v>12</v>
      </c>
      <c r="G41" s="25" t="s">
        <v>87</v>
      </c>
      <c r="H41" s="18">
        <v>60</v>
      </c>
      <c r="I41" s="17">
        <f>H41</f>
        <v>60</v>
      </c>
      <c r="J41" s="18">
        <v>59</v>
      </c>
      <c r="K41" s="17">
        <f>I41+J41</f>
        <v>119</v>
      </c>
      <c r="L41" s="18">
        <v>65</v>
      </c>
      <c r="M41" s="17">
        <f>K41+L41</f>
        <v>184</v>
      </c>
      <c r="N41" s="18">
        <v>86</v>
      </c>
      <c r="O41" s="17">
        <f>M41+N41</f>
        <v>270</v>
      </c>
      <c r="P41" s="18">
        <v>80</v>
      </c>
      <c r="Q41" s="17">
        <f>O41+P41</f>
        <v>350</v>
      </c>
      <c r="R41" s="18">
        <v>82</v>
      </c>
      <c r="S41" s="17">
        <f>Q41+R41</f>
        <v>432</v>
      </c>
      <c r="T41" s="18">
        <v>73</v>
      </c>
      <c r="U41" s="17">
        <f>S41+T41</f>
        <v>505</v>
      </c>
      <c r="V41" s="18">
        <v>92</v>
      </c>
      <c r="W41" s="17">
        <f>U41+V41</f>
        <v>597</v>
      </c>
      <c r="X41" s="18">
        <v>85</v>
      </c>
      <c r="Y41" s="17">
        <f>W41+X41</f>
        <v>682</v>
      </c>
      <c r="Z41" s="18"/>
      <c r="AA41" s="17">
        <f>Y41+Z41</f>
        <v>682</v>
      </c>
      <c r="AB41" s="18"/>
      <c r="AC41" s="17">
        <f>AA41+AB41</f>
        <v>682</v>
      </c>
      <c r="AD41" s="18"/>
      <c r="AE41" s="19">
        <f>AC41+AD41</f>
        <v>682</v>
      </c>
      <c r="AF41" s="67" t="str">
        <f>B41&amp;" "&amp;C41</f>
        <v>Sue  Macsorley</v>
      </c>
      <c r="AG41" s="67" t="str">
        <f>D41&amp;" "</f>
        <v xml:space="preserve">Assheton Bowmen </v>
      </c>
      <c r="AH41" s="32">
        <v>105</v>
      </c>
      <c r="AI41" s="32">
        <v>28</v>
      </c>
      <c r="AJ41" s="32"/>
      <c r="AK41" s="42">
        <f>AE41</f>
        <v>682</v>
      </c>
    </row>
    <row r="42" spans="1:37" ht="21.95" hidden="1" customHeight="1">
      <c r="A42" s="21">
        <v>8</v>
      </c>
      <c r="B42" s="3" t="s">
        <v>85</v>
      </c>
      <c r="C42" s="3" t="s">
        <v>86</v>
      </c>
      <c r="D42" s="3" t="s">
        <v>217</v>
      </c>
      <c r="E42" s="14" t="s">
        <v>11</v>
      </c>
      <c r="F42" s="9" t="s">
        <v>21</v>
      </c>
      <c r="G42" s="25" t="s">
        <v>87</v>
      </c>
      <c r="H42" s="18">
        <v>59</v>
      </c>
      <c r="I42" s="17">
        <f>H42</f>
        <v>59</v>
      </c>
      <c r="J42" s="18">
        <v>66</v>
      </c>
      <c r="K42" s="17">
        <f>I42+J42</f>
        <v>125</v>
      </c>
      <c r="L42" s="18">
        <v>73</v>
      </c>
      <c r="M42" s="17">
        <f>K42+L42</f>
        <v>198</v>
      </c>
      <c r="N42" s="18">
        <v>78</v>
      </c>
      <c r="O42" s="17">
        <f>M42+N42</f>
        <v>276</v>
      </c>
      <c r="P42" s="18">
        <v>70</v>
      </c>
      <c r="Q42" s="17">
        <f>O42+P42</f>
        <v>346</v>
      </c>
      <c r="R42" s="18">
        <v>82</v>
      </c>
      <c r="S42" s="17">
        <f>Q42+R42</f>
        <v>428</v>
      </c>
      <c r="T42" s="18">
        <v>94</v>
      </c>
      <c r="U42" s="17">
        <f>S42+T42</f>
        <v>522</v>
      </c>
      <c r="V42" s="18">
        <v>76</v>
      </c>
      <c r="W42" s="17">
        <f>U42+V42</f>
        <v>598</v>
      </c>
      <c r="X42" s="18">
        <v>86</v>
      </c>
      <c r="Y42" s="17">
        <f>W42+X42</f>
        <v>684</v>
      </c>
      <c r="Z42" s="18"/>
      <c r="AA42" s="17">
        <f>Y42+Z42</f>
        <v>684</v>
      </c>
      <c r="AB42" s="18"/>
      <c r="AC42" s="17">
        <f>AA42+AB42</f>
        <v>684</v>
      </c>
      <c r="AD42" s="18"/>
      <c r="AE42" s="19">
        <f>AC42+AD42</f>
        <v>684</v>
      </c>
      <c r="AF42" s="67" t="str">
        <f>B42&amp;" "&amp;C42</f>
        <v>Steve Newton</v>
      </c>
      <c r="AG42" s="67" t="str">
        <f>D42&amp;" "</f>
        <v xml:space="preserve">New Century Bowmen </v>
      </c>
      <c r="AH42" s="32">
        <v>106</v>
      </c>
      <c r="AI42" s="32">
        <v>24</v>
      </c>
      <c r="AJ42" s="32"/>
      <c r="AK42" s="42">
        <f>AE42</f>
        <v>684</v>
      </c>
    </row>
    <row r="43" spans="1:37" ht="21.95" hidden="1" customHeight="1">
      <c r="A43" s="21">
        <v>4</v>
      </c>
      <c r="B43" s="3" t="s">
        <v>147</v>
      </c>
      <c r="C43" s="3" t="s">
        <v>148</v>
      </c>
      <c r="D43" s="3" t="s">
        <v>114</v>
      </c>
      <c r="E43" s="14" t="s">
        <v>11</v>
      </c>
      <c r="F43" s="9" t="s">
        <v>12</v>
      </c>
      <c r="G43" s="25" t="s">
        <v>87</v>
      </c>
      <c r="H43" s="18">
        <v>40</v>
      </c>
      <c r="I43" s="17">
        <f>H43</f>
        <v>40</v>
      </c>
      <c r="J43" s="18">
        <v>41</v>
      </c>
      <c r="K43" s="17">
        <f>I43+J43</f>
        <v>81</v>
      </c>
      <c r="L43" s="18">
        <v>40</v>
      </c>
      <c r="M43" s="17">
        <f>K43+L43</f>
        <v>121</v>
      </c>
      <c r="N43" s="18">
        <v>77</v>
      </c>
      <c r="O43" s="17">
        <f>M43+N43</f>
        <v>198</v>
      </c>
      <c r="P43" s="18">
        <v>65</v>
      </c>
      <c r="Q43" s="17">
        <f>O43+P43</f>
        <v>263</v>
      </c>
      <c r="R43" s="18">
        <v>63</v>
      </c>
      <c r="S43" s="17">
        <f>Q43+R43</f>
        <v>326</v>
      </c>
      <c r="T43" s="18">
        <v>72</v>
      </c>
      <c r="U43" s="17">
        <f>S43+T43</f>
        <v>398</v>
      </c>
      <c r="V43" s="18">
        <v>80</v>
      </c>
      <c r="W43" s="17">
        <f>U43+V43</f>
        <v>478</v>
      </c>
      <c r="X43" s="18">
        <v>86</v>
      </c>
      <c r="Y43" s="17">
        <f>W43+X43</f>
        <v>564</v>
      </c>
      <c r="Z43" s="18"/>
      <c r="AA43" s="17">
        <f>Y43+Z43</f>
        <v>564</v>
      </c>
      <c r="AB43" s="18"/>
      <c r="AC43" s="17">
        <f>AA43+AB43</f>
        <v>564</v>
      </c>
      <c r="AD43" s="18"/>
      <c r="AE43" s="19">
        <f>AC43+AD43</f>
        <v>564</v>
      </c>
      <c r="AF43" s="67" t="str">
        <f>B43&amp;" "&amp;C43</f>
        <v>Samantha Clare</v>
      </c>
      <c r="AG43" s="67" t="str">
        <f>D43&amp;" "</f>
        <v xml:space="preserve">Rochdale Co. Archers </v>
      </c>
      <c r="AH43" s="32">
        <v>96</v>
      </c>
      <c r="AI43" s="32">
        <v>20</v>
      </c>
      <c r="AJ43" s="32"/>
      <c r="AK43" s="42">
        <f>AE43</f>
        <v>564</v>
      </c>
    </row>
    <row r="44" spans="1:37" ht="21.95" hidden="1" customHeight="1">
      <c r="A44" s="21">
        <v>55</v>
      </c>
      <c r="B44" s="3" t="s">
        <v>195</v>
      </c>
      <c r="C44" s="3" t="s">
        <v>196</v>
      </c>
      <c r="D44" s="3" t="s">
        <v>197</v>
      </c>
      <c r="E44" s="14" t="s">
        <v>11</v>
      </c>
      <c r="F44" s="9" t="s">
        <v>12</v>
      </c>
      <c r="G44" s="25" t="s">
        <v>87</v>
      </c>
      <c r="H44" s="18" t="s">
        <v>240</v>
      </c>
      <c r="I44" s="17" t="str">
        <f>H44</f>
        <v>DNS</v>
      </c>
      <c r="J44" s="18"/>
      <c r="K44" s="17" t="e">
        <f>I44+J44</f>
        <v>#VALUE!</v>
      </c>
      <c r="L44" s="18"/>
      <c r="M44" s="17" t="e">
        <f>K44+L44</f>
        <v>#VALUE!</v>
      </c>
      <c r="N44" s="18"/>
      <c r="O44" s="17" t="e">
        <f>M44+N44</f>
        <v>#VALUE!</v>
      </c>
      <c r="P44" s="18"/>
      <c r="Q44" s="17" t="e">
        <f>O44+P44</f>
        <v>#VALUE!</v>
      </c>
      <c r="R44" s="18"/>
      <c r="S44" s="17" t="e">
        <f>Q44+R44</f>
        <v>#VALUE!</v>
      </c>
      <c r="T44" s="18"/>
      <c r="U44" s="17" t="e">
        <f>S44+T44</f>
        <v>#VALUE!</v>
      </c>
      <c r="V44" s="18"/>
      <c r="W44" s="17" t="e">
        <f>U44+V44</f>
        <v>#VALUE!</v>
      </c>
      <c r="X44" s="18"/>
      <c r="Y44" s="17" t="e">
        <f>W44+X44</f>
        <v>#VALUE!</v>
      </c>
      <c r="Z44" s="18"/>
      <c r="AA44" s="17" t="e">
        <f>Y44+Z44</f>
        <v>#VALUE!</v>
      </c>
      <c r="AB44" s="18"/>
      <c r="AC44" s="17" t="e">
        <f>AA44+AB44</f>
        <v>#VALUE!</v>
      </c>
      <c r="AD44" s="18"/>
      <c r="AE44" s="19" t="e">
        <f>AC44+AD44</f>
        <v>#VALUE!</v>
      </c>
      <c r="AF44" s="67" t="str">
        <f>B44&amp;" "&amp;C44</f>
        <v>Alison Williams</v>
      </c>
      <c r="AG44" s="67" t="str">
        <f>D44&amp;" "</f>
        <v xml:space="preserve">Wirral Archers </v>
      </c>
      <c r="AH44" s="32"/>
      <c r="AI44" s="32"/>
      <c r="AJ44" s="32"/>
      <c r="AK44" s="42" t="e">
        <f>AE44</f>
        <v>#VALUE!</v>
      </c>
    </row>
    <row r="45" spans="1:37" ht="21.95" hidden="1" customHeight="1">
      <c r="A45" s="21">
        <v>72</v>
      </c>
      <c r="B45" s="3" t="s">
        <v>225</v>
      </c>
      <c r="C45" s="3" t="s">
        <v>226</v>
      </c>
      <c r="D45" s="3" t="s">
        <v>101</v>
      </c>
      <c r="E45" s="14" t="s">
        <v>11</v>
      </c>
      <c r="F45" s="9" t="s">
        <v>21</v>
      </c>
      <c r="G45" s="25" t="s">
        <v>87</v>
      </c>
      <c r="H45" s="18">
        <v>5</v>
      </c>
      <c r="I45" s="17">
        <f>H45</f>
        <v>5</v>
      </c>
      <c r="J45" s="18">
        <v>15</v>
      </c>
      <c r="K45" s="17">
        <f>I45+J45</f>
        <v>20</v>
      </c>
      <c r="L45" s="18">
        <v>24</v>
      </c>
      <c r="M45" s="17">
        <f>K45+L45</f>
        <v>44</v>
      </c>
      <c r="N45" s="18">
        <v>61</v>
      </c>
      <c r="O45" s="17">
        <f>M45+N45</f>
        <v>105</v>
      </c>
      <c r="P45" s="18">
        <v>40</v>
      </c>
      <c r="Q45" s="17">
        <f>O45+P45</f>
        <v>145</v>
      </c>
      <c r="R45" s="18">
        <v>15</v>
      </c>
      <c r="S45" s="17">
        <f>Q45+R45</f>
        <v>160</v>
      </c>
      <c r="T45" s="18">
        <v>34</v>
      </c>
      <c r="U45" s="17">
        <f>S45+T45</f>
        <v>194</v>
      </c>
      <c r="V45" s="18">
        <v>22</v>
      </c>
      <c r="W45" s="17">
        <f>U45+V45</f>
        <v>216</v>
      </c>
      <c r="X45" s="18">
        <v>1</v>
      </c>
      <c r="Y45" s="17">
        <f>W45+X45</f>
        <v>217</v>
      </c>
      <c r="Z45" s="18"/>
      <c r="AA45" s="17">
        <f>Y45+Z45</f>
        <v>217</v>
      </c>
      <c r="AB45" s="18"/>
      <c r="AC45" s="17">
        <f>AA45+AB45</f>
        <v>217</v>
      </c>
      <c r="AD45" s="18"/>
      <c r="AE45" s="19">
        <f>AC45+AD45</f>
        <v>217</v>
      </c>
      <c r="AF45" s="67" t="str">
        <f>B45&amp;" "&amp;C45</f>
        <v>Ken Mills</v>
      </c>
      <c r="AG45" s="67" t="str">
        <f>D45&amp;" "</f>
        <v xml:space="preserve">Assheton Bowmen </v>
      </c>
      <c r="AH45" s="32">
        <v>58</v>
      </c>
      <c r="AI45" s="32">
        <v>2</v>
      </c>
      <c r="AJ45" s="32"/>
      <c r="AK45" s="42">
        <f>AE45</f>
        <v>217</v>
      </c>
    </row>
    <row r="46" spans="1:37" ht="21.95" hidden="1" customHeight="1">
      <c r="A46" s="21">
        <v>49</v>
      </c>
      <c r="B46" s="3" t="s">
        <v>183</v>
      </c>
      <c r="C46" s="3" t="s">
        <v>184</v>
      </c>
      <c r="D46" s="3" t="s">
        <v>176</v>
      </c>
      <c r="E46" s="14" t="s">
        <v>8</v>
      </c>
      <c r="F46" s="9" t="s">
        <v>21</v>
      </c>
      <c r="G46" s="25" t="s">
        <v>87</v>
      </c>
      <c r="H46" s="18">
        <v>68</v>
      </c>
      <c r="I46" s="17">
        <f>H46</f>
        <v>68</v>
      </c>
      <c r="J46" s="18">
        <v>75</v>
      </c>
      <c r="K46" s="17">
        <f>I46+J46</f>
        <v>143</v>
      </c>
      <c r="L46" s="18">
        <v>73</v>
      </c>
      <c r="M46" s="17">
        <f>K46+L46</f>
        <v>216</v>
      </c>
      <c r="N46" s="18">
        <v>79</v>
      </c>
      <c r="O46" s="17">
        <f>M46+N46</f>
        <v>295</v>
      </c>
      <c r="P46" s="18">
        <v>82</v>
      </c>
      <c r="Q46" s="17">
        <f>O46+P46</f>
        <v>377</v>
      </c>
      <c r="R46" s="18">
        <v>86</v>
      </c>
      <c r="S46" s="17">
        <f>Q46+R46</f>
        <v>463</v>
      </c>
      <c r="T46" s="18">
        <v>88</v>
      </c>
      <c r="U46" s="17">
        <f>S46+T46</f>
        <v>551</v>
      </c>
      <c r="V46" s="18">
        <v>88</v>
      </c>
      <c r="W46" s="17">
        <f>U46+V46</f>
        <v>639</v>
      </c>
      <c r="X46" s="18">
        <v>88</v>
      </c>
      <c r="Y46" s="17">
        <f>W46+X46</f>
        <v>727</v>
      </c>
      <c r="Z46" s="18"/>
      <c r="AA46" s="17">
        <f>Y46+Z46</f>
        <v>727</v>
      </c>
      <c r="AB46" s="18"/>
      <c r="AC46" s="17">
        <f>AA46+AB46</f>
        <v>727</v>
      </c>
      <c r="AD46" s="18"/>
      <c r="AE46" s="19">
        <f>AC46+AD46</f>
        <v>727</v>
      </c>
      <c r="AF46" s="67" t="str">
        <f>B46&amp;" "&amp;C46</f>
        <v>Peter Gregory</v>
      </c>
      <c r="AG46" s="67" t="str">
        <f>D46&amp;" "</f>
        <v xml:space="preserve">Goldcrest Archers </v>
      </c>
      <c r="AH46" s="32">
        <v>105</v>
      </c>
      <c r="AI46" s="32">
        <v>28</v>
      </c>
      <c r="AJ46" s="32"/>
      <c r="AK46" s="42">
        <f>AE46</f>
        <v>727</v>
      </c>
    </row>
    <row r="47" spans="1:37" ht="21.95" hidden="1" customHeight="1">
      <c r="A47" s="21">
        <v>46</v>
      </c>
      <c r="B47" s="3" t="s">
        <v>141</v>
      </c>
      <c r="C47" s="3" t="s">
        <v>179</v>
      </c>
      <c r="D47" s="3" t="s">
        <v>176</v>
      </c>
      <c r="E47" s="14" t="s">
        <v>8</v>
      </c>
      <c r="F47" s="9" t="s">
        <v>21</v>
      </c>
      <c r="G47" s="25" t="s">
        <v>89</v>
      </c>
      <c r="H47" s="18">
        <v>60</v>
      </c>
      <c r="I47" s="17">
        <f>H47</f>
        <v>60</v>
      </c>
      <c r="J47" s="18">
        <v>84</v>
      </c>
      <c r="K47" s="17">
        <f>I47+J47</f>
        <v>144</v>
      </c>
      <c r="L47" s="18">
        <v>68</v>
      </c>
      <c r="M47" s="17">
        <f>K47+L47</f>
        <v>212</v>
      </c>
      <c r="N47" s="18">
        <v>78</v>
      </c>
      <c r="O47" s="17">
        <f>M47+N47</f>
        <v>290</v>
      </c>
      <c r="P47" s="18">
        <v>80</v>
      </c>
      <c r="Q47" s="17">
        <f>O47+P47</f>
        <v>370</v>
      </c>
      <c r="R47" s="18">
        <v>74</v>
      </c>
      <c r="S47" s="17">
        <f>Q47+R47</f>
        <v>444</v>
      </c>
      <c r="T47" s="18">
        <v>88</v>
      </c>
      <c r="U47" s="17">
        <f>S47+T47</f>
        <v>532</v>
      </c>
      <c r="V47" s="18">
        <v>100</v>
      </c>
      <c r="W47" s="17">
        <f>U47+V47</f>
        <v>632</v>
      </c>
      <c r="X47" s="18">
        <v>94</v>
      </c>
      <c r="Y47" s="17">
        <f>W47+X47</f>
        <v>726</v>
      </c>
      <c r="Z47" s="18"/>
      <c r="AA47" s="17">
        <f>Y47+Z47</f>
        <v>726</v>
      </c>
      <c r="AB47" s="18"/>
      <c r="AC47" s="17">
        <f>AA47+AB47</f>
        <v>726</v>
      </c>
      <c r="AD47" s="18"/>
      <c r="AE47" s="19">
        <f>AC47+AD47</f>
        <v>726</v>
      </c>
      <c r="AF47" s="67" t="str">
        <f>B47&amp;" "&amp;C47</f>
        <v>Paul Susca</v>
      </c>
      <c r="AG47" s="67" t="str">
        <f>D47&amp;" "</f>
        <v xml:space="preserve">Goldcrest Archers </v>
      </c>
      <c r="AH47" s="32">
        <v>108</v>
      </c>
      <c r="AI47" s="32">
        <v>35</v>
      </c>
      <c r="AJ47" s="32"/>
      <c r="AK47" s="42">
        <f>AE47</f>
        <v>726</v>
      </c>
    </row>
    <row r="48" spans="1:37" ht="21.95" hidden="1" customHeight="1">
      <c r="A48" s="21">
        <v>33</v>
      </c>
      <c r="B48" s="3" t="s">
        <v>115</v>
      </c>
      <c r="C48" s="3" t="s">
        <v>116</v>
      </c>
      <c r="D48" s="3" t="s">
        <v>114</v>
      </c>
      <c r="E48" s="14" t="s">
        <v>8</v>
      </c>
      <c r="F48" s="9" t="s">
        <v>21</v>
      </c>
      <c r="G48" s="25" t="s">
        <v>87</v>
      </c>
      <c r="H48" s="18">
        <v>79</v>
      </c>
      <c r="I48" s="17">
        <f>H48</f>
        <v>79</v>
      </c>
      <c r="J48" s="18">
        <v>64</v>
      </c>
      <c r="K48" s="17">
        <f>I48+J48</f>
        <v>143</v>
      </c>
      <c r="L48" s="18">
        <v>74</v>
      </c>
      <c r="M48" s="17">
        <f>K48+L48</f>
        <v>217</v>
      </c>
      <c r="N48" s="18">
        <v>84</v>
      </c>
      <c r="O48" s="17">
        <f>M48+N48</f>
        <v>301</v>
      </c>
      <c r="P48" s="18">
        <v>70</v>
      </c>
      <c r="Q48" s="17">
        <f>O48+P48</f>
        <v>371</v>
      </c>
      <c r="R48" s="18">
        <v>88</v>
      </c>
      <c r="S48" s="17">
        <f>Q48+R48</f>
        <v>459</v>
      </c>
      <c r="T48" s="18">
        <v>92</v>
      </c>
      <c r="U48" s="17">
        <f>S48+T48</f>
        <v>551</v>
      </c>
      <c r="V48" s="18">
        <v>88</v>
      </c>
      <c r="W48" s="17">
        <f>U48+V48</f>
        <v>639</v>
      </c>
      <c r="X48" s="18">
        <v>76</v>
      </c>
      <c r="Y48" s="17">
        <f>W48+X48</f>
        <v>715</v>
      </c>
      <c r="Z48" s="18"/>
      <c r="AA48" s="17">
        <f>Y48+Z48</f>
        <v>715</v>
      </c>
      <c r="AB48" s="18"/>
      <c r="AC48" s="17">
        <f>AA48+AB48</f>
        <v>715</v>
      </c>
      <c r="AD48" s="18"/>
      <c r="AE48" s="19">
        <f>AC48+AD48</f>
        <v>715</v>
      </c>
      <c r="AF48" s="67" t="str">
        <f>B48&amp;" "&amp;C48</f>
        <v>Richard Kearns</v>
      </c>
      <c r="AG48" s="67" t="str">
        <f>D48&amp;" "</f>
        <v xml:space="preserve">Rochdale Co. Archers </v>
      </c>
      <c r="AH48" s="32">
        <v>107</v>
      </c>
      <c r="AI48" s="32">
        <v>23</v>
      </c>
      <c r="AJ48" s="32"/>
      <c r="AK48" s="42">
        <f>AE48</f>
        <v>715</v>
      </c>
    </row>
    <row r="49" spans="1:37" ht="21.95" hidden="1" customHeight="1">
      <c r="A49" s="21">
        <v>78</v>
      </c>
      <c r="B49" s="3" t="s">
        <v>163</v>
      </c>
      <c r="C49" s="3" t="s">
        <v>236</v>
      </c>
      <c r="D49" s="3" t="s">
        <v>101</v>
      </c>
      <c r="E49" s="14" t="s">
        <v>9</v>
      </c>
      <c r="F49" s="9" t="s">
        <v>21</v>
      </c>
      <c r="G49" s="25" t="s">
        <v>87</v>
      </c>
      <c r="H49" s="18">
        <v>100</v>
      </c>
      <c r="I49" s="17">
        <f>H49</f>
        <v>100</v>
      </c>
      <c r="J49" s="18">
        <v>102</v>
      </c>
      <c r="K49" s="17">
        <f>I49+J49</f>
        <v>202</v>
      </c>
      <c r="L49" s="18">
        <v>96</v>
      </c>
      <c r="M49" s="17">
        <f>K49+L49</f>
        <v>298</v>
      </c>
      <c r="N49" s="18">
        <v>94</v>
      </c>
      <c r="O49" s="17">
        <f>M49+N49</f>
        <v>392</v>
      </c>
      <c r="P49" s="18">
        <v>100</v>
      </c>
      <c r="Q49" s="17">
        <f>O49+P49</f>
        <v>492</v>
      </c>
      <c r="R49" s="18">
        <v>108</v>
      </c>
      <c r="S49" s="17">
        <f>Q49+R49</f>
        <v>600</v>
      </c>
      <c r="T49" s="18">
        <v>104</v>
      </c>
      <c r="U49" s="17">
        <f>S49+T49</f>
        <v>704</v>
      </c>
      <c r="V49" s="18">
        <v>102</v>
      </c>
      <c r="W49" s="17">
        <f>U49+V49</f>
        <v>806</v>
      </c>
      <c r="X49" s="18">
        <v>108</v>
      </c>
      <c r="Y49" s="17">
        <f>W49+X49</f>
        <v>914</v>
      </c>
      <c r="Z49" s="18"/>
      <c r="AA49" s="17">
        <f>Y49+Z49</f>
        <v>914</v>
      </c>
      <c r="AB49" s="18"/>
      <c r="AC49" s="17">
        <f>AA49+AB49</f>
        <v>914</v>
      </c>
      <c r="AD49" s="18"/>
      <c r="AE49" s="19">
        <f>AC49+AD49</f>
        <v>914</v>
      </c>
      <c r="AF49" s="67" t="str">
        <f>B49&amp;" "&amp;C49</f>
        <v>David Bateson</v>
      </c>
      <c r="AG49" s="67" t="str">
        <f>D49&amp;" "</f>
        <v xml:space="preserve">Assheton Bowmen </v>
      </c>
      <c r="AH49" s="32">
        <v>108</v>
      </c>
      <c r="AI49" s="32">
        <v>79</v>
      </c>
      <c r="AJ49" s="32"/>
      <c r="AK49" s="42">
        <f>AE49</f>
        <v>914</v>
      </c>
    </row>
    <row r="50" spans="1:37" ht="21.95" hidden="1" customHeight="1">
      <c r="A50" s="21">
        <v>45</v>
      </c>
      <c r="B50" s="3" t="s">
        <v>185</v>
      </c>
      <c r="C50" s="3" t="s">
        <v>186</v>
      </c>
      <c r="D50" s="3" t="s">
        <v>176</v>
      </c>
      <c r="E50" s="14" t="s">
        <v>8</v>
      </c>
      <c r="F50" s="9" t="s">
        <v>21</v>
      </c>
      <c r="G50" s="25" t="s">
        <v>89</v>
      </c>
      <c r="H50" s="18">
        <v>70</v>
      </c>
      <c r="I50" s="17">
        <f>H50</f>
        <v>70</v>
      </c>
      <c r="J50" s="18">
        <v>61</v>
      </c>
      <c r="K50" s="17">
        <f>I50+J50</f>
        <v>131</v>
      </c>
      <c r="L50" s="18">
        <v>72</v>
      </c>
      <c r="M50" s="17">
        <f>K50+L50</f>
        <v>203</v>
      </c>
      <c r="N50" s="18">
        <v>78</v>
      </c>
      <c r="O50" s="17">
        <f>M50+N50</f>
        <v>281</v>
      </c>
      <c r="P50" s="18">
        <v>90</v>
      </c>
      <c r="Q50" s="17">
        <f>O50+P50</f>
        <v>371</v>
      </c>
      <c r="R50" s="18">
        <v>75</v>
      </c>
      <c r="S50" s="17">
        <f>Q50+R50</f>
        <v>446</v>
      </c>
      <c r="T50" s="18">
        <v>79</v>
      </c>
      <c r="U50" s="17">
        <f>S50+T50</f>
        <v>525</v>
      </c>
      <c r="V50" s="18">
        <v>94</v>
      </c>
      <c r="W50" s="17">
        <f>U50+V50</f>
        <v>619</v>
      </c>
      <c r="X50" s="18">
        <v>82</v>
      </c>
      <c r="Y50" s="17">
        <f>W50+X50</f>
        <v>701</v>
      </c>
      <c r="Z50" s="18"/>
      <c r="AA50" s="17">
        <f>Y50+Z50</f>
        <v>701</v>
      </c>
      <c r="AB50" s="18"/>
      <c r="AC50" s="17">
        <f>AA50+AB50</f>
        <v>701</v>
      </c>
      <c r="AD50" s="18"/>
      <c r="AE50" s="19">
        <f>AC50+AD50</f>
        <v>701</v>
      </c>
      <c r="AF50" s="67" t="str">
        <f>B50&amp;" "&amp;C50</f>
        <v>Khervin Oomajee</v>
      </c>
      <c r="AG50" s="67" t="str">
        <f>D50&amp;" "</f>
        <v xml:space="preserve">Goldcrest Archers </v>
      </c>
      <c r="AH50" s="32">
        <v>105</v>
      </c>
      <c r="AI50" s="32">
        <v>27</v>
      </c>
      <c r="AJ50" s="32"/>
      <c r="AK50" s="42">
        <f>AE50</f>
        <v>701</v>
      </c>
    </row>
    <row r="51" spans="1:37" ht="21.95" hidden="1" customHeight="1">
      <c r="A51" s="21">
        <v>66</v>
      </c>
      <c r="B51" s="3" t="s">
        <v>215</v>
      </c>
      <c r="C51" s="3" t="s">
        <v>216</v>
      </c>
      <c r="D51" s="3" t="s">
        <v>121</v>
      </c>
      <c r="E51" s="14" t="s">
        <v>9</v>
      </c>
      <c r="F51" s="9" t="s">
        <v>21</v>
      </c>
      <c r="G51" s="25" t="s">
        <v>87</v>
      </c>
      <c r="H51" s="18">
        <v>96</v>
      </c>
      <c r="I51" s="17">
        <f>H51</f>
        <v>96</v>
      </c>
      <c r="J51" s="18">
        <v>100</v>
      </c>
      <c r="K51" s="17">
        <f>I51+J51</f>
        <v>196</v>
      </c>
      <c r="L51" s="18">
        <v>96</v>
      </c>
      <c r="M51" s="17">
        <f>K51+L51</f>
        <v>292</v>
      </c>
      <c r="N51" s="18">
        <v>98</v>
      </c>
      <c r="O51" s="17">
        <f>M51+N51</f>
        <v>390</v>
      </c>
      <c r="P51" s="18">
        <v>98</v>
      </c>
      <c r="Q51" s="17">
        <f>O51+P51</f>
        <v>488</v>
      </c>
      <c r="R51" s="18">
        <v>102</v>
      </c>
      <c r="S51" s="17">
        <f>Q51+R51</f>
        <v>590</v>
      </c>
      <c r="T51" s="18">
        <v>104</v>
      </c>
      <c r="U51" s="17">
        <f>S51+T51</f>
        <v>694</v>
      </c>
      <c r="V51" s="18">
        <v>96</v>
      </c>
      <c r="W51" s="17">
        <f>U51+V51</f>
        <v>790</v>
      </c>
      <c r="X51" s="18">
        <v>104</v>
      </c>
      <c r="Y51" s="17">
        <f>W51+X51</f>
        <v>894</v>
      </c>
      <c r="Z51" s="18"/>
      <c r="AA51" s="17">
        <f>Y51+Z51</f>
        <v>894</v>
      </c>
      <c r="AB51" s="18"/>
      <c r="AC51" s="17">
        <f>AA51+AB51</f>
        <v>894</v>
      </c>
      <c r="AD51" s="18"/>
      <c r="AE51" s="19">
        <f>AC51+AD51</f>
        <v>894</v>
      </c>
      <c r="AF51" s="67" t="str">
        <f>B51&amp;" "&amp;C51</f>
        <v>Michael Aubrey</v>
      </c>
      <c r="AG51" s="67" t="str">
        <f>D51&amp;" "</f>
        <v xml:space="preserve">Pendle &amp; Samlesbury </v>
      </c>
      <c r="AH51" s="32">
        <v>108</v>
      </c>
      <c r="AI51" s="32">
        <v>75</v>
      </c>
      <c r="AJ51" s="32"/>
      <c r="AK51" s="42">
        <f>AE51</f>
        <v>894</v>
      </c>
    </row>
    <row r="52" spans="1:37" ht="21.95" hidden="1" customHeight="1">
      <c r="A52" s="21">
        <v>61</v>
      </c>
      <c r="B52" s="3" t="s">
        <v>205</v>
      </c>
      <c r="C52" s="3" t="s">
        <v>206</v>
      </c>
      <c r="D52" s="3" t="s">
        <v>213</v>
      </c>
      <c r="E52" s="14" t="s">
        <v>8</v>
      </c>
      <c r="F52" s="9" t="s">
        <v>21</v>
      </c>
      <c r="G52" s="25" t="s">
        <v>87</v>
      </c>
      <c r="H52" s="18">
        <v>74</v>
      </c>
      <c r="I52" s="17">
        <f>H52</f>
        <v>74</v>
      </c>
      <c r="J52" s="18">
        <v>70</v>
      </c>
      <c r="K52" s="17">
        <f>I52+J52</f>
        <v>144</v>
      </c>
      <c r="L52" s="18">
        <v>55</v>
      </c>
      <c r="M52" s="17">
        <f>K52+L52</f>
        <v>199</v>
      </c>
      <c r="N52" s="18">
        <v>78</v>
      </c>
      <c r="O52" s="17">
        <f>M52+N52</f>
        <v>277</v>
      </c>
      <c r="P52" s="18">
        <v>82</v>
      </c>
      <c r="Q52" s="17">
        <f>O52+P52</f>
        <v>359</v>
      </c>
      <c r="R52" s="18">
        <v>86</v>
      </c>
      <c r="S52" s="17">
        <f>Q52+R52</f>
        <v>445</v>
      </c>
      <c r="T52" s="18">
        <v>88</v>
      </c>
      <c r="U52" s="17">
        <f>S52+T52</f>
        <v>533</v>
      </c>
      <c r="V52" s="18">
        <v>78</v>
      </c>
      <c r="W52" s="17">
        <f>U52+V52</f>
        <v>611</v>
      </c>
      <c r="X52" s="18">
        <v>86</v>
      </c>
      <c r="Y52" s="17">
        <f>W52+X52</f>
        <v>697</v>
      </c>
      <c r="Z52" s="18"/>
      <c r="AA52" s="17">
        <f>Y52+Z52</f>
        <v>697</v>
      </c>
      <c r="AB52" s="18"/>
      <c r="AC52" s="17">
        <f>AA52+AB52</f>
        <v>697</v>
      </c>
      <c r="AD52" s="18"/>
      <c r="AE52" s="19">
        <f>AC52+AD52</f>
        <v>697</v>
      </c>
      <c r="AF52" s="67" t="str">
        <f>B52&amp;" "&amp;C52</f>
        <v>Jason Longley</v>
      </c>
      <c r="AG52" s="67" t="str">
        <f>D52&amp;" "</f>
        <v xml:space="preserve">St Helens Archers </v>
      </c>
      <c r="AH52" s="32">
        <v>107</v>
      </c>
      <c r="AI52" s="32">
        <v>24</v>
      </c>
      <c r="AJ52" s="32"/>
      <c r="AK52" s="42">
        <f>AE52</f>
        <v>697</v>
      </c>
    </row>
    <row r="53" spans="1:37" ht="21.95" hidden="1" customHeight="1">
      <c r="A53" s="21">
        <v>44</v>
      </c>
      <c r="B53" s="3" t="s">
        <v>177</v>
      </c>
      <c r="C53" s="3" t="s">
        <v>178</v>
      </c>
      <c r="D53" s="3" t="s">
        <v>176</v>
      </c>
      <c r="E53" s="14" t="s">
        <v>8</v>
      </c>
      <c r="F53" s="9" t="s">
        <v>21</v>
      </c>
      <c r="G53" s="25" t="s">
        <v>87</v>
      </c>
      <c r="H53" s="18">
        <v>63</v>
      </c>
      <c r="I53" s="17">
        <f>H53</f>
        <v>63</v>
      </c>
      <c r="J53" s="18">
        <v>72</v>
      </c>
      <c r="K53" s="17">
        <f>I53+J53</f>
        <v>135</v>
      </c>
      <c r="L53" s="18">
        <v>62</v>
      </c>
      <c r="M53" s="17">
        <f>K53+L53</f>
        <v>197</v>
      </c>
      <c r="N53" s="18">
        <v>69</v>
      </c>
      <c r="O53" s="17">
        <f>M53+N53</f>
        <v>266</v>
      </c>
      <c r="P53" s="18">
        <v>86</v>
      </c>
      <c r="Q53" s="17">
        <f>O53+P53</f>
        <v>352</v>
      </c>
      <c r="R53" s="18">
        <v>92</v>
      </c>
      <c r="S53" s="17">
        <f>Q53+R53</f>
        <v>444</v>
      </c>
      <c r="T53" s="18">
        <v>88</v>
      </c>
      <c r="U53" s="17">
        <f>S53+T53</f>
        <v>532</v>
      </c>
      <c r="V53" s="18">
        <v>74</v>
      </c>
      <c r="W53" s="17">
        <f>U53+V53</f>
        <v>606</v>
      </c>
      <c r="X53" s="18">
        <v>86</v>
      </c>
      <c r="Y53" s="17">
        <f>W53+X53</f>
        <v>692</v>
      </c>
      <c r="Z53" s="18"/>
      <c r="AA53" s="17">
        <f>Y53+Z53</f>
        <v>692</v>
      </c>
      <c r="AB53" s="18"/>
      <c r="AC53" s="17">
        <f>AA53+AB53</f>
        <v>692</v>
      </c>
      <c r="AD53" s="18"/>
      <c r="AE53" s="19">
        <f>AC53+AD53</f>
        <v>692</v>
      </c>
      <c r="AF53" s="67" t="str">
        <f>B53&amp;" "&amp;C53</f>
        <v>Mick White</v>
      </c>
      <c r="AG53" s="67" t="str">
        <f>D53&amp;" "</f>
        <v xml:space="preserve">Goldcrest Archers </v>
      </c>
      <c r="AH53" s="32">
        <v>107</v>
      </c>
      <c r="AI53" s="32">
        <v>21</v>
      </c>
      <c r="AJ53" s="32"/>
      <c r="AK53" s="42">
        <f>AE53</f>
        <v>692</v>
      </c>
    </row>
    <row r="54" spans="1:37" ht="21.95" hidden="1" customHeight="1">
      <c r="A54" s="21">
        <v>71</v>
      </c>
      <c r="B54" s="3" t="s">
        <v>223</v>
      </c>
      <c r="C54" s="3" t="s">
        <v>224</v>
      </c>
      <c r="D54" s="3" t="s">
        <v>101</v>
      </c>
      <c r="E54" s="14" t="s">
        <v>8</v>
      </c>
      <c r="F54" s="9" t="s">
        <v>21</v>
      </c>
      <c r="G54" s="25" t="s">
        <v>88</v>
      </c>
      <c r="H54" s="18">
        <v>60</v>
      </c>
      <c r="I54" s="17">
        <f>H54</f>
        <v>60</v>
      </c>
      <c r="J54" s="18">
        <v>78</v>
      </c>
      <c r="K54" s="17">
        <f>I54+J54</f>
        <v>138</v>
      </c>
      <c r="L54" s="18">
        <v>60</v>
      </c>
      <c r="M54" s="17">
        <f>K54+L54</f>
        <v>198</v>
      </c>
      <c r="N54" s="18">
        <v>78</v>
      </c>
      <c r="O54" s="17">
        <f>M54+N54</f>
        <v>276</v>
      </c>
      <c r="P54" s="18">
        <v>72</v>
      </c>
      <c r="Q54" s="17">
        <f>O54+P54</f>
        <v>348</v>
      </c>
      <c r="R54" s="18">
        <v>81</v>
      </c>
      <c r="S54" s="17">
        <f>Q54+R54</f>
        <v>429</v>
      </c>
      <c r="T54" s="18">
        <v>90</v>
      </c>
      <c r="U54" s="17">
        <f>S54+T54</f>
        <v>519</v>
      </c>
      <c r="V54" s="18">
        <v>88</v>
      </c>
      <c r="W54" s="17">
        <f>U54+V54</f>
        <v>607</v>
      </c>
      <c r="X54" s="18">
        <v>84</v>
      </c>
      <c r="Y54" s="17">
        <f>W54+X54</f>
        <v>691</v>
      </c>
      <c r="Z54" s="18"/>
      <c r="AA54" s="17">
        <f>Y54+Z54</f>
        <v>691</v>
      </c>
      <c r="AB54" s="18"/>
      <c r="AC54" s="17">
        <f>AA54+AB54</f>
        <v>691</v>
      </c>
      <c r="AD54" s="18"/>
      <c r="AE54" s="19">
        <f>AC54+AD54</f>
        <v>691</v>
      </c>
      <c r="AF54" s="67" t="str">
        <f>B54&amp;" "&amp;C54</f>
        <v>Duncan Jessop</v>
      </c>
      <c r="AG54" s="67" t="str">
        <f>D54&amp;" "</f>
        <v xml:space="preserve">Assheton Bowmen </v>
      </c>
      <c r="AH54" s="32">
        <v>107</v>
      </c>
      <c r="AI54" s="32">
        <v>27</v>
      </c>
      <c r="AJ54" s="32"/>
      <c r="AK54" s="42">
        <f>AE54</f>
        <v>691</v>
      </c>
    </row>
    <row r="55" spans="1:37" ht="21.95" hidden="1" customHeight="1">
      <c r="A55" s="21">
        <v>3</v>
      </c>
      <c r="B55" s="3" t="s">
        <v>155</v>
      </c>
      <c r="C55" s="3" t="s">
        <v>156</v>
      </c>
      <c r="D55" s="3" t="s">
        <v>101</v>
      </c>
      <c r="E55" s="14" t="s">
        <v>8</v>
      </c>
      <c r="F55" s="9" t="s">
        <v>21</v>
      </c>
      <c r="G55" s="25" t="s">
        <v>87</v>
      </c>
      <c r="H55" s="18">
        <v>66</v>
      </c>
      <c r="I55" s="17">
        <f>H55</f>
        <v>66</v>
      </c>
      <c r="J55" s="18">
        <v>81</v>
      </c>
      <c r="K55" s="17">
        <f>I55+J55</f>
        <v>147</v>
      </c>
      <c r="L55" s="18">
        <v>52</v>
      </c>
      <c r="M55" s="17">
        <f>K55+L55</f>
        <v>199</v>
      </c>
      <c r="N55" s="18">
        <v>82</v>
      </c>
      <c r="O55" s="17">
        <f>M55+N55</f>
        <v>281</v>
      </c>
      <c r="P55" s="18">
        <v>82</v>
      </c>
      <c r="Q55" s="17">
        <f>O55+P55</f>
        <v>363</v>
      </c>
      <c r="R55" s="18">
        <v>78</v>
      </c>
      <c r="S55" s="17">
        <f>Q55+R55</f>
        <v>441</v>
      </c>
      <c r="T55" s="18">
        <v>82</v>
      </c>
      <c r="U55" s="17">
        <f>S55+T55</f>
        <v>523</v>
      </c>
      <c r="V55" s="18">
        <v>82</v>
      </c>
      <c r="W55" s="17">
        <f>U55+V55</f>
        <v>605</v>
      </c>
      <c r="X55" s="18">
        <v>82</v>
      </c>
      <c r="Y55" s="17">
        <f>W55+X55</f>
        <v>687</v>
      </c>
      <c r="Z55" s="18"/>
      <c r="AA55" s="17">
        <f>Y55+Z55</f>
        <v>687</v>
      </c>
      <c r="AB55" s="18"/>
      <c r="AC55" s="17">
        <f>AA55+AB55</f>
        <v>687</v>
      </c>
      <c r="AD55" s="18"/>
      <c r="AE55" s="19">
        <f>AC55+AD55</f>
        <v>687</v>
      </c>
      <c r="AF55" s="67" t="str">
        <f>B55&amp;" "&amp;C55</f>
        <v>Roy Ward</v>
      </c>
      <c r="AG55" s="67" t="str">
        <f>D55&amp;" "</f>
        <v xml:space="preserve">Assheton Bowmen </v>
      </c>
      <c r="AH55" s="32">
        <v>102</v>
      </c>
      <c r="AI55" s="32">
        <v>23</v>
      </c>
      <c r="AJ55" s="32"/>
      <c r="AK55" s="42">
        <f>AE55</f>
        <v>687</v>
      </c>
    </row>
    <row r="56" spans="1:37" ht="21.95" hidden="1" customHeight="1">
      <c r="A56" s="21">
        <v>67</v>
      </c>
      <c r="B56" s="3" t="s">
        <v>218</v>
      </c>
      <c r="C56" s="3" t="s">
        <v>221</v>
      </c>
      <c r="D56" s="3" t="s">
        <v>101</v>
      </c>
      <c r="E56" s="14" t="s">
        <v>9</v>
      </c>
      <c r="F56" s="9" t="s">
        <v>21</v>
      </c>
      <c r="G56" s="25" t="s">
        <v>87</v>
      </c>
      <c r="H56" s="18">
        <v>66</v>
      </c>
      <c r="I56" s="17">
        <f>H56</f>
        <v>66</v>
      </c>
      <c r="J56" s="18">
        <v>89</v>
      </c>
      <c r="K56" s="17">
        <f>I56+J56</f>
        <v>155</v>
      </c>
      <c r="L56" s="18">
        <v>92</v>
      </c>
      <c r="M56" s="17">
        <f>K56+L56</f>
        <v>247</v>
      </c>
      <c r="N56" s="18">
        <v>96</v>
      </c>
      <c r="O56" s="17">
        <f>M56+N56</f>
        <v>343</v>
      </c>
      <c r="P56" s="18">
        <v>98</v>
      </c>
      <c r="Q56" s="17">
        <f>O56+P56</f>
        <v>441</v>
      </c>
      <c r="R56" s="18">
        <v>88</v>
      </c>
      <c r="S56" s="17">
        <f>Q56+R56</f>
        <v>529</v>
      </c>
      <c r="T56" s="18">
        <v>90</v>
      </c>
      <c r="U56" s="17">
        <f>S56+T56</f>
        <v>619</v>
      </c>
      <c r="V56" s="18">
        <v>98</v>
      </c>
      <c r="W56" s="17">
        <f>U56+V56</f>
        <v>717</v>
      </c>
      <c r="X56" s="18">
        <v>100</v>
      </c>
      <c r="Y56" s="17">
        <f>W56+X56</f>
        <v>817</v>
      </c>
      <c r="Z56" s="18"/>
      <c r="AA56" s="17">
        <f>Y56+Z56</f>
        <v>817</v>
      </c>
      <c r="AB56" s="18"/>
      <c r="AC56" s="17">
        <f>AA56+AB56</f>
        <v>817</v>
      </c>
      <c r="AD56" s="18"/>
      <c r="AE56" s="19">
        <f>AC56+AD56</f>
        <v>817</v>
      </c>
      <c r="AF56" s="67" t="str">
        <f>B56&amp;" "&amp;C56</f>
        <v>Cliff Lewis</v>
      </c>
      <c r="AG56" s="67" t="str">
        <f>D56&amp;" "</f>
        <v xml:space="preserve">Assheton Bowmen </v>
      </c>
      <c r="AH56" s="32">
        <v>105</v>
      </c>
      <c r="AI56" s="32">
        <v>50</v>
      </c>
      <c r="AJ56" s="32"/>
      <c r="AK56" s="42">
        <f>AE56</f>
        <v>817</v>
      </c>
    </row>
    <row r="57" spans="1:37" ht="21.95" hidden="1" customHeight="1">
      <c r="A57" s="21">
        <v>40</v>
      </c>
      <c r="B57" s="3" t="s">
        <v>163</v>
      </c>
      <c r="C57" s="3" t="s">
        <v>168</v>
      </c>
      <c r="D57" s="3" t="s">
        <v>124</v>
      </c>
      <c r="E57" s="14" t="s">
        <v>8</v>
      </c>
      <c r="F57" s="9" t="s">
        <v>21</v>
      </c>
      <c r="G57" s="25" t="s">
        <v>87</v>
      </c>
      <c r="H57" s="18">
        <v>65</v>
      </c>
      <c r="I57" s="17">
        <f>H57</f>
        <v>65</v>
      </c>
      <c r="J57" s="18">
        <v>56</v>
      </c>
      <c r="K57" s="17">
        <f>I57+J57</f>
        <v>121</v>
      </c>
      <c r="L57" s="18">
        <v>57</v>
      </c>
      <c r="M57" s="17">
        <f>K57+L57</f>
        <v>178</v>
      </c>
      <c r="N57" s="18">
        <v>80</v>
      </c>
      <c r="O57" s="17">
        <f>M57+N57</f>
        <v>258</v>
      </c>
      <c r="P57" s="18">
        <v>84</v>
      </c>
      <c r="Q57" s="17">
        <f>O57+P57</f>
        <v>342</v>
      </c>
      <c r="R57" s="18">
        <v>92</v>
      </c>
      <c r="S57" s="17">
        <f>Q57+R57</f>
        <v>434</v>
      </c>
      <c r="T57" s="18">
        <v>78</v>
      </c>
      <c r="U57" s="17">
        <f>S57+T57</f>
        <v>512</v>
      </c>
      <c r="V57" s="18">
        <v>88</v>
      </c>
      <c r="W57" s="17">
        <f>U57+V57</f>
        <v>600</v>
      </c>
      <c r="X57" s="18">
        <v>84</v>
      </c>
      <c r="Y57" s="17">
        <f>W57+X57</f>
        <v>684</v>
      </c>
      <c r="Z57" s="18"/>
      <c r="AA57" s="17">
        <f>Y57+Z57</f>
        <v>684</v>
      </c>
      <c r="AB57" s="18"/>
      <c r="AC57" s="17">
        <f>AA57+AB57</f>
        <v>684</v>
      </c>
      <c r="AD57" s="18"/>
      <c r="AE57" s="19">
        <f>AC57+AD57</f>
        <v>684</v>
      </c>
      <c r="AF57" s="67" t="str">
        <f>B57&amp;" "&amp;C57</f>
        <v>David Littlejohn</v>
      </c>
      <c r="AG57" s="67" t="str">
        <f>D57&amp;" "</f>
        <v xml:space="preserve">Stalybridge </v>
      </c>
      <c r="AH57" s="32">
        <v>106</v>
      </c>
      <c r="AI57" s="32">
        <v>26</v>
      </c>
      <c r="AJ57" s="32"/>
      <c r="AK57" s="42">
        <f>AE57</f>
        <v>684</v>
      </c>
    </row>
    <row r="58" spans="1:37" ht="21.95" hidden="1" customHeight="1">
      <c r="A58" s="21">
        <v>12</v>
      </c>
      <c r="B58" s="3" t="s">
        <v>163</v>
      </c>
      <c r="C58" s="3" t="s">
        <v>164</v>
      </c>
      <c r="D58" s="3" t="s">
        <v>121</v>
      </c>
      <c r="E58" s="14" t="s">
        <v>8</v>
      </c>
      <c r="F58" s="9" t="s">
        <v>21</v>
      </c>
      <c r="G58" s="25" t="s">
        <v>87</v>
      </c>
      <c r="H58" s="18">
        <v>76</v>
      </c>
      <c r="I58" s="17">
        <f>H58</f>
        <v>76</v>
      </c>
      <c r="J58" s="18">
        <v>53</v>
      </c>
      <c r="K58" s="17">
        <f>I58+J58</f>
        <v>129</v>
      </c>
      <c r="L58" s="18">
        <v>72</v>
      </c>
      <c r="M58" s="17">
        <f>K58+L58</f>
        <v>201</v>
      </c>
      <c r="N58" s="18">
        <v>69</v>
      </c>
      <c r="O58" s="17">
        <f>M58+N58</f>
        <v>270</v>
      </c>
      <c r="P58" s="18">
        <v>78</v>
      </c>
      <c r="Q58" s="17">
        <f>O58+P58</f>
        <v>348</v>
      </c>
      <c r="R58" s="18">
        <v>74</v>
      </c>
      <c r="S58" s="17">
        <f>Q58+R58</f>
        <v>422</v>
      </c>
      <c r="T58" s="18">
        <v>92</v>
      </c>
      <c r="U58" s="17">
        <f>S58+T58</f>
        <v>514</v>
      </c>
      <c r="V58" s="18">
        <v>80</v>
      </c>
      <c r="W58" s="17">
        <f>U58+V58</f>
        <v>594</v>
      </c>
      <c r="X58" s="18">
        <v>84</v>
      </c>
      <c r="Y58" s="17">
        <f>W58+X58</f>
        <v>678</v>
      </c>
      <c r="Z58" s="18"/>
      <c r="AA58" s="17">
        <f>Y58+Z58</f>
        <v>678</v>
      </c>
      <c r="AB58" s="18"/>
      <c r="AC58" s="17">
        <f>AA58+AB58</f>
        <v>678</v>
      </c>
      <c r="AD58" s="18"/>
      <c r="AE58" s="19">
        <f>AC58+AD58</f>
        <v>678</v>
      </c>
      <c r="AF58" s="67" t="str">
        <f>B58&amp;" "&amp;C58</f>
        <v>David Worden</v>
      </c>
      <c r="AG58" s="67" t="str">
        <f>D58&amp;" "</f>
        <v xml:space="preserve">Pendle &amp; Samlesbury </v>
      </c>
      <c r="AH58" s="32">
        <v>104</v>
      </c>
      <c r="AI58" s="32">
        <v>24</v>
      </c>
      <c r="AJ58" s="32"/>
      <c r="AK58" s="42">
        <f>AE58</f>
        <v>678</v>
      </c>
    </row>
    <row r="59" spans="1:37" ht="21.95" hidden="1" customHeight="1">
      <c r="A59" s="21">
        <v>16</v>
      </c>
      <c r="B59" s="3" t="s">
        <v>102</v>
      </c>
      <c r="C59" s="3" t="s">
        <v>138</v>
      </c>
      <c r="D59" s="3" t="s">
        <v>139</v>
      </c>
      <c r="E59" s="14" t="s">
        <v>8</v>
      </c>
      <c r="F59" s="9" t="s">
        <v>21</v>
      </c>
      <c r="G59" s="25" t="s">
        <v>87</v>
      </c>
      <c r="H59" s="18">
        <v>72</v>
      </c>
      <c r="I59" s="17">
        <f>H59</f>
        <v>72</v>
      </c>
      <c r="J59" s="18">
        <v>52</v>
      </c>
      <c r="K59" s="17">
        <f>I59+J59</f>
        <v>124</v>
      </c>
      <c r="L59" s="18">
        <v>57</v>
      </c>
      <c r="M59" s="17">
        <f>K59+L59</f>
        <v>181</v>
      </c>
      <c r="N59" s="18">
        <v>76</v>
      </c>
      <c r="O59" s="17">
        <f>M59+N59</f>
        <v>257</v>
      </c>
      <c r="P59" s="18">
        <v>82</v>
      </c>
      <c r="Q59" s="17">
        <f>O59+P59</f>
        <v>339</v>
      </c>
      <c r="R59" s="18">
        <v>61</v>
      </c>
      <c r="S59" s="17">
        <f>Q59+R59</f>
        <v>400</v>
      </c>
      <c r="T59" s="18">
        <v>78</v>
      </c>
      <c r="U59" s="17">
        <f>S59+T59</f>
        <v>478</v>
      </c>
      <c r="V59" s="18">
        <v>82</v>
      </c>
      <c r="W59" s="17">
        <f>U59+V59</f>
        <v>560</v>
      </c>
      <c r="X59" s="18">
        <v>86</v>
      </c>
      <c r="Y59" s="17">
        <f>W59+X59</f>
        <v>646</v>
      </c>
      <c r="Z59" s="18"/>
      <c r="AA59" s="17">
        <f>Y59+Z59</f>
        <v>646</v>
      </c>
      <c r="AB59" s="18"/>
      <c r="AC59" s="17">
        <f>AA59+AB59</f>
        <v>646</v>
      </c>
      <c r="AD59" s="18"/>
      <c r="AE59" s="19">
        <f>AC59+AD59</f>
        <v>646</v>
      </c>
      <c r="AF59" s="67" t="str">
        <f>B59&amp;" "&amp;C59</f>
        <v>John Proctor</v>
      </c>
      <c r="AG59" s="67" t="str">
        <f>D59&amp;" "</f>
        <v xml:space="preserve">Blackpool Bowmen </v>
      </c>
      <c r="AH59" s="32">
        <v>106</v>
      </c>
      <c r="AI59" s="32">
        <v>22</v>
      </c>
      <c r="AJ59" s="32"/>
      <c r="AK59" s="42">
        <f>AE59</f>
        <v>646</v>
      </c>
    </row>
    <row r="60" spans="1:37" ht="21.95" hidden="1" customHeight="1">
      <c r="A60" s="21">
        <v>6</v>
      </c>
      <c r="B60" s="3" t="s">
        <v>153</v>
      </c>
      <c r="C60" s="3" t="s">
        <v>154</v>
      </c>
      <c r="D60" s="3" t="s">
        <v>114</v>
      </c>
      <c r="E60" s="14" t="s">
        <v>8</v>
      </c>
      <c r="F60" s="9" t="s">
        <v>21</v>
      </c>
      <c r="G60" s="25" t="s">
        <v>87</v>
      </c>
      <c r="H60" s="18">
        <v>70</v>
      </c>
      <c r="I60" s="17">
        <f>H60</f>
        <v>70</v>
      </c>
      <c r="J60" s="18">
        <v>62</v>
      </c>
      <c r="K60" s="17">
        <f>I60+J60</f>
        <v>132</v>
      </c>
      <c r="L60" s="18">
        <v>58</v>
      </c>
      <c r="M60" s="17">
        <f>K60+L60</f>
        <v>190</v>
      </c>
      <c r="N60" s="18">
        <v>84</v>
      </c>
      <c r="O60" s="17">
        <f>M60+N60</f>
        <v>274</v>
      </c>
      <c r="P60" s="18">
        <v>72</v>
      </c>
      <c r="Q60" s="17">
        <f>O60+P60</f>
        <v>346</v>
      </c>
      <c r="R60" s="18">
        <v>68</v>
      </c>
      <c r="S60" s="17">
        <f>Q60+R60</f>
        <v>414</v>
      </c>
      <c r="T60" s="18">
        <v>62</v>
      </c>
      <c r="U60" s="17">
        <f>S60+T60</f>
        <v>476</v>
      </c>
      <c r="V60" s="18">
        <v>74</v>
      </c>
      <c r="W60" s="17">
        <f>U60+V60</f>
        <v>550</v>
      </c>
      <c r="X60" s="18">
        <v>88</v>
      </c>
      <c r="Y60" s="17">
        <f>W60+X60</f>
        <v>638</v>
      </c>
      <c r="Z60" s="18"/>
      <c r="AA60" s="17">
        <f>Y60+Z60</f>
        <v>638</v>
      </c>
      <c r="AB60" s="18"/>
      <c r="AC60" s="17">
        <f>AA60+AB60</f>
        <v>638</v>
      </c>
      <c r="AD60" s="18"/>
      <c r="AE60" s="19">
        <f>AC60+AD60</f>
        <v>638</v>
      </c>
      <c r="AF60" s="67" t="str">
        <f>B60&amp;" "&amp;C60</f>
        <v>Alex Dixon</v>
      </c>
      <c r="AG60" s="67" t="str">
        <f>D60&amp;" "</f>
        <v xml:space="preserve">Rochdale Co. Archers </v>
      </c>
      <c r="AH60" s="32">
        <v>106</v>
      </c>
      <c r="AI60" s="32">
        <v>21</v>
      </c>
      <c r="AJ60" s="32"/>
      <c r="AK60" s="42">
        <f>AE60</f>
        <v>638</v>
      </c>
    </row>
    <row r="61" spans="1:37" ht="21.95" hidden="1" customHeight="1">
      <c r="A61" s="21">
        <v>38</v>
      </c>
      <c r="B61" s="3" t="s">
        <v>166</v>
      </c>
      <c r="C61" s="3" t="s">
        <v>165</v>
      </c>
      <c r="D61" s="3" t="s">
        <v>124</v>
      </c>
      <c r="E61" s="14" t="s">
        <v>9</v>
      </c>
      <c r="F61" s="9" t="s">
        <v>12</v>
      </c>
      <c r="G61" s="25" t="s">
        <v>87</v>
      </c>
      <c r="H61" s="18">
        <v>86</v>
      </c>
      <c r="I61" s="17">
        <f>H61</f>
        <v>86</v>
      </c>
      <c r="J61" s="18">
        <v>84</v>
      </c>
      <c r="K61" s="17">
        <f>I61+J61</f>
        <v>170</v>
      </c>
      <c r="L61" s="18">
        <v>74</v>
      </c>
      <c r="M61" s="17">
        <f>K61+L61</f>
        <v>244</v>
      </c>
      <c r="N61" s="18">
        <v>82</v>
      </c>
      <c r="O61" s="17">
        <f>M61+N61</f>
        <v>326</v>
      </c>
      <c r="P61" s="18">
        <v>88</v>
      </c>
      <c r="Q61" s="17">
        <f>O61+P61</f>
        <v>414</v>
      </c>
      <c r="R61" s="18">
        <v>92</v>
      </c>
      <c r="S61" s="17">
        <f>Q61+R61</f>
        <v>506</v>
      </c>
      <c r="T61" s="18">
        <v>88</v>
      </c>
      <c r="U61" s="17">
        <f>S61+T61</f>
        <v>594</v>
      </c>
      <c r="V61" s="18">
        <v>86</v>
      </c>
      <c r="W61" s="17">
        <f>U61+V61</f>
        <v>680</v>
      </c>
      <c r="X61" s="18">
        <v>96</v>
      </c>
      <c r="Y61" s="17">
        <f>W61+X61</f>
        <v>776</v>
      </c>
      <c r="Z61" s="18"/>
      <c r="AA61" s="17">
        <f>Y61+Z61</f>
        <v>776</v>
      </c>
      <c r="AB61" s="18"/>
      <c r="AC61" s="17">
        <f>AA61+AB61</f>
        <v>776</v>
      </c>
      <c r="AD61" s="18"/>
      <c r="AE61" s="19">
        <f>AC61+AD61</f>
        <v>776</v>
      </c>
      <c r="AF61" s="67" t="str">
        <f>B61&amp;" "&amp;C61</f>
        <v>Victoria Conduit</v>
      </c>
      <c r="AG61" s="67" t="str">
        <f>D61&amp;" "</f>
        <v xml:space="preserve">Stalybridge </v>
      </c>
      <c r="AH61" s="32">
        <v>108</v>
      </c>
      <c r="AI61" s="32">
        <v>37</v>
      </c>
      <c r="AJ61" s="32"/>
      <c r="AK61" s="42">
        <f>AE61</f>
        <v>776</v>
      </c>
    </row>
    <row r="62" spans="1:37" ht="21.95" hidden="1" customHeight="1">
      <c r="A62" s="21">
        <v>25</v>
      </c>
      <c r="B62" s="3" t="s">
        <v>122</v>
      </c>
      <c r="C62" s="3" t="s">
        <v>123</v>
      </c>
      <c r="D62" s="3" t="s">
        <v>124</v>
      </c>
      <c r="E62" s="14" t="s">
        <v>9</v>
      </c>
      <c r="F62" s="9" t="s">
        <v>21</v>
      </c>
      <c r="G62" s="25" t="s">
        <v>87</v>
      </c>
      <c r="H62" s="18">
        <v>86</v>
      </c>
      <c r="I62" s="17">
        <f>H62</f>
        <v>86</v>
      </c>
      <c r="J62" s="18">
        <v>82</v>
      </c>
      <c r="K62" s="17">
        <f>I62+J62</f>
        <v>168</v>
      </c>
      <c r="L62" s="18">
        <v>82</v>
      </c>
      <c r="M62" s="17">
        <f>K62+L62</f>
        <v>250</v>
      </c>
      <c r="N62" s="18">
        <v>94</v>
      </c>
      <c r="O62" s="17">
        <f>M62+N62</f>
        <v>344</v>
      </c>
      <c r="P62" s="18">
        <v>92</v>
      </c>
      <c r="Q62" s="17">
        <f>O62+P62</f>
        <v>436</v>
      </c>
      <c r="R62" s="18">
        <v>90</v>
      </c>
      <c r="S62" s="17">
        <f>Q62+R62</f>
        <v>526</v>
      </c>
      <c r="T62" s="18">
        <v>96</v>
      </c>
      <c r="U62" s="17">
        <f>S62+T62</f>
        <v>622</v>
      </c>
      <c r="V62" s="18">
        <v>94</v>
      </c>
      <c r="W62" s="17">
        <f>U62+V62</f>
        <v>716</v>
      </c>
      <c r="X62" s="18">
        <v>98</v>
      </c>
      <c r="Y62" s="17">
        <f>W62+X62</f>
        <v>814</v>
      </c>
      <c r="Z62" s="18"/>
      <c r="AA62" s="17">
        <f>Y62+Z62</f>
        <v>814</v>
      </c>
      <c r="AB62" s="18"/>
      <c r="AC62" s="17">
        <f>AA62+AB62</f>
        <v>814</v>
      </c>
      <c r="AD62" s="18"/>
      <c r="AE62" s="19">
        <f>AC62+AD62</f>
        <v>814</v>
      </c>
      <c r="AF62" s="67" t="str">
        <f>B62&amp;" "&amp;C62</f>
        <v>Andy Wardle</v>
      </c>
      <c r="AG62" s="67" t="str">
        <f>D62&amp;" "</f>
        <v xml:space="preserve">Stalybridge </v>
      </c>
      <c r="AH62" s="32">
        <v>108</v>
      </c>
      <c r="AI62" s="32">
        <v>43</v>
      </c>
      <c r="AJ62" s="32"/>
      <c r="AK62" s="42">
        <f>AE62</f>
        <v>814</v>
      </c>
    </row>
    <row r="63" spans="1:37" ht="21.95" hidden="1" customHeight="1">
      <c r="A63" s="21">
        <v>48</v>
      </c>
      <c r="B63" s="3" t="s">
        <v>181</v>
      </c>
      <c r="C63" s="3" t="s">
        <v>182</v>
      </c>
      <c r="D63" s="3" t="s">
        <v>176</v>
      </c>
      <c r="E63" s="14" t="s">
        <v>8</v>
      </c>
      <c r="F63" s="9" t="s">
        <v>12</v>
      </c>
      <c r="G63" s="25" t="s">
        <v>87</v>
      </c>
      <c r="H63" s="18">
        <v>62</v>
      </c>
      <c r="I63" s="17">
        <f>H63</f>
        <v>62</v>
      </c>
      <c r="J63" s="18">
        <v>84</v>
      </c>
      <c r="K63" s="17">
        <f>I63+J63</f>
        <v>146</v>
      </c>
      <c r="L63" s="18">
        <v>53</v>
      </c>
      <c r="M63" s="17">
        <f>K63+L63</f>
        <v>199</v>
      </c>
      <c r="N63" s="18">
        <v>62</v>
      </c>
      <c r="O63" s="17">
        <f>M63+N63</f>
        <v>261</v>
      </c>
      <c r="P63" s="18">
        <v>71</v>
      </c>
      <c r="Q63" s="17">
        <f>O63+P63</f>
        <v>332</v>
      </c>
      <c r="R63" s="18">
        <v>83</v>
      </c>
      <c r="S63" s="17">
        <f>Q63+R63</f>
        <v>415</v>
      </c>
      <c r="T63" s="18">
        <v>64</v>
      </c>
      <c r="U63" s="17">
        <f>S63+T63</f>
        <v>479</v>
      </c>
      <c r="V63" s="18">
        <v>55</v>
      </c>
      <c r="W63" s="17">
        <f>U63+V63</f>
        <v>534</v>
      </c>
      <c r="X63" s="18">
        <v>84</v>
      </c>
      <c r="Y63" s="17">
        <f>W63+X63</f>
        <v>618</v>
      </c>
      <c r="Z63" s="18"/>
      <c r="AA63" s="17">
        <f>Y63+Z63</f>
        <v>618</v>
      </c>
      <c r="AB63" s="18"/>
      <c r="AC63" s="17">
        <f>AA63+AB63</f>
        <v>618</v>
      </c>
      <c r="AD63" s="18"/>
      <c r="AE63" s="19">
        <f>AC63+AD63</f>
        <v>618</v>
      </c>
      <c r="AF63" s="67" t="str">
        <f>B63&amp;" "&amp;C63</f>
        <v>Tracy  Cross</v>
      </c>
      <c r="AG63" s="67" t="str">
        <f>D63&amp;" "</f>
        <v xml:space="preserve">Goldcrest Archers </v>
      </c>
      <c r="AH63" s="32">
        <v>105</v>
      </c>
      <c r="AI63" s="32">
        <v>14</v>
      </c>
      <c r="AJ63" s="32"/>
      <c r="AK63" s="42">
        <f>AE63</f>
        <v>618</v>
      </c>
    </row>
    <row r="64" spans="1:37" ht="21.95" hidden="1" customHeight="1">
      <c r="A64" s="21">
        <v>69</v>
      </c>
      <c r="B64" s="3" t="s">
        <v>220</v>
      </c>
      <c r="C64" s="3" t="s">
        <v>118</v>
      </c>
      <c r="D64" s="3" t="s">
        <v>101</v>
      </c>
      <c r="E64" s="14" t="s">
        <v>8</v>
      </c>
      <c r="F64" s="9" t="s">
        <v>21</v>
      </c>
      <c r="G64" s="25" t="s">
        <v>87</v>
      </c>
      <c r="H64" s="18">
        <v>51</v>
      </c>
      <c r="I64" s="17">
        <f>H64</f>
        <v>51</v>
      </c>
      <c r="J64" s="18">
        <v>54</v>
      </c>
      <c r="K64" s="17">
        <f>I64+J64</f>
        <v>105</v>
      </c>
      <c r="L64" s="18">
        <v>46</v>
      </c>
      <c r="M64" s="17">
        <f>K64+L64</f>
        <v>151</v>
      </c>
      <c r="N64" s="18">
        <v>62</v>
      </c>
      <c r="O64" s="17">
        <f>M64+N64</f>
        <v>213</v>
      </c>
      <c r="P64" s="18">
        <v>70</v>
      </c>
      <c r="Q64" s="17">
        <f>O64+P64</f>
        <v>283</v>
      </c>
      <c r="R64" s="18">
        <v>86</v>
      </c>
      <c r="S64" s="17">
        <f>Q64+R64</f>
        <v>369</v>
      </c>
      <c r="T64" s="18">
        <v>81</v>
      </c>
      <c r="U64" s="17">
        <f>S64+T64</f>
        <v>450</v>
      </c>
      <c r="V64" s="18">
        <v>92</v>
      </c>
      <c r="W64" s="17">
        <f>U64+V64</f>
        <v>542</v>
      </c>
      <c r="X64" s="18">
        <v>94</v>
      </c>
      <c r="Y64" s="17">
        <f>W64+X64</f>
        <v>636</v>
      </c>
      <c r="Z64" s="18"/>
      <c r="AA64" s="17">
        <f>Y64+Z64</f>
        <v>636</v>
      </c>
      <c r="AB64" s="18"/>
      <c r="AC64" s="17">
        <f>AA64+AB64</f>
        <v>636</v>
      </c>
      <c r="AD64" s="18"/>
      <c r="AE64" s="19">
        <f>AC64+AD64</f>
        <v>636</v>
      </c>
      <c r="AF64" s="67" t="str">
        <f>B64&amp;" "&amp;C64</f>
        <v>Bill Campbell</v>
      </c>
      <c r="AG64" s="67" t="str">
        <f>D64&amp;" "</f>
        <v xml:space="preserve">Assheton Bowmen </v>
      </c>
      <c r="AH64" s="32">
        <v>105</v>
      </c>
      <c r="AI64" s="32">
        <v>26</v>
      </c>
      <c r="AJ64" s="32"/>
      <c r="AK64" s="42">
        <f>AE64</f>
        <v>636</v>
      </c>
    </row>
    <row r="65" spans="1:37" ht="21.95" hidden="1" customHeight="1">
      <c r="A65" s="21">
        <v>74</v>
      </c>
      <c r="B65" s="3" t="s">
        <v>163</v>
      </c>
      <c r="C65" s="3" t="s">
        <v>229</v>
      </c>
      <c r="D65" s="3" t="s">
        <v>228</v>
      </c>
      <c r="E65" s="14" t="s">
        <v>9</v>
      </c>
      <c r="F65" s="9" t="s">
        <v>21</v>
      </c>
      <c r="G65" s="25" t="s">
        <v>87</v>
      </c>
      <c r="H65" s="18">
        <v>92</v>
      </c>
      <c r="I65" s="17">
        <f>H65</f>
        <v>92</v>
      </c>
      <c r="J65" s="18">
        <v>104</v>
      </c>
      <c r="K65" s="17">
        <f>I65+J65</f>
        <v>196</v>
      </c>
      <c r="L65" s="18">
        <v>90</v>
      </c>
      <c r="M65" s="17">
        <f>K65+L65</f>
        <v>286</v>
      </c>
      <c r="N65" s="18">
        <v>91</v>
      </c>
      <c r="O65" s="17">
        <f>M65+N65</f>
        <v>377</v>
      </c>
      <c r="P65" s="18">
        <v>102</v>
      </c>
      <c r="Q65" s="17">
        <f>O65+P65</f>
        <v>479</v>
      </c>
      <c r="R65" s="18">
        <v>104</v>
      </c>
      <c r="S65" s="17">
        <f>Q65+R65</f>
        <v>583</v>
      </c>
      <c r="T65" s="18">
        <v>106</v>
      </c>
      <c r="U65" s="17">
        <f>S65+T65</f>
        <v>689</v>
      </c>
      <c r="V65" s="18">
        <v>102</v>
      </c>
      <c r="W65" s="17">
        <f>U65+V65</f>
        <v>791</v>
      </c>
      <c r="X65" s="18">
        <v>102</v>
      </c>
      <c r="Y65" s="17">
        <f>W65+X65</f>
        <v>893</v>
      </c>
      <c r="Z65" s="18"/>
      <c r="AA65" s="17">
        <f>Y65+Z65</f>
        <v>893</v>
      </c>
      <c r="AB65" s="18"/>
      <c r="AC65" s="17">
        <f>AA65+AB65</f>
        <v>893</v>
      </c>
      <c r="AD65" s="18"/>
      <c r="AE65" s="19">
        <f>AC65+AD65</f>
        <v>893</v>
      </c>
      <c r="AF65" s="67" t="str">
        <f>B65&amp;" "&amp;C65</f>
        <v>David Clayton</v>
      </c>
      <c r="AG65" s="67" t="str">
        <f>D65&amp;" "</f>
        <v xml:space="preserve">Wigan &amp; Orrel Archers </v>
      </c>
      <c r="AH65" s="32">
        <v>107</v>
      </c>
      <c r="AI65" s="32">
        <v>72</v>
      </c>
      <c r="AJ65" s="32"/>
      <c r="AK65" s="42">
        <f>AE65</f>
        <v>893</v>
      </c>
    </row>
    <row r="66" spans="1:37" ht="21.95" hidden="1" customHeight="1">
      <c r="A66" s="21">
        <v>62</v>
      </c>
      <c r="B66" s="3" t="s">
        <v>207</v>
      </c>
      <c r="C66" s="3" t="s">
        <v>208</v>
      </c>
      <c r="D66" s="3" t="s">
        <v>213</v>
      </c>
      <c r="E66" s="14" t="s">
        <v>8</v>
      </c>
      <c r="F66" s="9" t="s">
        <v>21</v>
      </c>
      <c r="G66" s="25" t="s">
        <v>87</v>
      </c>
      <c r="H66" s="18">
        <v>50</v>
      </c>
      <c r="I66" s="17">
        <f>H66</f>
        <v>50</v>
      </c>
      <c r="J66" s="18">
        <v>74</v>
      </c>
      <c r="K66" s="17">
        <f>I66+J66</f>
        <v>124</v>
      </c>
      <c r="L66" s="18">
        <v>56</v>
      </c>
      <c r="M66" s="17">
        <f>K66+L66</f>
        <v>180</v>
      </c>
      <c r="N66" s="18">
        <v>92</v>
      </c>
      <c r="O66" s="17">
        <f>M66+N66</f>
        <v>272</v>
      </c>
      <c r="P66" s="18">
        <v>70</v>
      </c>
      <c r="Q66" s="17">
        <f>O66+P66</f>
        <v>342</v>
      </c>
      <c r="R66" s="18">
        <v>82</v>
      </c>
      <c r="S66" s="17">
        <f>Q66+R66</f>
        <v>424</v>
      </c>
      <c r="T66" s="18">
        <v>63</v>
      </c>
      <c r="U66" s="17">
        <f>S66+T66</f>
        <v>487</v>
      </c>
      <c r="V66" s="18">
        <v>74</v>
      </c>
      <c r="W66" s="17">
        <f>U66+V66</f>
        <v>561</v>
      </c>
      <c r="X66" s="18">
        <v>74</v>
      </c>
      <c r="Y66" s="17">
        <f>W66+X66</f>
        <v>635</v>
      </c>
      <c r="Z66" s="18"/>
      <c r="AA66" s="17">
        <f>Y66+Z66</f>
        <v>635</v>
      </c>
      <c r="AB66" s="18"/>
      <c r="AC66" s="17">
        <f>AA66+AB66</f>
        <v>635</v>
      </c>
      <c r="AD66" s="18"/>
      <c r="AE66" s="19">
        <f>AC66+AD66</f>
        <v>635</v>
      </c>
      <c r="AF66" s="67" t="str">
        <f>B66&amp;" "&amp;C66</f>
        <v>Grahame Roberts</v>
      </c>
      <c r="AG66" s="67" t="str">
        <f>D66&amp;" "</f>
        <v xml:space="preserve">St Helens Archers </v>
      </c>
      <c r="AH66" s="32">
        <v>105</v>
      </c>
      <c r="AI66" s="32">
        <v>19</v>
      </c>
      <c r="AJ66" s="32"/>
      <c r="AK66" s="42">
        <f>AE66</f>
        <v>635</v>
      </c>
    </row>
    <row r="67" spans="1:37" ht="21.95" hidden="1" customHeight="1">
      <c r="A67" s="21">
        <v>37</v>
      </c>
      <c r="B67" s="3" t="s">
        <v>149</v>
      </c>
      <c r="C67" s="3" t="s">
        <v>165</v>
      </c>
      <c r="D67" s="3" t="s">
        <v>124</v>
      </c>
      <c r="E67" s="14" t="s">
        <v>8</v>
      </c>
      <c r="F67" s="9" t="s">
        <v>21</v>
      </c>
      <c r="G67" s="25" t="s">
        <v>87</v>
      </c>
      <c r="H67" s="18">
        <v>52</v>
      </c>
      <c r="I67" s="17">
        <f>H67</f>
        <v>52</v>
      </c>
      <c r="J67" s="18">
        <v>55</v>
      </c>
      <c r="K67" s="17">
        <f>I67+J67</f>
        <v>107</v>
      </c>
      <c r="L67" s="18">
        <v>49</v>
      </c>
      <c r="M67" s="17">
        <f>K67+L67</f>
        <v>156</v>
      </c>
      <c r="N67" s="18">
        <v>74</v>
      </c>
      <c r="O67" s="17">
        <f>M67+N67</f>
        <v>230</v>
      </c>
      <c r="P67" s="18">
        <v>82</v>
      </c>
      <c r="Q67" s="17">
        <f>O67+P67</f>
        <v>312</v>
      </c>
      <c r="R67" s="18">
        <v>64</v>
      </c>
      <c r="S67" s="17">
        <f>Q67+R67</f>
        <v>376</v>
      </c>
      <c r="T67" s="18">
        <v>80</v>
      </c>
      <c r="U67" s="17">
        <f>S67+T67</f>
        <v>456</v>
      </c>
      <c r="V67" s="18">
        <v>75</v>
      </c>
      <c r="W67" s="17">
        <f>U67+V67</f>
        <v>531</v>
      </c>
      <c r="X67" s="18">
        <v>90</v>
      </c>
      <c r="Y67" s="17">
        <f>W67+X67</f>
        <v>621</v>
      </c>
      <c r="Z67" s="18"/>
      <c r="AA67" s="17">
        <f>Y67+Z67</f>
        <v>621</v>
      </c>
      <c r="AB67" s="18"/>
      <c r="AC67" s="17">
        <f>AA67+AB67</f>
        <v>621</v>
      </c>
      <c r="AD67" s="18"/>
      <c r="AE67" s="19">
        <f>AC67+AD67</f>
        <v>621</v>
      </c>
      <c r="AF67" s="67" t="str">
        <f>B67&amp;" "&amp;C67</f>
        <v>Russell Conduit</v>
      </c>
      <c r="AG67" s="67" t="str">
        <f>D67&amp;" "</f>
        <v xml:space="preserve">Stalybridge </v>
      </c>
      <c r="AH67" s="32">
        <v>106</v>
      </c>
      <c r="AI67" s="32">
        <v>17</v>
      </c>
      <c r="AJ67" s="32"/>
      <c r="AK67" s="42">
        <f>AE67</f>
        <v>621</v>
      </c>
    </row>
    <row r="68" spans="1:37" ht="21.95" hidden="1" customHeight="1">
      <c r="A68" s="21">
        <v>15</v>
      </c>
      <c r="B68" s="3" t="s">
        <v>119</v>
      </c>
      <c r="C68" s="3" t="s">
        <v>120</v>
      </c>
      <c r="D68" s="3" t="s">
        <v>121</v>
      </c>
      <c r="E68" s="14" t="s">
        <v>8</v>
      </c>
      <c r="F68" s="9" t="s">
        <v>21</v>
      </c>
      <c r="G68" s="25" t="s">
        <v>87</v>
      </c>
      <c r="H68" s="18">
        <v>56</v>
      </c>
      <c r="I68" s="17">
        <f>H68</f>
        <v>56</v>
      </c>
      <c r="J68" s="18">
        <v>54</v>
      </c>
      <c r="K68" s="17">
        <f>I68+J68</f>
        <v>110</v>
      </c>
      <c r="L68" s="18">
        <v>37</v>
      </c>
      <c r="M68" s="17">
        <f>K68+L68</f>
        <v>147</v>
      </c>
      <c r="N68" s="18">
        <v>55</v>
      </c>
      <c r="O68" s="17">
        <f>M68+N68</f>
        <v>202</v>
      </c>
      <c r="P68" s="18">
        <v>74</v>
      </c>
      <c r="Q68" s="17">
        <f>O68+P68</f>
        <v>276</v>
      </c>
      <c r="R68" s="18">
        <v>63</v>
      </c>
      <c r="S68" s="17">
        <f>Q68+R68</f>
        <v>339</v>
      </c>
      <c r="T68" s="18">
        <v>72</v>
      </c>
      <c r="U68" s="17">
        <f>S68+T68</f>
        <v>411</v>
      </c>
      <c r="V68" s="18">
        <v>82</v>
      </c>
      <c r="W68" s="17">
        <f>U68+V68</f>
        <v>493</v>
      </c>
      <c r="X68" s="18">
        <v>86</v>
      </c>
      <c r="Y68" s="17">
        <f>W68+X68</f>
        <v>579</v>
      </c>
      <c r="Z68" s="18"/>
      <c r="AA68" s="17">
        <f>Y68+Z68</f>
        <v>579</v>
      </c>
      <c r="AB68" s="18"/>
      <c r="AC68" s="17">
        <f>AA68+AB68</f>
        <v>579</v>
      </c>
      <c r="AD68" s="18"/>
      <c r="AE68" s="19">
        <f>AC68+AD68</f>
        <v>579</v>
      </c>
      <c r="AF68" s="67" t="str">
        <f>B68&amp;" "&amp;C68</f>
        <v>Phil Morris</v>
      </c>
      <c r="AG68" s="67" t="str">
        <f>D68&amp;" "</f>
        <v xml:space="preserve">Pendle &amp; Samlesbury </v>
      </c>
      <c r="AH68" s="32">
        <v>101</v>
      </c>
      <c r="AI68" s="32">
        <v>22</v>
      </c>
      <c r="AJ68" s="32"/>
      <c r="AK68" s="42">
        <f>AE68</f>
        <v>579</v>
      </c>
    </row>
    <row r="69" spans="1:37" ht="21.95" hidden="1" customHeight="1">
      <c r="A69" s="21">
        <v>56</v>
      </c>
      <c r="B69" s="3" t="s">
        <v>198</v>
      </c>
      <c r="C69" s="3" t="s">
        <v>199</v>
      </c>
      <c r="D69" s="3" t="s">
        <v>176</v>
      </c>
      <c r="E69" s="14" t="s">
        <v>8</v>
      </c>
      <c r="F69" s="9" t="s">
        <v>21</v>
      </c>
      <c r="G69" s="25" t="s">
        <v>88</v>
      </c>
      <c r="H69" s="18">
        <v>44</v>
      </c>
      <c r="I69" s="17">
        <f>H69</f>
        <v>44</v>
      </c>
      <c r="J69" s="18">
        <v>59</v>
      </c>
      <c r="K69" s="17">
        <f>I69+J69</f>
        <v>103</v>
      </c>
      <c r="L69" s="18">
        <v>64</v>
      </c>
      <c r="M69" s="17">
        <f>K69+L69</f>
        <v>167</v>
      </c>
      <c r="N69" s="18">
        <v>37</v>
      </c>
      <c r="O69" s="17">
        <f>M69+N69</f>
        <v>204</v>
      </c>
      <c r="P69" s="18">
        <v>67</v>
      </c>
      <c r="Q69" s="17">
        <f>O69+P69</f>
        <v>271</v>
      </c>
      <c r="R69" s="18">
        <v>49</v>
      </c>
      <c r="S69" s="17">
        <f>Q69+R69</f>
        <v>320</v>
      </c>
      <c r="T69" s="18">
        <v>70</v>
      </c>
      <c r="U69" s="17">
        <f>S69+T69</f>
        <v>390</v>
      </c>
      <c r="V69" s="18">
        <v>76</v>
      </c>
      <c r="W69" s="17">
        <f>U69+V69</f>
        <v>466</v>
      </c>
      <c r="X69" s="18">
        <v>68</v>
      </c>
      <c r="Y69" s="17">
        <f>W69+X69</f>
        <v>534</v>
      </c>
      <c r="Z69" s="18"/>
      <c r="AA69" s="17">
        <f>Y69+Z69</f>
        <v>534</v>
      </c>
      <c r="AB69" s="18"/>
      <c r="AC69" s="17">
        <f>AA69+AB69</f>
        <v>534</v>
      </c>
      <c r="AD69" s="18"/>
      <c r="AE69" s="19">
        <f>AC69+AD69</f>
        <v>534</v>
      </c>
      <c r="AF69" s="67" t="str">
        <f>B69&amp;" "&amp;C69</f>
        <v>Steven  MacNamara</v>
      </c>
      <c r="AG69" s="67" t="str">
        <f>D69&amp;" "</f>
        <v xml:space="preserve">Goldcrest Archers </v>
      </c>
      <c r="AH69" s="32">
        <v>100</v>
      </c>
      <c r="AI69" s="32">
        <v>12</v>
      </c>
      <c r="AJ69" s="32"/>
      <c r="AK69" s="42">
        <f>AE69</f>
        <v>534</v>
      </c>
    </row>
    <row r="70" spans="1:37" ht="21.95" hidden="1" customHeight="1">
      <c r="A70" s="21">
        <v>11</v>
      </c>
      <c r="B70" s="3" t="s">
        <v>117</v>
      </c>
      <c r="C70" s="3" t="s">
        <v>118</v>
      </c>
      <c r="D70" s="3" t="s">
        <v>114</v>
      </c>
      <c r="E70" s="14" t="s">
        <v>8</v>
      </c>
      <c r="F70" s="9" t="s">
        <v>12</v>
      </c>
      <c r="G70" s="25" t="s">
        <v>88</v>
      </c>
      <c r="H70" s="18">
        <v>60</v>
      </c>
      <c r="I70" s="17">
        <f>H70</f>
        <v>60</v>
      </c>
      <c r="J70" s="18">
        <v>70</v>
      </c>
      <c r="K70" s="17">
        <f>I70+J70</f>
        <v>130</v>
      </c>
      <c r="L70" s="18">
        <v>57</v>
      </c>
      <c r="M70" s="17">
        <f>K70+L70</f>
        <v>187</v>
      </c>
      <c r="N70" s="18">
        <v>67</v>
      </c>
      <c r="O70" s="17">
        <f>M70+N70</f>
        <v>254</v>
      </c>
      <c r="P70" s="18">
        <v>57</v>
      </c>
      <c r="Q70" s="17">
        <f>O70+P70</f>
        <v>311</v>
      </c>
      <c r="R70" s="18">
        <v>71</v>
      </c>
      <c r="S70" s="17">
        <f>Q70+R70</f>
        <v>382</v>
      </c>
      <c r="T70" s="18">
        <v>62</v>
      </c>
      <c r="U70" s="17">
        <f>S70+T70</f>
        <v>444</v>
      </c>
      <c r="V70" s="18">
        <v>71</v>
      </c>
      <c r="W70" s="17">
        <f>U70+V70</f>
        <v>515</v>
      </c>
      <c r="X70" s="18">
        <v>85</v>
      </c>
      <c r="Y70" s="17">
        <f>W70+X70</f>
        <v>600</v>
      </c>
      <c r="Z70" s="18"/>
      <c r="AA70" s="17">
        <f>Y70+Z70</f>
        <v>600</v>
      </c>
      <c r="AB70" s="18"/>
      <c r="AC70" s="17">
        <f>AA70+AB70</f>
        <v>600</v>
      </c>
      <c r="AD70" s="18"/>
      <c r="AE70" s="19">
        <f>AC70+AD70</f>
        <v>600</v>
      </c>
      <c r="AF70" s="67" t="str">
        <f>B70&amp;" "&amp;C70</f>
        <v>Lesley Campbell</v>
      </c>
      <c r="AG70" s="67" t="str">
        <f>D70&amp;" "</f>
        <v xml:space="preserve">Rochdale Co. Archers </v>
      </c>
      <c r="AH70" s="32">
        <v>102</v>
      </c>
      <c r="AI70" s="32">
        <v>14</v>
      </c>
      <c r="AJ70" s="32"/>
      <c r="AK70" s="42">
        <f>AE70</f>
        <v>600</v>
      </c>
    </row>
    <row r="71" spans="1:37" ht="21.95" hidden="1" customHeight="1">
      <c r="A71" s="21">
        <v>60</v>
      </c>
      <c r="B71" s="3" t="s">
        <v>203</v>
      </c>
      <c r="C71" s="3" t="s">
        <v>204</v>
      </c>
      <c r="D71" s="3" t="s">
        <v>101</v>
      </c>
      <c r="E71" s="14"/>
      <c r="F71" s="9" t="s">
        <v>12</v>
      </c>
      <c r="G71" s="25" t="s">
        <v>88</v>
      </c>
      <c r="H71" s="18">
        <v>60</v>
      </c>
      <c r="I71" s="17">
        <f>H71</f>
        <v>60</v>
      </c>
      <c r="J71" s="18">
        <v>76</v>
      </c>
      <c r="K71" s="17">
        <f>I71+J71</f>
        <v>136</v>
      </c>
      <c r="L71" s="18">
        <v>78</v>
      </c>
      <c r="M71" s="17">
        <f>K71+L71</f>
        <v>214</v>
      </c>
      <c r="N71" s="18">
        <v>62</v>
      </c>
      <c r="O71" s="17">
        <f>M71+N71</f>
        <v>276</v>
      </c>
      <c r="P71" s="18">
        <v>62</v>
      </c>
      <c r="Q71" s="17">
        <f>O71+P71</f>
        <v>338</v>
      </c>
      <c r="R71" s="18">
        <v>78</v>
      </c>
      <c r="S71" s="17">
        <f>Q71+R71</f>
        <v>416</v>
      </c>
      <c r="T71" s="18">
        <v>90</v>
      </c>
      <c r="U71" s="17">
        <f>S71+T71</f>
        <v>506</v>
      </c>
      <c r="V71" s="18">
        <v>94</v>
      </c>
      <c r="W71" s="17">
        <f>U71+V71</f>
        <v>600</v>
      </c>
      <c r="X71" s="18">
        <v>74</v>
      </c>
      <c r="Y71" s="17">
        <f>W71+X71</f>
        <v>674</v>
      </c>
      <c r="Z71" s="18"/>
      <c r="AA71" s="17">
        <f>Y71+Z71</f>
        <v>674</v>
      </c>
      <c r="AB71" s="18"/>
      <c r="AC71" s="17">
        <f>AA71+AB71</f>
        <v>674</v>
      </c>
      <c r="AD71" s="18"/>
      <c r="AE71" s="19">
        <f>AC71+AD71</f>
        <v>674</v>
      </c>
      <c r="AF71" s="67" t="str">
        <f>B71&amp;" "&amp;C71</f>
        <v>Nicola Holt</v>
      </c>
      <c r="AG71" s="67" t="str">
        <f>D71&amp;" "</f>
        <v xml:space="preserve">Assheton Bowmen </v>
      </c>
      <c r="AH71" s="32">
        <v>108</v>
      </c>
      <c r="AI71" s="32">
        <v>28</v>
      </c>
      <c r="AJ71" s="32"/>
      <c r="AK71" s="42">
        <f>AE71</f>
        <v>674</v>
      </c>
    </row>
    <row r="72" spans="1:37" ht="21.95" hidden="1" customHeight="1">
      <c r="A72" s="21">
        <v>51</v>
      </c>
      <c r="B72" s="3" t="s">
        <v>141</v>
      </c>
      <c r="C72" s="3" t="s">
        <v>189</v>
      </c>
      <c r="D72" s="3" t="s">
        <v>101</v>
      </c>
      <c r="E72" s="14" t="s">
        <v>8</v>
      </c>
      <c r="F72" s="9" t="s">
        <v>21</v>
      </c>
      <c r="G72" s="25" t="s">
        <v>88</v>
      </c>
      <c r="H72" s="18">
        <v>35</v>
      </c>
      <c r="I72" s="17">
        <f>H72</f>
        <v>35</v>
      </c>
      <c r="J72" s="18">
        <v>38</v>
      </c>
      <c r="K72" s="17">
        <f>I72+J72</f>
        <v>73</v>
      </c>
      <c r="L72" s="18">
        <v>47</v>
      </c>
      <c r="M72" s="17">
        <f>K72+L72</f>
        <v>120</v>
      </c>
      <c r="N72" s="18">
        <v>56</v>
      </c>
      <c r="O72" s="17">
        <f>M72+N72</f>
        <v>176</v>
      </c>
      <c r="P72" s="18">
        <v>54</v>
      </c>
      <c r="Q72" s="17">
        <f>O72+P72</f>
        <v>230</v>
      </c>
      <c r="R72" s="18">
        <v>61</v>
      </c>
      <c r="S72" s="17">
        <f>Q72+R72</f>
        <v>291</v>
      </c>
      <c r="T72" s="18">
        <v>70</v>
      </c>
      <c r="U72" s="17">
        <f>S72+T72</f>
        <v>361</v>
      </c>
      <c r="V72" s="18">
        <v>82</v>
      </c>
      <c r="W72" s="17">
        <f>U72+V72</f>
        <v>443</v>
      </c>
      <c r="X72" s="18">
        <v>72</v>
      </c>
      <c r="Y72" s="17">
        <f>W72+X72</f>
        <v>515</v>
      </c>
      <c r="Z72" s="18"/>
      <c r="AA72" s="17">
        <f>Y72+Z72</f>
        <v>515</v>
      </c>
      <c r="AB72" s="18"/>
      <c r="AC72" s="17">
        <f>AA72+AB72</f>
        <v>515</v>
      </c>
      <c r="AD72" s="18"/>
      <c r="AE72" s="19">
        <f>AC72+AD72</f>
        <v>515</v>
      </c>
      <c r="AF72" s="67" t="str">
        <f>B72&amp;" "&amp;C72</f>
        <v>Paul Stanley</v>
      </c>
      <c r="AG72" s="67" t="str">
        <f>D72&amp;" "</f>
        <v xml:space="preserve">Assheton Bowmen </v>
      </c>
      <c r="AH72" s="32">
        <v>95</v>
      </c>
      <c r="AI72" s="32">
        <v>13</v>
      </c>
      <c r="AJ72" s="32"/>
      <c r="AK72" s="42">
        <f>AE72</f>
        <v>515</v>
      </c>
    </row>
    <row r="73" spans="1:37" ht="21.95" hidden="1" customHeight="1">
      <c r="A73" s="21">
        <v>24</v>
      </c>
      <c r="B73" s="3" t="s">
        <v>129</v>
      </c>
      <c r="C73" s="3" t="s">
        <v>130</v>
      </c>
      <c r="D73" s="3" t="s">
        <v>131</v>
      </c>
      <c r="E73" s="14" t="s">
        <v>10</v>
      </c>
      <c r="F73" s="9" t="s">
        <v>12</v>
      </c>
      <c r="G73" s="25" t="s">
        <v>88</v>
      </c>
      <c r="H73" s="18">
        <v>43</v>
      </c>
      <c r="I73" s="17">
        <f>H73</f>
        <v>43</v>
      </c>
      <c r="J73" s="18">
        <v>52</v>
      </c>
      <c r="K73" s="17">
        <f>I73+J73</f>
        <v>95</v>
      </c>
      <c r="L73" s="18">
        <v>24</v>
      </c>
      <c r="M73" s="17">
        <f>K73+L73</f>
        <v>119</v>
      </c>
      <c r="N73" s="18">
        <v>49</v>
      </c>
      <c r="O73" s="17">
        <f>M73+N73</f>
        <v>168</v>
      </c>
      <c r="P73" s="18">
        <v>53</v>
      </c>
      <c r="Q73" s="17">
        <f>O73+P73</f>
        <v>221</v>
      </c>
      <c r="R73" s="18">
        <v>16</v>
      </c>
      <c r="S73" s="17">
        <f>Q73+R73</f>
        <v>237</v>
      </c>
      <c r="T73" s="18">
        <v>59</v>
      </c>
      <c r="U73" s="17">
        <f>S73+T73</f>
        <v>296</v>
      </c>
      <c r="V73" s="18">
        <v>62</v>
      </c>
      <c r="W73" s="17">
        <f>U73+V73</f>
        <v>358</v>
      </c>
      <c r="X73" s="18">
        <v>34</v>
      </c>
      <c r="Y73" s="17">
        <f>W73+X73</f>
        <v>392</v>
      </c>
      <c r="Z73" s="18"/>
      <c r="AA73" s="17">
        <f>Y73+Z73</f>
        <v>392</v>
      </c>
      <c r="AB73" s="18"/>
      <c r="AC73" s="17">
        <f>AA73+AB73</f>
        <v>392</v>
      </c>
      <c r="AD73" s="18"/>
      <c r="AE73" s="19">
        <f>AC73+AD73</f>
        <v>392</v>
      </c>
      <c r="AF73" s="67" t="str">
        <f>B73&amp;" "&amp;C73</f>
        <v>Jude Lane</v>
      </c>
      <c r="AG73" s="67" t="str">
        <f>D73&amp;" "</f>
        <v xml:space="preserve">Eccles </v>
      </c>
      <c r="AH73" s="32">
        <v>82</v>
      </c>
      <c r="AI73" s="32">
        <v>5</v>
      </c>
      <c r="AJ73" s="32"/>
      <c r="AK73" s="42">
        <f>AE73</f>
        <v>392</v>
      </c>
    </row>
    <row r="74" spans="1:37" ht="21.95" hidden="1" customHeight="1">
      <c r="A74" s="21">
        <v>64</v>
      </c>
      <c r="B74" s="3" t="s">
        <v>211</v>
      </c>
      <c r="C74" s="3" t="s">
        <v>212</v>
      </c>
      <c r="D74" s="3" t="s">
        <v>213</v>
      </c>
      <c r="E74" s="14" t="s">
        <v>8</v>
      </c>
      <c r="F74" s="9" t="s">
        <v>21</v>
      </c>
      <c r="G74" s="25" t="s">
        <v>87</v>
      </c>
      <c r="H74" s="18">
        <v>3</v>
      </c>
      <c r="I74" s="17">
        <f>H74</f>
        <v>3</v>
      </c>
      <c r="J74" s="18">
        <v>1</v>
      </c>
      <c r="K74" s="17">
        <f>I74+J74</f>
        <v>4</v>
      </c>
      <c r="L74" s="18">
        <v>4</v>
      </c>
      <c r="M74" s="17">
        <f>K74+L74</f>
        <v>8</v>
      </c>
      <c r="N74" s="18">
        <v>55</v>
      </c>
      <c r="O74" s="17">
        <f>M74+N74</f>
        <v>63</v>
      </c>
      <c r="P74" s="18">
        <v>86</v>
      </c>
      <c r="Q74" s="17">
        <f>O74+P74</f>
        <v>149</v>
      </c>
      <c r="R74" s="18">
        <v>80</v>
      </c>
      <c r="S74" s="17">
        <f>Q74+R74</f>
        <v>229</v>
      </c>
      <c r="T74" s="18">
        <v>94</v>
      </c>
      <c r="U74" s="17">
        <f>S74+T74</f>
        <v>323</v>
      </c>
      <c r="V74" s="18">
        <v>84</v>
      </c>
      <c r="W74" s="17">
        <f>U74+V74</f>
        <v>407</v>
      </c>
      <c r="X74" s="18">
        <v>90</v>
      </c>
      <c r="Y74" s="17">
        <f>W74+X74</f>
        <v>497</v>
      </c>
      <c r="Z74" s="18"/>
      <c r="AA74" s="17">
        <f>Y74+Z74</f>
        <v>497</v>
      </c>
      <c r="AB74" s="18"/>
      <c r="AC74" s="17">
        <f>AA74+AB74</f>
        <v>497</v>
      </c>
      <c r="AD74" s="18"/>
      <c r="AE74" s="19">
        <f>AC74+AD74</f>
        <v>497</v>
      </c>
      <c r="AF74" s="67" t="str">
        <f>B74&amp;" "&amp;C74</f>
        <v>Wei Lee</v>
      </c>
      <c r="AG74" s="67" t="str">
        <f>D74&amp;" "</f>
        <v xml:space="preserve">St Helens Archers </v>
      </c>
      <c r="AH74" s="32">
        <v>76</v>
      </c>
      <c r="AI74" s="32">
        <v>21</v>
      </c>
      <c r="AJ74" s="32"/>
      <c r="AK74" s="42">
        <f>AE74</f>
        <v>497</v>
      </c>
    </row>
    <row r="75" spans="1:37" ht="21.95" hidden="1" customHeight="1">
      <c r="A75" s="21">
        <v>59</v>
      </c>
      <c r="B75" s="3" t="s">
        <v>201</v>
      </c>
      <c r="C75" s="3" t="s">
        <v>202</v>
      </c>
      <c r="D75" s="3" t="s">
        <v>101</v>
      </c>
      <c r="E75" s="14" t="s">
        <v>8</v>
      </c>
      <c r="F75" s="9" t="s">
        <v>12</v>
      </c>
      <c r="G75" s="25" t="s">
        <v>88</v>
      </c>
      <c r="H75" s="18" t="s">
        <v>240</v>
      </c>
      <c r="I75" s="17" t="str">
        <f>H75</f>
        <v>DNS</v>
      </c>
      <c r="J75" s="18"/>
      <c r="K75" s="17" t="e">
        <f>I75+J75</f>
        <v>#VALUE!</v>
      </c>
      <c r="L75" s="18"/>
      <c r="M75" s="17" t="e">
        <f>K75+L75</f>
        <v>#VALUE!</v>
      </c>
      <c r="N75" s="18"/>
      <c r="O75" s="17" t="e">
        <f>M75+N75</f>
        <v>#VALUE!</v>
      </c>
      <c r="P75" s="18"/>
      <c r="Q75" s="17" t="e">
        <f>O75+P75</f>
        <v>#VALUE!</v>
      </c>
      <c r="R75" s="18"/>
      <c r="S75" s="17" t="e">
        <f>Q75+R75</f>
        <v>#VALUE!</v>
      </c>
      <c r="T75" s="18"/>
      <c r="U75" s="17" t="e">
        <f>S75+T75</f>
        <v>#VALUE!</v>
      </c>
      <c r="V75" s="18"/>
      <c r="W75" s="17" t="e">
        <f>U75+V75</f>
        <v>#VALUE!</v>
      </c>
      <c r="X75" s="18"/>
      <c r="Y75" s="17" t="e">
        <f>W75+X75</f>
        <v>#VALUE!</v>
      </c>
      <c r="Z75" s="18"/>
      <c r="AA75" s="17" t="e">
        <f>Y75+Z75</f>
        <v>#VALUE!</v>
      </c>
      <c r="AB75" s="18"/>
      <c r="AC75" s="17" t="e">
        <f>AA75+AB75</f>
        <v>#VALUE!</v>
      </c>
      <c r="AD75" s="18"/>
      <c r="AE75" s="19" t="e">
        <f>AC75+AD75</f>
        <v>#VALUE!</v>
      </c>
      <c r="AF75" s="67" t="str">
        <f>B75&amp;" "&amp;C75</f>
        <v>Elizabeth Webster</v>
      </c>
      <c r="AG75" s="67" t="str">
        <f>D75&amp;" "</f>
        <v xml:space="preserve">Assheton Bowmen </v>
      </c>
      <c r="AH75" s="32"/>
      <c r="AI75" s="32"/>
      <c r="AJ75" s="32"/>
      <c r="AK75" s="42" t="e">
        <f>AE75</f>
        <v>#VALUE!</v>
      </c>
    </row>
    <row r="76" spans="1:37" ht="21.95" hidden="1" customHeight="1">
      <c r="A76" s="21">
        <v>30</v>
      </c>
      <c r="B76" s="3" t="s">
        <v>125</v>
      </c>
      <c r="C76" s="3" t="s">
        <v>127</v>
      </c>
      <c r="D76" s="3" t="s">
        <v>124</v>
      </c>
      <c r="E76" s="14" t="s">
        <v>9</v>
      </c>
      <c r="F76" s="9" t="s">
        <v>50</v>
      </c>
      <c r="G76" s="25" t="s">
        <v>89</v>
      </c>
      <c r="H76" s="18">
        <v>82</v>
      </c>
      <c r="I76" s="17">
        <f>H76</f>
        <v>82</v>
      </c>
      <c r="J76" s="18">
        <v>74</v>
      </c>
      <c r="K76" s="17">
        <f>I76+J76</f>
        <v>156</v>
      </c>
      <c r="L76" s="18">
        <v>74</v>
      </c>
      <c r="M76" s="17">
        <f>K76+L76</f>
        <v>230</v>
      </c>
      <c r="N76" s="18">
        <v>94</v>
      </c>
      <c r="O76" s="17">
        <f>M76+N76</f>
        <v>324</v>
      </c>
      <c r="P76" s="18">
        <v>80</v>
      </c>
      <c r="Q76" s="17">
        <f>O76+P76</f>
        <v>404</v>
      </c>
      <c r="R76" s="18">
        <v>82</v>
      </c>
      <c r="S76" s="17">
        <f>Q76+R76</f>
        <v>486</v>
      </c>
      <c r="T76" s="18">
        <v>92</v>
      </c>
      <c r="U76" s="17">
        <f>S76+T76</f>
        <v>578</v>
      </c>
      <c r="V76" s="18">
        <v>82</v>
      </c>
      <c r="W76" s="17">
        <f>U76+V76</f>
        <v>660</v>
      </c>
      <c r="X76" s="18">
        <v>94</v>
      </c>
      <c r="Y76" s="17">
        <f>W76+X76</f>
        <v>754</v>
      </c>
      <c r="Z76" s="18"/>
      <c r="AA76" s="17">
        <f>Y76+Z76</f>
        <v>754</v>
      </c>
      <c r="AB76" s="18"/>
      <c r="AC76" s="17">
        <f>AA76+AB76</f>
        <v>754</v>
      </c>
      <c r="AD76" s="18"/>
      <c r="AE76" s="19">
        <f>AC76+AD76</f>
        <v>754</v>
      </c>
      <c r="AF76" s="67" t="str">
        <f>B76&amp;" "&amp;C76</f>
        <v>Callum Wardle (15)</v>
      </c>
      <c r="AG76" s="67" t="str">
        <f>D76&amp;" "</f>
        <v xml:space="preserve">Stalybridge </v>
      </c>
      <c r="AH76" s="32">
        <v>108</v>
      </c>
      <c r="AI76" s="32">
        <v>33</v>
      </c>
      <c r="AJ76" s="32"/>
      <c r="AK76" s="42">
        <f>AE76</f>
        <v>754</v>
      </c>
    </row>
    <row r="77" spans="1:37" ht="21.95" hidden="1" customHeight="1">
      <c r="A77" s="21">
        <v>53</v>
      </c>
      <c r="B77" s="3" t="s">
        <v>161</v>
      </c>
      <c r="C77" s="3" t="s">
        <v>192</v>
      </c>
      <c r="D77" s="3" t="s">
        <v>101</v>
      </c>
      <c r="E77" s="14" t="s">
        <v>8</v>
      </c>
      <c r="F77" s="9" t="s">
        <v>21</v>
      </c>
      <c r="G77" s="25" t="s">
        <v>87</v>
      </c>
      <c r="H77" s="18">
        <v>27</v>
      </c>
      <c r="I77" s="17">
        <f>H77</f>
        <v>27</v>
      </c>
      <c r="J77" s="18">
        <v>42</v>
      </c>
      <c r="K77" s="17">
        <f>I77+J77</f>
        <v>69</v>
      </c>
      <c r="L77" s="18">
        <v>30</v>
      </c>
      <c r="M77" s="17">
        <f>K77+L77</f>
        <v>99</v>
      </c>
      <c r="N77" s="18">
        <v>48</v>
      </c>
      <c r="O77" s="17">
        <f>M77+N77</f>
        <v>147</v>
      </c>
      <c r="P77" s="18">
        <v>84</v>
      </c>
      <c r="Q77" s="17">
        <f>O77+P77</f>
        <v>231</v>
      </c>
      <c r="R77" s="18">
        <v>72</v>
      </c>
      <c r="S77" s="17">
        <f>Q77+R77</f>
        <v>303</v>
      </c>
      <c r="T77" s="18">
        <v>41</v>
      </c>
      <c r="U77" s="17">
        <f>S77+T77</f>
        <v>344</v>
      </c>
      <c r="V77" s="18">
        <v>69</v>
      </c>
      <c r="W77" s="17">
        <f>U77+V77</f>
        <v>413</v>
      </c>
      <c r="X77" s="18">
        <v>66</v>
      </c>
      <c r="Y77" s="17">
        <f>W77+X77</f>
        <v>479</v>
      </c>
      <c r="Z77" s="18"/>
      <c r="AA77" s="17">
        <f>Y77+Z77</f>
        <v>479</v>
      </c>
      <c r="AB77" s="18"/>
      <c r="AC77" s="17">
        <f>AA77+AB77</f>
        <v>479</v>
      </c>
      <c r="AD77" s="18"/>
      <c r="AE77" s="19">
        <f>AC77+AD77</f>
        <v>479</v>
      </c>
      <c r="AF77" s="67" t="str">
        <f>B77&amp;" "&amp;C77</f>
        <v>Craig  Linton</v>
      </c>
      <c r="AG77" s="67" t="str">
        <f>D77&amp;" "</f>
        <v xml:space="preserve">Assheton Bowmen </v>
      </c>
      <c r="AH77" s="32">
        <v>93</v>
      </c>
      <c r="AI77" s="32">
        <v>16</v>
      </c>
      <c r="AJ77" s="32"/>
      <c r="AK77" s="42">
        <f>AE77</f>
        <v>479</v>
      </c>
    </row>
    <row r="78" spans="1:37" ht="21.95" hidden="1" customHeight="1">
      <c r="A78" s="21">
        <v>43</v>
      </c>
      <c r="B78" s="3" t="s">
        <v>174</v>
      </c>
      <c r="C78" s="3" t="s">
        <v>175</v>
      </c>
      <c r="D78" s="3" t="s">
        <v>176</v>
      </c>
      <c r="E78" s="14" t="s">
        <v>8</v>
      </c>
      <c r="F78" s="9" t="s">
        <v>12</v>
      </c>
      <c r="G78" s="25" t="s">
        <v>89</v>
      </c>
      <c r="H78" s="18">
        <v>62</v>
      </c>
      <c r="I78" s="17">
        <f>H78</f>
        <v>62</v>
      </c>
      <c r="J78" s="18">
        <v>86</v>
      </c>
      <c r="K78" s="17">
        <f>I78+J78</f>
        <v>148</v>
      </c>
      <c r="L78" s="18">
        <v>76</v>
      </c>
      <c r="M78" s="17">
        <f>K78+L78</f>
        <v>224</v>
      </c>
      <c r="N78" s="18">
        <v>70</v>
      </c>
      <c r="O78" s="17">
        <f>M78+N78</f>
        <v>294</v>
      </c>
      <c r="P78" s="18">
        <v>82</v>
      </c>
      <c r="Q78" s="17">
        <f>O78+P78</f>
        <v>376</v>
      </c>
      <c r="R78" s="18">
        <v>88</v>
      </c>
      <c r="S78" s="17">
        <f>Q78+R78</f>
        <v>464</v>
      </c>
      <c r="T78" s="18">
        <v>90</v>
      </c>
      <c r="U78" s="17">
        <f>S78+T78</f>
        <v>554</v>
      </c>
      <c r="V78" s="18">
        <v>100</v>
      </c>
      <c r="W78" s="17">
        <f>U78+V78</f>
        <v>654</v>
      </c>
      <c r="X78" s="18">
        <v>100</v>
      </c>
      <c r="Y78" s="17">
        <f>W78+X78</f>
        <v>754</v>
      </c>
      <c r="Z78" s="18"/>
      <c r="AA78" s="17">
        <f>Y78+Z78</f>
        <v>754</v>
      </c>
      <c r="AB78" s="18"/>
      <c r="AC78" s="17">
        <f>AA78+AB78</f>
        <v>754</v>
      </c>
      <c r="AD78" s="18"/>
      <c r="AE78" s="19">
        <f>AC78+AD78</f>
        <v>754</v>
      </c>
      <c r="AF78" s="67" t="str">
        <f>B78&amp;" "&amp;C78</f>
        <v>Kristina Kirk</v>
      </c>
      <c r="AG78" s="67" t="str">
        <f>D78&amp;" "</f>
        <v xml:space="preserve">Goldcrest Archers </v>
      </c>
      <c r="AH78" s="32">
        <v>108</v>
      </c>
      <c r="AI78" s="32">
        <v>37</v>
      </c>
      <c r="AJ78" s="32"/>
      <c r="AK78" s="42">
        <f>AE78</f>
        <v>754</v>
      </c>
    </row>
    <row r="79" spans="1:37" ht="21.95" hidden="1" customHeight="1">
      <c r="A79" s="21">
        <v>52</v>
      </c>
      <c r="B79" s="3" t="s">
        <v>190</v>
      </c>
      <c r="C79" s="3" t="s">
        <v>191</v>
      </c>
      <c r="D79" s="3" t="s">
        <v>101</v>
      </c>
      <c r="E79" s="14" t="s">
        <v>8</v>
      </c>
      <c r="F79" s="9" t="s">
        <v>21</v>
      </c>
      <c r="G79" s="25" t="s">
        <v>87</v>
      </c>
      <c r="H79" s="18">
        <v>22</v>
      </c>
      <c r="I79" s="17">
        <f>H79</f>
        <v>22</v>
      </c>
      <c r="J79" s="18">
        <v>17</v>
      </c>
      <c r="K79" s="17">
        <f>I79+J79</f>
        <v>39</v>
      </c>
      <c r="L79" s="18">
        <v>45</v>
      </c>
      <c r="M79" s="17">
        <f>K79+L79</f>
        <v>84</v>
      </c>
      <c r="N79" s="18">
        <v>33</v>
      </c>
      <c r="O79" s="17">
        <f>M79+N79</f>
        <v>117</v>
      </c>
      <c r="P79" s="18">
        <v>36</v>
      </c>
      <c r="Q79" s="17">
        <f>O79+P79</f>
        <v>153</v>
      </c>
      <c r="R79" s="18">
        <v>38</v>
      </c>
      <c r="S79" s="17">
        <f>Q79+R79</f>
        <v>191</v>
      </c>
      <c r="T79" s="18">
        <v>35</v>
      </c>
      <c r="U79" s="17">
        <f>S79+T79</f>
        <v>226</v>
      </c>
      <c r="V79" s="18">
        <v>74</v>
      </c>
      <c r="W79" s="17">
        <f>U79+V79</f>
        <v>300</v>
      </c>
      <c r="X79" s="18">
        <v>74</v>
      </c>
      <c r="Y79" s="17">
        <f>W79+X79</f>
        <v>374</v>
      </c>
      <c r="Z79" s="18"/>
      <c r="AA79" s="17">
        <f>Y79+Z79</f>
        <v>374</v>
      </c>
      <c r="AB79" s="18"/>
      <c r="AC79" s="17">
        <f>AA79+AB79</f>
        <v>374</v>
      </c>
      <c r="AD79" s="18"/>
      <c r="AE79" s="19">
        <f>AC79+AD79</f>
        <v>374</v>
      </c>
      <c r="AF79" s="67" t="str">
        <f>B79&amp;" "&amp;C79</f>
        <v>Alan Smethurst</v>
      </c>
      <c r="AG79" s="67" t="str">
        <f>D79&amp;" "</f>
        <v xml:space="preserve">Assheton Bowmen </v>
      </c>
      <c r="AH79" s="32">
        <v>79</v>
      </c>
      <c r="AI79" s="32">
        <v>8</v>
      </c>
      <c r="AJ79" s="32"/>
      <c r="AK79" s="42">
        <f>AE79</f>
        <v>374</v>
      </c>
    </row>
    <row r="80" spans="1:37" ht="21.95" hidden="1" customHeight="1">
      <c r="A80" s="21">
        <v>76</v>
      </c>
      <c r="B80" s="3" t="s">
        <v>232</v>
      </c>
      <c r="C80" s="3" t="s">
        <v>233</v>
      </c>
      <c r="D80" s="3" t="s">
        <v>213</v>
      </c>
      <c r="E80" s="14" t="s">
        <v>8</v>
      </c>
      <c r="F80" s="9" t="s">
        <v>50</v>
      </c>
      <c r="G80" s="25" t="s">
        <v>89</v>
      </c>
      <c r="H80" s="18">
        <v>74</v>
      </c>
      <c r="I80" s="17">
        <f t="shared" ref="I80:I119" si="15">H80</f>
        <v>74</v>
      </c>
      <c r="J80" s="18">
        <v>90</v>
      </c>
      <c r="K80" s="17">
        <f t="shared" ref="K80:K119" si="16">I80+J80</f>
        <v>164</v>
      </c>
      <c r="L80" s="18">
        <v>88</v>
      </c>
      <c r="M80" s="17">
        <f t="shared" ref="M80:M119" si="17">K80+L80</f>
        <v>252</v>
      </c>
      <c r="N80" s="18">
        <v>86</v>
      </c>
      <c r="O80" s="17">
        <f t="shared" ref="O80:O119" si="18">M80+N80</f>
        <v>338</v>
      </c>
      <c r="P80" s="18">
        <v>81</v>
      </c>
      <c r="Q80" s="17">
        <f t="shared" ref="Q80:Q119" si="19">O80+P80</f>
        <v>419</v>
      </c>
      <c r="R80" s="18">
        <v>90</v>
      </c>
      <c r="S80" s="17">
        <f t="shared" ref="S80:S119" si="20">Q80+R80</f>
        <v>509</v>
      </c>
      <c r="T80" s="18">
        <v>100</v>
      </c>
      <c r="U80" s="17">
        <f t="shared" ref="U80:U119" si="21">S80+T80</f>
        <v>609</v>
      </c>
      <c r="V80" s="18">
        <v>96</v>
      </c>
      <c r="W80" s="17">
        <f t="shared" ref="W80:W119" si="22">U80+V80</f>
        <v>705</v>
      </c>
      <c r="X80" s="18">
        <v>94</v>
      </c>
      <c r="Y80" s="17">
        <f t="shared" ref="Y80:Y119" si="23">W80+X80</f>
        <v>799</v>
      </c>
      <c r="Z80" s="18"/>
      <c r="AA80" s="17">
        <f t="shared" ref="AA80:AA119" si="24">Y80+Z80</f>
        <v>799</v>
      </c>
      <c r="AB80" s="18"/>
      <c r="AC80" s="17">
        <f t="shared" ref="AC80:AC119" si="25">AA80+AB80</f>
        <v>799</v>
      </c>
      <c r="AD80" s="18"/>
      <c r="AE80" s="19">
        <f t="shared" ref="AE80:AE119" si="26">AC80+AD80</f>
        <v>799</v>
      </c>
      <c r="AF80" s="67" t="str">
        <f t="shared" ref="AF80:AF119" si="27">B80&amp;" "&amp;C80</f>
        <v>Kieren Shirley (14)</v>
      </c>
      <c r="AG80" s="67" t="str">
        <f t="shared" ref="AG80:AG119" si="28">D80&amp;" "</f>
        <v xml:space="preserve">St Helens Archers </v>
      </c>
      <c r="AH80" s="32">
        <v>107</v>
      </c>
      <c r="AI80" s="32">
        <v>38</v>
      </c>
      <c r="AJ80" s="32"/>
      <c r="AK80" s="42">
        <f t="shared" ref="AK80:AK119" si="29">AE80</f>
        <v>799</v>
      </c>
    </row>
    <row r="81" spans="1:37" ht="21.95" hidden="1" customHeight="1">
      <c r="A81" s="21">
        <v>77</v>
      </c>
      <c r="B81" s="3" t="s">
        <v>234</v>
      </c>
      <c r="C81" s="3" t="s">
        <v>235</v>
      </c>
      <c r="D81" s="3" t="s">
        <v>101</v>
      </c>
      <c r="E81" s="14" t="s">
        <v>9</v>
      </c>
      <c r="F81" s="9" t="s">
        <v>51</v>
      </c>
      <c r="G81" s="25" t="s">
        <v>89</v>
      </c>
      <c r="H81" s="18" t="s">
        <v>240</v>
      </c>
      <c r="I81" s="17" t="str">
        <f t="shared" si="15"/>
        <v>DNS</v>
      </c>
      <c r="J81" s="18"/>
      <c r="K81" s="17" t="e">
        <f t="shared" si="16"/>
        <v>#VALUE!</v>
      </c>
      <c r="L81" s="18"/>
      <c r="M81" s="17" t="e">
        <f t="shared" si="17"/>
        <v>#VALUE!</v>
      </c>
      <c r="N81" s="18"/>
      <c r="O81" s="17" t="e">
        <f t="shared" si="18"/>
        <v>#VALUE!</v>
      </c>
      <c r="P81" s="18"/>
      <c r="Q81" s="17" t="e">
        <f t="shared" si="19"/>
        <v>#VALUE!</v>
      </c>
      <c r="R81" s="18"/>
      <c r="S81" s="17" t="e">
        <f t="shared" si="20"/>
        <v>#VALUE!</v>
      </c>
      <c r="T81" s="18"/>
      <c r="U81" s="17" t="e">
        <f t="shared" si="21"/>
        <v>#VALUE!</v>
      </c>
      <c r="V81" s="18"/>
      <c r="W81" s="17" t="e">
        <f t="shared" si="22"/>
        <v>#VALUE!</v>
      </c>
      <c r="X81" s="18"/>
      <c r="Y81" s="17" t="e">
        <f t="shared" si="23"/>
        <v>#VALUE!</v>
      </c>
      <c r="Z81" s="18"/>
      <c r="AA81" s="17" t="e">
        <f t="shared" si="24"/>
        <v>#VALUE!</v>
      </c>
      <c r="AB81" s="18"/>
      <c r="AC81" s="17" t="e">
        <f t="shared" si="25"/>
        <v>#VALUE!</v>
      </c>
      <c r="AD81" s="18"/>
      <c r="AE81" s="19" t="e">
        <f t="shared" si="26"/>
        <v>#VALUE!</v>
      </c>
      <c r="AF81" s="67" t="str">
        <f t="shared" si="27"/>
        <v>Maddison Codling (13)</v>
      </c>
      <c r="AG81" s="67" t="str">
        <f t="shared" si="28"/>
        <v xml:space="preserve">Assheton Bowmen </v>
      </c>
      <c r="AH81" s="32"/>
      <c r="AI81" s="32"/>
      <c r="AJ81" s="32"/>
      <c r="AK81" s="42" t="e">
        <f t="shared" si="29"/>
        <v>#VALUE!</v>
      </c>
    </row>
    <row r="82" spans="1:37" ht="21.95" hidden="1" customHeight="1">
      <c r="A82" s="21">
        <v>22</v>
      </c>
      <c r="B82" s="3" t="s">
        <v>126</v>
      </c>
      <c r="C82" s="3" t="s">
        <v>128</v>
      </c>
      <c r="D82" s="3" t="s">
        <v>124</v>
      </c>
      <c r="E82" s="14" t="s">
        <v>10</v>
      </c>
      <c r="F82" s="9" t="s">
        <v>50</v>
      </c>
      <c r="G82" s="25" t="s">
        <v>90</v>
      </c>
      <c r="H82" s="18">
        <v>20</v>
      </c>
      <c r="I82" s="17">
        <f t="shared" si="15"/>
        <v>20</v>
      </c>
      <c r="J82" s="18">
        <v>10</v>
      </c>
      <c r="K82" s="17">
        <f t="shared" si="16"/>
        <v>30</v>
      </c>
      <c r="L82" s="18">
        <v>8</v>
      </c>
      <c r="M82" s="17">
        <f t="shared" si="17"/>
        <v>38</v>
      </c>
      <c r="N82" s="18">
        <v>34</v>
      </c>
      <c r="O82" s="17">
        <f t="shared" si="18"/>
        <v>72</v>
      </c>
      <c r="P82" s="18">
        <v>35</v>
      </c>
      <c r="Q82" s="17">
        <f t="shared" si="19"/>
        <v>107</v>
      </c>
      <c r="R82" s="18">
        <v>6</v>
      </c>
      <c r="S82" s="17">
        <f t="shared" si="20"/>
        <v>113</v>
      </c>
      <c r="T82" s="18">
        <v>51</v>
      </c>
      <c r="U82" s="17">
        <f t="shared" si="21"/>
        <v>164</v>
      </c>
      <c r="V82" s="18">
        <v>55</v>
      </c>
      <c r="W82" s="17">
        <f t="shared" si="22"/>
        <v>219</v>
      </c>
      <c r="X82" s="18">
        <v>57</v>
      </c>
      <c r="Y82" s="17">
        <f t="shared" si="23"/>
        <v>276</v>
      </c>
      <c r="Z82" s="18"/>
      <c r="AA82" s="17">
        <f t="shared" si="24"/>
        <v>276</v>
      </c>
      <c r="AB82" s="18"/>
      <c r="AC82" s="17">
        <f t="shared" si="25"/>
        <v>276</v>
      </c>
      <c r="AD82" s="18"/>
      <c r="AE82" s="19">
        <f t="shared" si="26"/>
        <v>276</v>
      </c>
      <c r="AF82" s="67" t="str">
        <f t="shared" si="27"/>
        <v>Harry Wardle (10)</v>
      </c>
      <c r="AG82" s="67" t="str">
        <f t="shared" si="28"/>
        <v xml:space="preserve">Stalybridge </v>
      </c>
      <c r="AH82" s="32">
        <v>62</v>
      </c>
      <c r="AI82" s="32">
        <v>5</v>
      </c>
      <c r="AJ82" s="32"/>
      <c r="AK82" s="42">
        <f t="shared" si="29"/>
        <v>276</v>
      </c>
    </row>
    <row r="83" spans="1:37" ht="21.95" hidden="1" customHeight="1">
      <c r="A83" s="21">
        <v>39</v>
      </c>
      <c r="B83" s="3" t="s">
        <v>167</v>
      </c>
      <c r="C83" s="3" t="s">
        <v>169</v>
      </c>
      <c r="D83" s="3" t="s">
        <v>124</v>
      </c>
      <c r="E83" s="14" t="s">
        <v>8</v>
      </c>
      <c r="F83" s="9" t="s">
        <v>51</v>
      </c>
      <c r="G83" s="25" t="s">
        <v>90</v>
      </c>
      <c r="H83" s="18">
        <v>2</v>
      </c>
      <c r="I83" s="17">
        <f t="shared" si="15"/>
        <v>2</v>
      </c>
      <c r="J83" s="18">
        <v>0</v>
      </c>
      <c r="K83" s="17">
        <f t="shared" si="16"/>
        <v>2</v>
      </c>
      <c r="L83" s="18">
        <v>0</v>
      </c>
      <c r="M83" s="17">
        <f t="shared" si="17"/>
        <v>2</v>
      </c>
      <c r="N83" s="18">
        <v>7</v>
      </c>
      <c r="O83" s="17">
        <f t="shared" si="18"/>
        <v>9</v>
      </c>
      <c r="P83" s="18">
        <v>6</v>
      </c>
      <c r="Q83" s="17">
        <f t="shared" si="19"/>
        <v>15</v>
      </c>
      <c r="R83" s="18">
        <v>0</v>
      </c>
      <c r="S83" s="17">
        <f t="shared" si="20"/>
        <v>15</v>
      </c>
      <c r="T83" s="18">
        <v>49</v>
      </c>
      <c r="U83" s="17">
        <f t="shared" si="21"/>
        <v>64</v>
      </c>
      <c r="V83" s="18">
        <v>67</v>
      </c>
      <c r="W83" s="17">
        <f t="shared" si="22"/>
        <v>131</v>
      </c>
      <c r="X83" s="18">
        <v>64</v>
      </c>
      <c r="Y83" s="17">
        <f t="shared" si="23"/>
        <v>195</v>
      </c>
      <c r="Z83" s="18"/>
      <c r="AA83" s="17">
        <f t="shared" si="24"/>
        <v>195</v>
      </c>
      <c r="AB83" s="18"/>
      <c r="AC83" s="17">
        <f t="shared" si="25"/>
        <v>195</v>
      </c>
      <c r="AD83" s="18"/>
      <c r="AE83" s="19">
        <f t="shared" si="26"/>
        <v>195</v>
      </c>
      <c r="AF83" s="67" t="str">
        <f t="shared" si="27"/>
        <v>Claire Conduit (10)</v>
      </c>
      <c r="AG83" s="67" t="str">
        <f t="shared" si="28"/>
        <v xml:space="preserve">Stalybridge </v>
      </c>
      <c r="AH83" s="32">
        <v>37</v>
      </c>
      <c r="AI83" s="32">
        <v>6</v>
      </c>
      <c r="AJ83" s="32"/>
      <c r="AK83" s="42">
        <f t="shared" si="29"/>
        <v>195</v>
      </c>
    </row>
    <row r="84" spans="1:37" ht="21.95" hidden="1" customHeight="1">
      <c r="A84" s="21">
        <v>47</v>
      </c>
      <c r="B84" s="3" t="s">
        <v>180</v>
      </c>
      <c r="C84" s="3" t="s">
        <v>179</v>
      </c>
      <c r="D84" s="3" t="s">
        <v>176</v>
      </c>
      <c r="E84" s="14" t="s">
        <v>8</v>
      </c>
      <c r="F84" s="9" t="s">
        <v>50</v>
      </c>
      <c r="G84" s="25" t="s">
        <v>90</v>
      </c>
      <c r="H84" s="18">
        <v>80</v>
      </c>
      <c r="I84" s="17">
        <f t="shared" si="15"/>
        <v>80</v>
      </c>
      <c r="J84" s="18">
        <v>82</v>
      </c>
      <c r="K84" s="17">
        <f t="shared" si="16"/>
        <v>162</v>
      </c>
      <c r="L84" s="18">
        <v>72</v>
      </c>
      <c r="M84" s="17">
        <f t="shared" si="17"/>
        <v>234</v>
      </c>
      <c r="N84" s="18">
        <v>88</v>
      </c>
      <c r="O84" s="17">
        <f t="shared" si="18"/>
        <v>322</v>
      </c>
      <c r="P84" s="18">
        <v>88</v>
      </c>
      <c r="Q84" s="17">
        <f t="shared" si="19"/>
        <v>410</v>
      </c>
      <c r="R84" s="18">
        <v>92</v>
      </c>
      <c r="S84" s="17">
        <f t="shared" si="20"/>
        <v>502</v>
      </c>
      <c r="T84" s="18">
        <v>94</v>
      </c>
      <c r="U84" s="17">
        <f t="shared" si="21"/>
        <v>596</v>
      </c>
      <c r="V84" s="18">
        <v>94</v>
      </c>
      <c r="W84" s="17">
        <f t="shared" si="22"/>
        <v>690</v>
      </c>
      <c r="X84" s="18">
        <v>96</v>
      </c>
      <c r="Y84" s="17">
        <f t="shared" si="23"/>
        <v>786</v>
      </c>
      <c r="Z84" s="18"/>
      <c r="AA84" s="17">
        <f t="shared" si="24"/>
        <v>786</v>
      </c>
      <c r="AB84" s="18"/>
      <c r="AC84" s="17">
        <f t="shared" si="25"/>
        <v>786</v>
      </c>
      <c r="AD84" s="18"/>
      <c r="AE84" s="19">
        <f t="shared" si="26"/>
        <v>786</v>
      </c>
      <c r="AF84" s="67" t="str">
        <f t="shared" si="27"/>
        <v>Thomas Susca</v>
      </c>
      <c r="AG84" s="67" t="str">
        <f t="shared" si="28"/>
        <v xml:space="preserve">Goldcrest Archers </v>
      </c>
      <c r="AH84" s="32">
        <v>108</v>
      </c>
      <c r="AI84" s="32">
        <v>37</v>
      </c>
      <c r="AJ84" s="32"/>
      <c r="AK84" s="42">
        <f t="shared" si="29"/>
        <v>786</v>
      </c>
    </row>
    <row r="85" spans="1:37" ht="21.95" hidden="1" customHeight="1">
      <c r="A85" s="21">
        <v>54</v>
      </c>
      <c r="B85" s="3" t="s">
        <v>193</v>
      </c>
      <c r="C85" s="3" t="s">
        <v>194</v>
      </c>
      <c r="D85" s="3" t="s">
        <v>160</v>
      </c>
      <c r="E85" s="14" t="s">
        <v>8</v>
      </c>
      <c r="F85" s="9" t="s">
        <v>51</v>
      </c>
      <c r="G85" s="25" t="s">
        <v>90</v>
      </c>
      <c r="H85" s="18">
        <v>66</v>
      </c>
      <c r="I85" s="17">
        <f t="shared" si="15"/>
        <v>66</v>
      </c>
      <c r="J85" s="18">
        <v>74</v>
      </c>
      <c r="K85" s="17">
        <f t="shared" si="16"/>
        <v>140</v>
      </c>
      <c r="L85" s="18">
        <v>66</v>
      </c>
      <c r="M85" s="17">
        <f t="shared" si="17"/>
        <v>206</v>
      </c>
      <c r="N85" s="18">
        <v>94</v>
      </c>
      <c r="O85" s="17">
        <f t="shared" si="18"/>
        <v>300</v>
      </c>
      <c r="P85" s="18">
        <v>90</v>
      </c>
      <c r="Q85" s="17">
        <f t="shared" si="19"/>
        <v>390</v>
      </c>
      <c r="R85" s="18">
        <v>82</v>
      </c>
      <c r="S85" s="17">
        <f t="shared" si="20"/>
        <v>472</v>
      </c>
      <c r="T85" s="18">
        <v>102</v>
      </c>
      <c r="U85" s="17">
        <f t="shared" si="21"/>
        <v>574</v>
      </c>
      <c r="V85" s="18">
        <v>92</v>
      </c>
      <c r="W85" s="17">
        <f t="shared" si="22"/>
        <v>666</v>
      </c>
      <c r="X85" s="18">
        <v>102</v>
      </c>
      <c r="Y85" s="17">
        <f t="shared" si="23"/>
        <v>768</v>
      </c>
      <c r="Z85" s="18"/>
      <c r="AA85" s="17">
        <f t="shared" si="24"/>
        <v>768</v>
      </c>
      <c r="AB85" s="18"/>
      <c r="AC85" s="17">
        <f t="shared" si="25"/>
        <v>768</v>
      </c>
      <c r="AD85" s="18"/>
      <c r="AE85" s="19">
        <f t="shared" si="26"/>
        <v>768</v>
      </c>
      <c r="AF85" s="67" t="str">
        <f t="shared" si="27"/>
        <v>Heather  Hughes (13)</v>
      </c>
      <c r="AG85" s="67" t="str">
        <f t="shared" si="28"/>
        <v xml:space="preserve">Nethermoss Archers </v>
      </c>
      <c r="AH85" s="32"/>
      <c r="AI85" s="32"/>
      <c r="AJ85" s="32"/>
      <c r="AK85" s="42">
        <f t="shared" si="29"/>
        <v>768</v>
      </c>
    </row>
    <row r="86" spans="1:37" ht="21.95" hidden="1" customHeight="1">
      <c r="A86" s="21">
        <v>81</v>
      </c>
      <c r="B86" s="3"/>
      <c r="C86" s="3"/>
      <c r="D86" s="3"/>
      <c r="E86" s="14"/>
      <c r="F86" s="9"/>
      <c r="G86" s="25"/>
      <c r="H86" s="18"/>
      <c r="I86" s="17">
        <f t="shared" si="15"/>
        <v>0</v>
      </c>
      <c r="J86" s="18"/>
      <c r="K86" s="17">
        <f t="shared" si="16"/>
        <v>0</v>
      </c>
      <c r="L86" s="18"/>
      <c r="M86" s="17">
        <f t="shared" si="17"/>
        <v>0</v>
      </c>
      <c r="N86" s="18"/>
      <c r="O86" s="17">
        <f t="shared" si="18"/>
        <v>0</v>
      </c>
      <c r="P86" s="18"/>
      <c r="Q86" s="17">
        <f t="shared" si="19"/>
        <v>0</v>
      </c>
      <c r="R86" s="18"/>
      <c r="S86" s="17">
        <f t="shared" si="20"/>
        <v>0</v>
      </c>
      <c r="T86" s="18"/>
      <c r="U86" s="17">
        <f t="shared" si="21"/>
        <v>0</v>
      </c>
      <c r="V86" s="18"/>
      <c r="W86" s="17">
        <f t="shared" si="22"/>
        <v>0</v>
      </c>
      <c r="X86" s="18"/>
      <c r="Y86" s="17">
        <f t="shared" si="23"/>
        <v>0</v>
      </c>
      <c r="Z86" s="18"/>
      <c r="AA86" s="17">
        <f t="shared" si="24"/>
        <v>0</v>
      </c>
      <c r="AB86" s="18"/>
      <c r="AC86" s="17">
        <f t="shared" si="25"/>
        <v>0</v>
      </c>
      <c r="AD86" s="18"/>
      <c r="AE86" s="19">
        <f t="shared" si="26"/>
        <v>0</v>
      </c>
      <c r="AF86" s="67" t="str">
        <f t="shared" si="27"/>
        <v xml:space="preserve"> </v>
      </c>
      <c r="AG86" s="67" t="str">
        <f t="shared" si="28"/>
        <v xml:space="preserve"> </v>
      </c>
      <c r="AH86" s="32"/>
      <c r="AI86" s="32"/>
      <c r="AJ86" s="32"/>
      <c r="AK86" s="42">
        <f t="shared" si="29"/>
        <v>0</v>
      </c>
    </row>
    <row r="87" spans="1:37" ht="21.95" hidden="1" customHeight="1">
      <c r="A87" s="21">
        <v>82</v>
      </c>
      <c r="B87" s="3"/>
      <c r="C87" s="3"/>
      <c r="D87" s="3"/>
      <c r="E87" s="14"/>
      <c r="F87" s="9"/>
      <c r="G87" s="25"/>
      <c r="H87" s="18"/>
      <c r="I87" s="17">
        <f t="shared" si="15"/>
        <v>0</v>
      </c>
      <c r="J87" s="18"/>
      <c r="K87" s="17">
        <f t="shared" si="16"/>
        <v>0</v>
      </c>
      <c r="L87" s="18"/>
      <c r="M87" s="17">
        <f t="shared" si="17"/>
        <v>0</v>
      </c>
      <c r="N87" s="18"/>
      <c r="O87" s="17">
        <f t="shared" si="18"/>
        <v>0</v>
      </c>
      <c r="P87" s="18"/>
      <c r="Q87" s="17">
        <f t="shared" si="19"/>
        <v>0</v>
      </c>
      <c r="R87" s="18"/>
      <c r="S87" s="17">
        <f t="shared" si="20"/>
        <v>0</v>
      </c>
      <c r="T87" s="18"/>
      <c r="U87" s="17">
        <f t="shared" si="21"/>
        <v>0</v>
      </c>
      <c r="V87" s="18"/>
      <c r="W87" s="17">
        <f t="shared" si="22"/>
        <v>0</v>
      </c>
      <c r="X87" s="18"/>
      <c r="Y87" s="17">
        <f t="shared" si="23"/>
        <v>0</v>
      </c>
      <c r="Z87" s="18"/>
      <c r="AA87" s="17">
        <f t="shared" si="24"/>
        <v>0</v>
      </c>
      <c r="AB87" s="18"/>
      <c r="AC87" s="17">
        <f t="shared" si="25"/>
        <v>0</v>
      </c>
      <c r="AD87" s="18"/>
      <c r="AE87" s="19">
        <f t="shared" si="26"/>
        <v>0</v>
      </c>
      <c r="AF87" s="67" t="str">
        <f t="shared" si="27"/>
        <v xml:space="preserve"> </v>
      </c>
      <c r="AG87" s="67" t="str">
        <f t="shared" si="28"/>
        <v xml:space="preserve"> </v>
      </c>
      <c r="AH87" s="32"/>
      <c r="AI87" s="32"/>
      <c r="AJ87" s="32"/>
      <c r="AK87" s="42">
        <f t="shared" si="29"/>
        <v>0</v>
      </c>
    </row>
    <row r="88" spans="1:37" ht="21.95" hidden="1" customHeight="1">
      <c r="A88" s="21">
        <v>83</v>
      </c>
      <c r="B88" s="3"/>
      <c r="C88" s="3"/>
      <c r="D88" s="3"/>
      <c r="E88" s="14"/>
      <c r="F88" s="9"/>
      <c r="G88" s="25"/>
      <c r="H88" s="18"/>
      <c r="I88" s="17">
        <f t="shared" si="15"/>
        <v>0</v>
      </c>
      <c r="J88" s="18"/>
      <c r="K88" s="17">
        <f t="shared" si="16"/>
        <v>0</v>
      </c>
      <c r="L88" s="18"/>
      <c r="M88" s="17">
        <f t="shared" si="17"/>
        <v>0</v>
      </c>
      <c r="N88" s="18"/>
      <c r="O88" s="17">
        <f t="shared" si="18"/>
        <v>0</v>
      </c>
      <c r="P88" s="18"/>
      <c r="Q88" s="17">
        <f t="shared" si="19"/>
        <v>0</v>
      </c>
      <c r="R88" s="18"/>
      <c r="S88" s="17">
        <f t="shared" si="20"/>
        <v>0</v>
      </c>
      <c r="T88" s="18"/>
      <c r="U88" s="17">
        <f t="shared" si="21"/>
        <v>0</v>
      </c>
      <c r="V88" s="18"/>
      <c r="W88" s="17">
        <f t="shared" si="22"/>
        <v>0</v>
      </c>
      <c r="X88" s="18"/>
      <c r="Y88" s="17">
        <f t="shared" si="23"/>
        <v>0</v>
      </c>
      <c r="Z88" s="18"/>
      <c r="AA88" s="17">
        <f t="shared" si="24"/>
        <v>0</v>
      </c>
      <c r="AB88" s="18"/>
      <c r="AC88" s="17">
        <f t="shared" si="25"/>
        <v>0</v>
      </c>
      <c r="AD88" s="18"/>
      <c r="AE88" s="19">
        <f t="shared" si="26"/>
        <v>0</v>
      </c>
      <c r="AF88" s="67" t="str">
        <f t="shared" si="27"/>
        <v xml:space="preserve"> </v>
      </c>
      <c r="AG88" s="67" t="str">
        <f t="shared" si="28"/>
        <v xml:space="preserve"> </v>
      </c>
      <c r="AH88" s="32"/>
      <c r="AI88" s="32"/>
      <c r="AJ88" s="32"/>
      <c r="AK88" s="42">
        <f t="shared" si="29"/>
        <v>0</v>
      </c>
    </row>
    <row r="89" spans="1:37" ht="21.95" hidden="1" customHeight="1">
      <c r="A89" s="21">
        <v>84</v>
      </c>
      <c r="B89" s="3"/>
      <c r="C89" s="3"/>
      <c r="D89" s="3"/>
      <c r="E89" s="14"/>
      <c r="F89" s="9"/>
      <c r="G89" s="25"/>
      <c r="H89" s="18"/>
      <c r="I89" s="17">
        <f t="shared" si="15"/>
        <v>0</v>
      </c>
      <c r="J89" s="18"/>
      <c r="K89" s="17">
        <f t="shared" si="16"/>
        <v>0</v>
      </c>
      <c r="L89" s="18"/>
      <c r="M89" s="17">
        <f t="shared" si="17"/>
        <v>0</v>
      </c>
      <c r="N89" s="18"/>
      <c r="O89" s="17">
        <f t="shared" si="18"/>
        <v>0</v>
      </c>
      <c r="P89" s="18"/>
      <c r="Q89" s="17">
        <f t="shared" si="19"/>
        <v>0</v>
      </c>
      <c r="R89" s="18"/>
      <c r="S89" s="17">
        <f t="shared" si="20"/>
        <v>0</v>
      </c>
      <c r="T89" s="18"/>
      <c r="U89" s="17">
        <f t="shared" si="21"/>
        <v>0</v>
      </c>
      <c r="V89" s="18"/>
      <c r="W89" s="17">
        <f t="shared" si="22"/>
        <v>0</v>
      </c>
      <c r="X89" s="18"/>
      <c r="Y89" s="17">
        <f t="shared" si="23"/>
        <v>0</v>
      </c>
      <c r="Z89" s="18"/>
      <c r="AA89" s="17">
        <f t="shared" si="24"/>
        <v>0</v>
      </c>
      <c r="AB89" s="18"/>
      <c r="AC89" s="17">
        <f t="shared" si="25"/>
        <v>0</v>
      </c>
      <c r="AD89" s="18"/>
      <c r="AE89" s="19">
        <f t="shared" si="26"/>
        <v>0</v>
      </c>
      <c r="AF89" s="67" t="str">
        <f t="shared" si="27"/>
        <v xml:space="preserve"> </v>
      </c>
      <c r="AG89" s="67" t="str">
        <f t="shared" si="28"/>
        <v xml:space="preserve"> </v>
      </c>
      <c r="AH89" s="32"/>
      <c r="AI89" s="32"/>
      <c r="AJ89" s="32"/>
      <c r="AK89" s="42">
        <f t="shared" si="29"/>
        <v>0</v>
      </c>
    </row>
    <row r="90" spans="1:37" ht="21.95" hidden="1" customHeight="1">
      <c r="A90" s="21">
        <v>85</v>
      </c>
      <c r="B90" s="3"/>
      <c r="C90" s="3"/>
      <c r="D90" s="3"/>
      <c r="E90" s="14"/>
      <c r="F90" s="9"/>
      <c r="G90" s="25"/>
      <c r="H90" s="18"/>
      <c r="I90" s="17">
        <f t="shared" si="15"/>
        <v>0</v>
      </c>
      <c r="J90" s="18"/>
      <c r="K90" s="17">
        <f t="shared" si="16"/>
        <v>0</v>
      </c>
      <c r="L90" s="18"/>
      <c r="M90" s="17">
        <f t="shared" si="17"/>
        <v>0</v>
      </c>
      <c r="N90" s="18"/>
      <c r="O90" s="17">
        <f t="shared" si="18"/>
        <v>0</v>
      </c>
      <c r="P90" s="18"/>
      <c r="Q90" s="17">
        <f t="shared" si="19"/>
        <v>0</v>
      </c>
      <c r="R90" s="18"/>
      <c r="S90" s="17">
        <f t="shared" si="20"/>
        <v>0</v>
      </c>
      <c r="T90" s="18"/>
      <c r="U90" s="17">
        <f t="shared" si="21"/>
        <v>0</v>
      </c>
      <c r="V90" s="18"/>
      <c r="W90" s="17">
        <f t="shared" si="22"/>
        <v>0</v>
      </c>
      <c r="X90" s="18"/>
      <c r="Y90" s="17">
        <f t="shared" si="23"/>
        <v>0</v>
      </c>
      <c r="Z90" s="18"/>
      <c r="AA90" s="17">
        <f t="shared" si="24"/>
        <v>0</v>
      </c>
      <c r="AB90" s="18"/>
      <c r="AC90" s="17">
        <f t="shared" si="25"/>
        <v>0</v>
      </c>
      <c r="AD90" s="18"/>
      <c r="AE90" s="19">
        <f t="shared" si="26"/>
        <v>0</v>
      </c>
      <c r="AF90" s="67" t="str">
        <f t="shared" si="27"/>
        <v xml:space="preserve"> </v>
      </c>
      <c r="AG90" s="67" t="str">
        <f t="shared" si="28"/>
        <v xml:space="preserve"> </v>
      </c>
      <c r="AH90" s="32"/>
      <c r="AI90" s="32"/>
      <c r="AJ90" s="32"/>
      <c r="AK90" s="42">
        <f t="shared" si="29"/>
        <v>0</v>
      </c>
    </row>
    <row r="91" spans="1:37" ht="21.95" hidden="1" customHeight="1">
      <c r="A91" s="21">
        <v>86</v>
      </c>
      <c r="B91" s="3"/>
      <c r="C91" s="3"/>
      <c r="D91" s="3"/>
      <c r="E91" s="14"/>
      <c r="F91" s="9"/>
      <c r="G91" s="25"/>
      <c r="H91" s="18"/>
      <c r="I91" s="17">
        <f t="shared" si="15"/>
        <v>0</v>
      </c>
      <c r="J91" s="18"/>
      <c r="K91" s="17">
        <f t="shared" si="16"/>
        <v>0</v>
      </c>
      <c r="L91" s="18"/>
      <c r="M91" s="17">
        <f t="shared" si="17"/>
        <v>0</v>
      </c>
      <c r="N91" s="18"/>
      <c r="O91" s="17">
        <f t="shared" si="18"/>
        <v>0</v>
      </c>
      <c r="P91" s="18"/>
      <c r="Q91" s="17">
        <f t="shared" si="19"/>
        <v>0</v>
      </c>
      <c r="R91" s="18"/>
      <c r="S91" s="17">
        <f t="shared" si="20"/>
        <v>0</v>
      </c>
      <c r="T91" s="18"/>
      <c r="U91" s="17">
        <f t="shared" si="21"/>
        <v>0</v>
      </c>
      <c r="V91" s="18"/>
      <c r="W91" s="17">
        <f t="shared" si="22"/>
        <v>0</v>
      </c>
      <c r="X91" s="18"/>
      <c r="Y91" s="17">
        <f t="shared" si="23"/>
        <v>0</v>
      </c>
      <c r="Z91" s="18"/>
      <c r="AA91" s="17">
        <f t="shared" si="24"/>
        <v>0</v>
      </c>
      <c r="AB91" s="18"/>
      <c r="AC91" s="17">
        <f t="shared" si="25"/>
        <v>0</v>
      </c>
      <c r="AD91" s="18"/>
      <c r="AE91" s="19">
        <f t="shared" si="26"/>
        <v>0</v>
      </c>
      <c r="AF91" s="67" t="str">
        <f t="shared" si="27"/>
        <v xml:space="preserve"> </v>
      </c>
      <c r="AG91" s="67" t="str">
        <f t="shared" si="28"/>
        <v xml:space="preserve"> </v>
      </c>
      <c r="AH91" s="32"/>
      <c r="AI91" s="32"/>
      <c r="AJ91" s="32"/>
      <c r="AK91" s="42">
        <f t="shared" si="29"/>
        <v>0</v>
      </c>
    </row>
    <row r="92" spans="1:37" ht="21.95" hidden="1" customHeight="1">
      <c r="A92" s="21">
        <v>87</v>
      </c>
      <c r="B92" s="3"/>
      <c r="C92" s="3"/>
      <c r="D92" s="3"/>
      <c r="E92" s="14"/>
      <c r="F92" s="9"/>
      <c r="G92" s="25"/>
      <c r="H92" s="18"/>
      <c r="I92" s="17">
        <f t="shared" si="15"/>
        <v>0</v>
      </c>
      <c r="J92" s="18"/>
      <c r="K92" s="17">
        <f t="shared" si="16"/>
        <v>0</v>
      </c>
      <c r="L92" s="18"/>
      <c r="M92" s="17">
        <f t="shared" si="17"/>
        <v>0</v>
      </c>
      <c r="N92" s="18"/>
      <c r="O92" s="17">
        <f t="shared" si="18"/>
        <v>0</v>
      </c>
      <c r="P92" s="18"/>
      <c r="Q92" s="17">
        <f t="shared" si="19"/>
        <v>0</v>
      </c>
      <c r="R92" s="18"/>
      <c r="S92" s="17">
        <f t="shared" si="20"/>
        <v>0</v>
      </c>
      <c r="T92" s="18"/>
      <c r="U92" s="17">
        <f t="shared" si="21"/>
        <v>0</v>
      </c>
      <c r="V92" s="18"/>
      <c r="W92" s="17">
        <f t="shared" si="22"/>
        <v>0</v>
      </c>
      <c r="X92" s="18"/>
      <c r="Y92" s="17">
        <f t="shared" si="23"/>
        <v>0</v>
      </c>
      <c r="Z92" s="18"/>
      <c r="AA92" s="17">
        <f t="shared" si="24"/>
        <v>0</v>
      </c>
      <c r="AB92" s="18"/>
      <c r="AC92" s="17">
        <f t="shared" si="25"/>
        <v>0</v>
      </c>
      <c r="AD92" s="18"/>
      <c r="AE92" s="19">
        <f t="shared" si="26"/>
        <v>0</v>
      </c>
      <c r="AF92" s="67" t="str">
        <f t="shared" si="27"/>
        <v xml:space="preserve"> </v>
      </c>
      <c r="AG92" s="67" t="str">
        <f t="shared" si="28"/>
        <v xml:space="preserve"> </v>
      </c>
      <c r="AH92" s="32"/>
      <c r="AI92" s="32"/>
      <c r="AJ92" s="32"/>
      <c r="AK92" s="42">
        <f t="shared" si="29"/>
        <v>0</v>
      </c>
    </row>
    <row r="93" spans="1:37" ht="21.95" hidden="1" customHeight="1">
      <c r="A93" s="21">
        <v>88</v>
      </c>
      <c r="B93" s="3"/>
      <c r="C93" s="3"/>
      <c r="D93" s="3"/>
      <c r="E93" s="14"/>
      <c r="F93" s="9"/>
      <c r="G93" s="25"/>
      <c r="H93" s="18"/>
      <c r="I93" s="17">
        <f t="shared" si="15"/>
        <v>0</v>
      </c>
      <c r="J93" s="18"/>
      <c r="K93" s="17">
        <f t="shared" si="16"/>
        <v>0</v>
      </c>
      <c r="L93" s="18"/>
      <c r="M93" s="17">
        <f t="shared" si="17"/>
        <v>0</v>
      </c>
      <c r="N93" s="18"/>
      <c r="O93" s="17">
        <f t="shared" si="18"/>
        <v>0</v>
      </c>
      <c r="P93" s="18"/>
      <c r="Q93" s="17">
        <f t="shared" si="19"/>
        <v>0</v>
      </c>
      <c r="R93" s="18"/>
      <c r="S93" s="17">
        <f t="shared" si="20"/>
        <v>0</v>
      </c>
      <c r="T93" s="18"/>
      <c r="U93" s="17">
        <f t="shared" si="21"/>
        <v>0</v>
      </c>
      <c r="V93" s="18"/>
      <c r="W93" s="17">
        <f t="shared" si="22"/>
        <v>0</v>
      </c>
      <c r="X93" s="18"/>
      <c r="Y93" s="17">
        <f t="shared" si="23"/>
        <v>0</v>
      </c>
      <c r="Z93" s="18"/>
      <c r="AA93" s="17">
        <f t="shared" si="24"/>
        <v>0</v>
      </c>
      <c r="AB93" s="18"/>
      <c r="AC93" s="17">
        <f t="shared" si="25"/>
        <v>0</v>
      </c>
      <c r="AD93" s="18"/>
      <c r="AE93" s="19">
        <f t="shared" si="26"/>
        <v>0</v>
      </c>
      <c r="AF93" s="67" t="str">
        <f t="shared" si="27"/>
        <v xml:space="preserve"> </v>
      </c>
      <c r="AG93" s="67" t="str">
        <f t="shared" si="28"/>
        <v xml:space="preserve"> </v>
      </c>
      <c r="AH93" s="32"/>
      <c r="AI93" s="32"/>
      <c r="AJ93" s="32"/>
      <c r="AK93" s="42">
        <f t="shared" si="29"/>
        <v>0</v>
      </c>
    </row>
    <row r="94" spans="1:37" ht="21.95" hidden="1" customHeight="1">
      <c r="A94" s="21">
        <v>89</v>
      </c>
      <c r="B94" s="3"/>
      <c r="C94" s="3"/>
      <c r="D94" s="3"/>
      <c r="E94" s="14"/>
      <c r="F94" s="9"/>
      <c r="G94" s="25"/>
      <c r="H94" s="18"/>
      <c r="I94" s="17">
        <f t="shared" si="15"/>
        <v>0</v>
      </c>
      <c r="J94" s="18"/>
      <c r="K94" s="17">
        <f t="shared" si="16"/>
        <v>0</v>
      </c>
      <c r="L94" s="18"/>
      <c r="M94" s="17">
        <f t="shared" si="17"/>
        <v>0</v>
      </c>
      <c r="N94" s="18"/>
      <c r="O94" s="17">
        <f t="shared" si="18"/>
        <v>0</v>
      </c>
      <c r="P94" s="18"/>
      <c r="Q94" s="17">
        <f t="shared" si="19"/>
        <v>0</v>
      </c>
      <c r="R94" s="18"/>
      <c r="S94" s="17">
        <f t="shared" si="20"/>
        <v>0</v>
      </c>
      <c r="T94" s="18"/>
      <c r="U94" s="17">
        <f t="shared" si="21"/>
        <v>0</v>
      </c>
      <c r="V94" s="18"/>
      <c r="W94" s="17">
        <f t="shared" si="22"/>
        <v>0</v>
      </c>
      <c r="X94" s="18"/>
      <c r="Y94" s="17">
        <f t="shared" si="23"/>
        <v>0</v>
      </c>
      <c r="Z94" s="18"/>
      <c r="AA94" s="17">
        <f t="shared" si="24"/>
        <v>0</v>
      </c>
      <c r="AB94" s="18"/>
      <c r="AC94" s="17">
        <f t="shared" si="25"/>
        <v>0</v>
      </c>
      <c r="AD94" s="18"/>
      <c r="AE94" s="19">
        <f t="shared" si="26"/>
        <v>0</v>
      </c>
      <c r="AF94" s="67" t="str">
        <f t="shared" si="27"/>
        <v xml:space="preserve"> </v>
      </c>
      <c r="AG94" s="67" t="str">
        <f t="shared" si="28"/>
        <v xml:space="preserve"> </v>
      </c>
      <c r="AH94" s="32"/>
      <c r="AI94" s="32"/>
      <c r="AJ94" s="32"/>
      <c r="AK94" s="42">
        <f t="shared" si="29"/>
        <v>0</v>
      </c>
    </row>
    <row r="95" spans="1:37" ht="21.95" hidden="1" customHeight="1">
      <c r="A95" s="21">
        <v>90</v>
      </c>
      <c r="B95" s="3"/>
      <c r="C95" s="3"/>
      <c r="D95" s="3"/>
      <c r="E95" s="14"/>
      <c r="F95" s="9"/>
      <c r="G95" s="25"/>
      <c r="H95" s="18"/>
      <c r="I95" s="17">
        <f t="shared" si="15"/>
        <v>0</v>
      </c>
      <c r="J95" s="18"/>
      <c r="K95" s="17">
        <f t="shared" si="16"/>
        <v>0</v>
      </c>
      <c r="L95" s="18"/>
      <c r="M95" s="17">
        <f t="shared" si="17"/>
        <v>0</v>
      </c>
      <c r="N95" s="18"/>
      <c r="O95" s="17">
        <f t="shared" si="18"/>
        <v>0</v>
      </c>
      <c r="P95" s="18"/>
      <c r="Q95" s="17">
        <f t="shared" si="19"/>
        <v>0</v>
      </c>
      <c r="R95" s="18"/>
      <c r="S95" s="17">
        <f t="shared" si="20"/>
        <v>0</v>
      </c>
      <c r="T95" s="18"/>
      <c r="U95" s="17">
        <f t="shared" si="21"/>
        <v>0</v>
      </c>
      <c r="V95" s="18"/>
      <c r="W95" s="17">
        <f t="shared" si="22"/>
        <v>0</v>
      </c>
      <c r="X95" s="18"/>
      <c r="Y95" s="17">
        <f t="shared" si="23"/>
        <v>0</v>
      </c>
      <c r="Z95" s="18"/>
      <c r="AA95" s="17">
        <f t="shared" si="24"/>
        <v>0</v>
      </c>
      <c r="AB95" s="18"/>
      <c r="AC95" s="17">
        <f t="shared" si="25"/>
        <v>0</v>
      </c>
      <c r="AD95" s="18"/>
      <c r="AE95" s="19">
        <f t="shared" si="26"/>
        <v>0</v>
      </c>
      <c r="AF95" s="67" t="str">
        <f t="shared" si="27"/>
        <v xml:space="preserve"> </v>
      </c>
      <c r="AG95" s="67" t="str">
        <f t="shared" si="28"/>
        <v xml:space="preserve"> </v>
      </c>
      <c r="AH95" s="32"/>
      <c r="AI95" s="32"/>
      <c r="AJ95" s="32"/>
      <c r="AK95" s="42">
        <f t="shared" si="29"/>
        <v>0</v>
      </c>
    </row>
    <row r="96" spans="1:37" ht="21.95" hidden="1" customHeight="1">
      <c r="A96" s="21">
        <v>91</v>
      </c>
      <c r="B96" s="3"/>
      <c r="C96" s="3"/>
      <c r="D96" s="3"/>
      <c r="E96" s="14"/>
      <c r="F96" s="9"/>
      <c r="G96" s="25"/>
      <c r="H96" s="18"/>
      <c r="I96" s="17">
        <f t="shared" si="15"/>
        <v>0</v>
      </c>
      <c r="J96" s="18"/>
      <c r="K96" s="17">
        <f t="shared" si="16"/>
        <v>0</v>
      </c>
      <c r="L96" s="18"/>
      <c r="M96" s="17">
        <f t="shared" si="17"/>
        <v>0</v>
      </c>
      <c r="N96" s="18"/>
      <c r="O96" s="17">
        <f t="shared" si="18"/>
        <v>0</v>
      </c>
      <c r="P96" s="18"/>
      <c r="Q96" s="17">
        <f t="shared" si="19"/>
        <v>0</v>
      </c>
      <c r="R96" s="18"/>
      <c r="S96" s="17">
        <f t="shared" si="20"/>
        <v>0</v>
      </c>
      <c r="T96" s="18"/>
      <c r="U96" s="17">
        <f t="shared" si="21"/>
        <v>0</v>
      </c>
      <c r="V96" s="18"/>
      <c r="W96" s="17">
        <f t="shared" si="22"/>
        <v>0</v>
      </c>
      <c r="X96" s="18"/>
      <c r="Y96" s="17">
        <f t="shared" si="23"/>
        <v>0</v>
      </c>
      <c r="Z96" s="18"/>
      <c r="AA96" s="17">
        <f t="shared" si="24"/>
        <v>0</v>
      </c>
      <c r="AB96" s="18"/>
      <c r="AC96" s="17">
        <f t="shared" si="25"/>
        <v>0</v>
      </c>
      <c r="AD96" s="18"/>
      <c r="AE96" s="19">
        <f t="shared" si="26"/>
        <v>0</v>
      </c>
      <c r="AF96" s="67" t="str">
        <f t="shared" si="27"/>
        <v xml:space="preserve"> </v>
      </c>
      <c r="AG96" s="67" t="str">
        <f t="shared" si="28"/>
        <v xml:space="preserve"> </v>
      </c>
      <c r="AH96" s="32"/>
      <c r="AI96" s="32"/>
      <c r="AJ96" s="32"/>
      <c r="AK96" s="42">
        <f t="shared" si="29"/>
        <v>0</v>
      </c>
    </row>
    <row r="97" spans="1:37" ht="21.95" hidden="1" customHeight="1">
      <c r="A97" s="21">
        <v>92</v>
      </c>
      <c r="B97" s="3"/>
      <c r="C97" s="3"/>
      <c r="D97" s="3"/>
      <c r="E97" s="14"/>
      <c r="F97" s="9"/>
      <c r="G97" s="25"/>
      <c r="H97" s="18"/>
      <c r="I97" s="17">
        <f t="shared" si="15"/>
        <v>0</v>
      </c>
      <c r="J97" s="18"/>
      <c r="K97" s="17">
        <f t="shared" si="16"/>
        <v>0</v>
      </c>
      <c r="L97" s="18"/>
      <c r="M97" s="17">
        <f t="shared" si="17"/>
        <v>0</v>
      </c>
      <c r="N97" s="18"/>
      <c r="O97" s="17">
        <f t="shared" si="18"/>
        <v>0</v>
      </c>
      <c r="P97" s="18"/>
      <c r="Q97" s="17">
        <f t="shared" si="19"/>
        <v>0</v>
      </c>
      <c r="R97" s="18"/>
      <c r="S97" s="17">
        <f t="shared" si="20"/>
        <v>0</v>
      </c>
      <c r="T97" s="18"/>
      <c r="U97" s="17">
        <f t="shared" si="21"/>
        <v>0</v>
      </c>
      <c r="V97" s="18"/>
      <c r="W97" s="17">
        <f t="shared" si="22"/>
        <v>0</v>
      </c>
      <c r="X97" s="18"/>
      <c r="Y97" s="17">
        <f t="shared" si="23"/>
        <v>0</v>
      </c>
      <c r="Z97" s="18"/>
      <c r="AA97" s="17">
        <f t="shared" si="24"/>
        <v>0</v>
      </c>
      <c r="AB97" s="18"/>
      <c r="AC97" s="17">
        <f t="shared" si="25"/>
        <v>0</v>
      </c>
      <c r="AD97" s="18"/>
      <c r="AE97" s="19">
        <f t="shared" si="26"/>
        <v>0</v>
      </c>
      <c r="AF97" s="67" t="str">
        <f t="shared" si="27"/>
        <v xml:space="preserve"> </v>
      </c>
      <c r="AG97" s="67" t="str">
        <f t="shared" si="28"/>
        <v xml:space="preserve"> </v>
      </c>
      <c r="AH97" s="32"/>
      <c r="AI97" s="32"/>
      <c r="AJ97" s="32"/>
      <c r="AK97" s="42">
        <f t="shared" si="29"/>
        <v>0</v>
      </c>
    </row>
    <row r="98" spans="1:37" ht="21.95" hidden="1" customHeight="1">
      <c r="A98" s="21">
        <v>93</v>
      </c>
      <c r="B98" s="3"/>
      <c r="C98" s="3"/>
      <c r="D98" s="3"/>
      <c r="E98" s="14"/>
      <c r="F98" s="9"/>
      <c r="G98" s="25"/>
      <c r="H98" s="18"/>
      <c r="I98" s="17">
        <f t="shared" si="15"/>
        <v>0</v>
      </c>
      <c r="J98" s="18"/>
      <c r="K98" s="17">
        <f t="shared" si="16"/>
        <v>0</v>
      </c>
      <c r="L98" s="18"/>
      <c r="M98" s="17">
        <f t="shared" si="17"/>
        <v>0</v>
      </c>
      <c r="N98" s="18"/>
      <c r="O98" s="17">
        <f t="shared" si="18"/>
        <v>0</v>
      </c>
      <c r="P98" s="18"/>
      <c r="Q98" s="17">
        <f t="shared" si="19"/>
        <v>0</v>
      </c>
      <c r="R98" s="18"/>
      <c r="S98" s="17">
        <f t="shared" si="20"/>
        <v>0</v>
      </c>
      <c r="T98" s="18"/>
      <c r="U98" s="17">
        <f t="shared" si="21"/>
        <v>0</v>
      </c>
      <c r="V98" s="18"/>
      <c r="W98" s="17">
        <f t="shared" si="22"/>
        <v>0</v>
      </c>
      <c r="X98" s="18"/>
      <c r="Y98" s="17">
        <f t="shared" si="23"/>
        <v>0</v>
      </c>
      <c r="Z98" s="18"/>
      <c r="AA98" s="17">
        <f t="shared" si="24"/>
        <v>0</v>
      </c>
      <c r="AB98" s="18"/>
      <c r="AC98" s="17">
        <f t="shared" si="25"/>
        <v>0</v>
      </c>
      <c r="AD98" s="18"/>
      <c r="AE98" s="19">
        <f t="shared" si="26"/>
        <v>0</v>
      </c>
      <c r="AF98" s="67" t="str">
        <f t="shared" si="27"/>
        <v xml:space="preserve"> </v>
      </c>
      <c r="AG98" s="67" t="str">
        <f t="shared" si="28"/>
        <v xml:space="preserve"> </v>
      </c>
      <c r="AH98" s="32"/>
      <c r="AI98" s="32"/>
      <c r="AJ98" s="32"/>
      <c r="AK98" s="42">
        <f t="shared" si="29"/>
        <v>0</v>
      </c>
    </row>
    <row r="99" spans="1:37" ht="21.95" hidden="1" customHeight="1">
      <c r="A99" s="21">
        <v>94</v>
      </c>
      <c r="B99" s="3"/>
      <c r="C99" s="3"/>
      <c r="D99" s="3"/>
      <c r="E99" s="14"/>
      <c r="F99" s="9"/>
      <c r="G99" s="25"/>
      <c r="H99" s="18"/>
      <c r="I99" s="17">
        <f t="shared" si="15"/>
        <v>0</v>
      </c>
      <c r="J99" s="18"/>
      <c r="K99" s="17">
        <f t="shared" si="16"/>
        <v>0</v>
      </c>
      <c r="L99" s="18"/>
      <c r="M99" s="17">
        <f t="shared" si="17"/>
        <v>0</v>
      </c>
      <c r="N99" s="18"/>
      <c r="O99" s="17">
        <f t="shared" si="18"/>
        <v>0</v>
      </c>
      <c r="P99" s="18"/>
      <c r="Q99" s="17">
        <f t="shared" si="19"/>
        <v>0</v>
      </c>
      <c r="R99" s="18"/>
      <c r="S99" s="17">
        <f t="shared" si="20"/>
        <v>0</v>
      </c>
      <c r="T99" s="18"/>
      <c r="U99" s="17">
        <f t="shared" si="21"/>
        <v>0</v>
      </c>
      <c r="V99" s="18"/>
      <c r="W99" s="17">
        <f t="shared" si="22"/>
        <v>0</v>
      </c>
      <c r="X99" s="18"/>
      <c r="Y99" s="17">
        <f t="shared" si="23"/>
        <v>0</v>
      </c>
      <c r="Z99" s="18"/>
      <c r="AA99" s="17">
        <f t="shared" si="24"/>
        <v>0</v>
      </c>
      <c r="AB99" s="18"/>
      <c r="AC99" s="17">
        <f t="shared" si="25"/>
        <v>0</v>
      </c>
      <c r="AD99" s="18"/>
      <c r="AE99" s="19">
        <f t="shared" si="26"/>
        <v>0</v>
      </c>
      <c r="AF99" s="67" t="str">
        <f t="shared" si="27"/>
        <v xml:space="preserve"> </v>
      </c>
      <c r="AG99" s="67" t="str">
        <f t="shared" si="28"/>
        <v xml:space="preserve"> </v>
      </c>
      <c r="AH99" s="32"/>
      <c r="AI99" s="32"/>
      <c r="AJ99" s="32"/>
      <c r="AK99" s="42">
        <f t="shared" si="29"/>
        <v>0</v>
      </c>
    </row>
    <row r="100" spans="1:37" ht="21.95" hidden="1" customHeight="1">
      <c r="A100" s="21">
        <v>95</v>
      </c>
      <c r="B100" s="3"/>
      <c r="C100" s="3"/>
      <c r="D100" s="3"/>
      <c r="E100" s="14"/>
      <c r="F100" s="9"/>
      <c r="G100" s="25"/>
      <c r="H100" s="18"/>
      <c r="I100" s="17">
        <f t="shared" si="15"/>
        <v>0</v>
      </c>
      <c r="J100" s="18"/>
      <c r="K100" s="17">
        <f t="shared" si="16"/>
        <v>0</v>
      </c>
      <c r="L100" s="18"/>
      <c r="M100" s="17">
        <f t="shared" si="17"/>
        <v>0</v>
      </c>
      <c r="N100" s="18"/>
      <c r="O100" s="17">
        <f t="shared" si="18"/>
        <v>0</v>
      </c>
      <c r="P100" s="18"/>
      <c r="Q100" s="17">
        <f t="shared" si="19"/>
        <v>0</v>
      </c>
      <c r="R100" s="18"/>
      <c r="S100" s="17">
        <f t="shared" si="20"/>
        <v>0</v>
      </c>
      <c r="T100" s="18"/>
      <c r="U100" s="17">
        <f t="shared" si="21"/>
        <v>0</v>
      </c>
      <c r="V100" s="18"/>
      <c r="W100" s="17">
        <f t="shared" si="22"/>
        <v>0</v>
      </c>
      <c r="X100" s="18"/>
      <c r="Y100" s="17">
        <f t="shared" si="23"/>
        <v>0</v>
      </c>
      <c r="Z100" s="18"/>
      <c r="AA100" s="17">
        <f t="shared" si="24"/>
        <v>0</v>
      </c>
      <c r="AB100" s="18"/>
      <c r="AC100" s="17">
        <f t="shared" si="25"/>
        <v>0</v>
      </c>
      <c r="AD100" s="18"/>
      <c r="AE100" s="19">
        <f t="shared" si="26"/>
        <v>0</v>
      </c>
      <c r="AF100" s="67" t="str">
        <f t="shared" si="27"/>
        <v xml:space="preserve"> </v>
      </c>
      <c r="AG100" s="67" t="str">
        <f t="shared" si="28"/>
        <v xml:space="preserve"> </v>
      </c>
      <c r="AH100" s="32"/>
      <c r="AI100" s="32"/>
      <c r="AJ100" s="32"/>
      <c r="AK100" s="42">
        <f t="shared" si="29"/>
        <v>0</v>
      </c>
    </row>
    <row r="101" spans="1:37" ht="21.95" hidden="1" customHeight="1">
      <c r="A101" s="21">
        <v>96</v>
      </c>
      <c r="B101" s="3"/>
      <c r="C101" s="3"/>
      <c r="D101" s="3"/>
      <c r="E101" s="14"/>
      <c r="F101" s="9"/>
      <c r="G101" s="25"/>
      <c r="H101" s="18"/>
      <c r="I101" s="17">
        <f t="shared" si="15"/>
        <v>0</v>
      </c>
      <c r="J101" s="18"/>
      <c r="K101" s="17">
        <f t="shared" si="16"/>
        <v>0</v>
      </c>
      <c r="L101" s="18"/>
      <c r="M101" s="17">
        <f t="shared" si="17"/>
        <v>0</v>
      </c>
      <c r="N101" s="18"/>
      <c r="O101" s="17">
        <f t="shared" si="18"/>
        <v>0</v>
      </c>
      <c r="P101" s="18"/>
      <c r="Q101" s="17">
        <f t="shared" si="19"/>
        <v>0</v>
      </c>
      <c r="R101" s="18"/>
      <c r="S101" s="17">
        <f t="shared" si="20"/>
        <v>0</v>
      </c>
      <c r="T101" s="18"/>
      <c r="U101" s="17">
        <f t="shared" si="21"/>
        <v>0</v>
      </c>
      <c r="V101" s="18"/>
      <c r="W101" s="17">
        <f t="shared" si="22"/>
        <v>0</v>
      </c>
      <c r="X101" s="18"/>
      <c r="Y101" s="17">
        <f t="shared" si="23"/>
        <v>0</v>
      </c>
      <c r="Z101" s="18"/>
      <c r="AA101" s="17">
        <f t="shared" si="24"/>
        <v>0</v>
      </c>
      <c r="AB101" s="18"/>
      <c r="AC101" s="17">
        <f t="shared" si="25"/>
        <v>0</v>
      </c>
      <c r="AD101" s="18"/>
      <c r="AE101" s="19">
        <f t="shared" si="26"/>
        <v>0</v>
      </c>
      <c r="AF101" s="67" t="str">
        <f t="shared" si="27"/>
        <v xml:space="preserve"> </v>
      </c>
      <c r="AG101" s="67" t="str">
        <f t="shared" si="28"/>
        <v xml:space="preserve"> </v>
      </c>
      <c r="AH101" s="32"/>
      <c r="AI101" s="32"/>
      <c r="AJ101" s="32"/>
      <c r="AK101" s="42">
        <f t="shared" si="29"/>
        <v>0</v>
      </c>
    </row>
    <row r="102" spans="1:37" ht="21.95" hidden="1" customHeight="1">
      <c r="A102" s="21">
        <v>97</v>
      </c>
      <c r="B102" s="3"/>
      <c r="C102" s="3"/>
      <c r="D102" s="3"/>
      <c r="E102" s="14"/>
      <c r="F102" s="9"/>
      <c r="G102" s="25"/>
      <c r="H102" s="18"/>
      <c r="I102" s="17">
        <f t="shared" si="15"/>
        <v>0</v>
      </c>
      <c r="J102" s="18"/>
      <c r="K102" s="17">
        <f t="shared" si="16"/>
        <v>0</v>
      </c>
      <c r="L102" s="18"/>
      <c r="M102" s="17">
        <f t="shared" si="17"/>
        <v>0</v>
      </c>
      <c r="N102" s="18"/>
      <c r="O102" s="17">
        <f t="shared" si="18"/>
        <v>0</v>
      </c>
      <c r="P102" s="18"/>
      <c r="Q102" s="17">
        <f t="shared" si="19"/>
        <v>0</v>
      </c>
      <c r="R102" s="18"/>
      <c r="S102" s="17">
        <f t="shared" si="20"/>
        <v>0</v>
      </c>
      <c r="T102" s="18"/>
      <c r="U102" s="17">
        <f t="shared" si="21"/>
        <v>0</v>
      </c>
      <c r="V102" s="18"/>
      <c r="W102" s="17">
        <f t="shared" si="22"/>
        <v>0</v>
      </c>
      <c r="X102" s="18"/>
      <c r="Y102" s="17">
        <f t="shared" si="23"/>
        <v>0</v>
      </c>
      <c r="Z102" s="18"/>
      <c r="AA102" s="17">
        <f t="shared" si="24"/>
        <v>0</v>
      </c>
      <c r="AB102" s="18"/>
      <c r="AC102" s="17">
        <f t="shared" si="25"/>
        <v>0</v>
      </c>
      <c r="AD102" s="18"/>
      <c r="AE102" s="19">
        <f t="shared" si="26"/>
        <v>0</v>
      </c>
      <c r="AF102" s="67" t="str">
        <f t="shared" si="27"/>
        <v xml:space="preserve"> </v>
      </c>
      <c r="AG102" s="67" t="str">
        <f t="shared" si="28"/>
        <v xml:space="preserve"> </v>
      </c>
      <c r="AH102" s="32"/>
      <c r="AI102" s="32"/>
      <c r="AJ102" s="32"/>
      <c r="AK102" s="42">
        <f t="shared" si="29"/>
        <v>0</v>
      </c>
    </row>
    <row r="103" spans="1:37" ht="21.95" hidden="1" customHeight="1">
      <c r="A103" s="21">
        <v>98</v>
      </c>
      <c r="B103" s="3"/>
      <c r="C103" s="3"/>
      <c r="D103" s="3"/>
      <c r="E103" s="14"/>
      <c r="F103" s="9"/>
      <c r="G103" s="25"/>
      <c r="H103" s="18"/>
      <c r="I103" s="17">
        <f t="shared" si="15"/>
        <v>0</v>
      </c>
      <c r="J103" s="18"/>
      <c r="K103" s="17">
        <f t="shared" si="16"/>
        <v>0</v>
      </c>
      <c r="L103" s="18"/>
      <c r="M103" s="17">
        <f t="shared" si="17"/>
        <v>0</v>
      </c>
      <c r="N103" s="18"/>
      <c r="O103" s="17">
        <f t="shared" si="18"/>
        <v>0</v>
      </c>
      <c r="P103" s="18"/>
      <c r="Q103" s="17">
        <f t="shared" si="19"/>
        <v>0</v>
      </c>
      <c r="R103" s="18"/>
      <c r="S103" s="17">
        <f t="shared" si="20"/>
        <v>0</v>
      </c>
      <c r="T103" s="18"/>
      <c r="U103" s="17">
        <f t="shared" si="21"/>
        <v>0</v>
      </c>
      <c r="V103" s="18"/>
      <c r="W103" s="17">
        <f t="shared" si="22"/>
        <v>0</v>
      </c>
      <c r="X103" s="18"/>
      <c r="Y103" s="17">
        <f t="shared" si="23"/>
        <v>0</v>
      </c>
      <c r="Z103" s="18"/>
      <c r="AA103" s="17">
        <f t="shared" si="24"/>
        <v>0</v>
      </c>
      <c r="AB103" s="18"/>
      <c r="AC103" s="17">
        <f t="shared" si="25"/>
        <v>0</v>
      </c>
      <c r="AD103" s="18"/>
      <c r="AE103" s="19">
        <f t="shared" si="26"/>
        <v>0</v>
      </c>
      <c r="AF103" s="67" t="str">
        <f t="shared" si="27"/>
        <v xml:space="preserve"> </v>
      </c>
      <c r="AG103" s="67" t="str">
        <f t="shared" si="28"/>
        <v xml:space="preserve"> </v>
      </c>
      <c r="AH103" s="32"/>
      <c r="AI103" s="32"/>
      <c r="AJ103" s="32"/>
      <c r="AK103" s="42">
        <f t="shared" si="29"/>
        <v>0</v>
      </c>
    </row>
    <row r="104" spans="1:37" ht="21.95" hidden="1" customHeight="1">
      <c r="A104" s="21">
        <v>99</v>
      </c>
      <c r="B104" s="3"/>
      <c r="C104" s="3"/>
      <c r="D104" s="3"/>
      <c r="E104" s="14"/>
      <c r="F104" s="9"/>
      <c r="G104" s="25"/>
      <c r="H104" s="18"/>
      <c r="I104" s="17">
        <f t="shared" si="15"/>
        <v>0</v>
      </c>
      <c r="J104" s="18"/>
      <c r="K104" s="17">
        <f t="shared" si="16"/>
        <v>0</v>
      </c>
      <c r="L104" s="18"/>
      <c r="M104" s="17">
        <f t="shared" si="17"/>
        <v>0</v>
      </c>
      <c r="N104" s="18"/>
      <c r="O104" s="17">
        <f t="shared" si="18"/>
        <v>0</v>
      </c>
      <c r="P104" s="18"/>
      <c r="Q104" s="17">
        <f t="shared" si="19"/>
        <v>0</v>
      </c>
      <c r="R104" s="18"/>
      <c r="S104" s="17">
        <f t="shared" si="20"/>
        <v>0</v>
      </c>
      <c r="T104" s="18"/>
      <c r="U104" s="17">
        <f t="shared" si="21"/>
        <v>0</v>
      </c>
      <c r="V104" s="18"/>
      <c r="W104" s="17">
        <f t="shared" si="22"/>
        <v>0</v>
      </c>
      <c r="X104" s="18"/>
      <c r="Y104" s="17">
        <f t="shared" si="23"/>
        <v>0</v>
      </c>
      <c r="Z104" s="18"/>
      <c r="AA104" s="17">
        <f t="shared" si="24"/>
        <v>0</v>
      </c>
      <c r="AB104" s="18"/>
      <c r="AC104" s="17">
        <f t="shared" si="25"/>
        <v>0</v>
      </c>
      <c r="AD104" s="18"/>
      <c r="AE104" s="19">
        <f t="shared" si="26"/>
        <v>0</v>
      </c>
      <c r="AF104" s="67" t="str">
        <f t="shared" si="27"/>
        <v xml:space="preserve"> </v>
      </c>
      <c r="AG104" s="67" t="str">
        <f t="shared" si="28"/>
        <v xml:space="preserve"> </v>
      </c>
      <c r="AH104" s="32"/>
      <c r="AI104" s="32"/>
      <c r="AJ104" s="32"/>
      <c r="AK104" s="42">
        <f t="shared" si="29"/>
        <v>0</v>
      </c>
    </row>
    <row r="105" spans="1:37" ht="21.95" hidden="1" customHeight="1">
      <c r="A105" s="21">
        <v>100</v>
      </c>
      <c r="B105" s="3"/>
      <c r="C105" s="3"/>
      <c r="D105" s="3"/>
      <c r="E105" s="14"/>
      <c r="F105" s="9"/>
      <c r="G105" s="25"/>
      <c r="H105" s="18"/>
      <c r="I105" s="17">
        <f t="shared" si="15"/>
        <v>0</v>
      </c>
      <c r="J105" s="18"/>
      <c r="K105" s="17">
        <f t="shared" si="16"/>
        <v>0</v>
      </c>
      <c r="L105" s="18"/>
      <c r="M105" s="17">
        <f t="shared" si="17"/>
        <v>0</v>
      </c>
      <c r="N105" s="18"/>
      <c r="O105" s="17">
        <f t="shared" si="18"/>
        <v>0</v>
      </c>
      <c r="P105" s="18"/>
      <c r="Q105" s="17">
        <f t="shared" si="19"/>
        <v>0</v>
      </c>
      <c r="R105" s="18"/>
      <c r="S105" s="17">
        <f t="shared" si="20"/>
        <v>0</v>
      </c>
      <c r="T105" s="18"/>
      <c r="U105" s="17">
        <f t="shared" si="21"/>
        <v>0</v>
      </c>
      <c r="V105" s="18"/>
      <c r="W105" s="17">
        <f t="shared" si="22"/>
        <v>0</v>
      </c>
      <c r="X105" s="18"/>
      <c r="Y105" s="17">
        <f t="shared" si="23"/>
        <v>0</v>
      </c>
      <c r="Z105" s="18"/>
      <c r="AA105" s="17">
        <f t="shared" si="24"/>
        <v>0</v>
      </c>
      <c r="AB105" s="18"/>
      <c r="AC105" s="17">
        <f t="shared" si="25"/>
        <v>0</v>
      </c>
      <c r="AD105" s="18"/>
      <c r="AE105" s="19">
        <f t="shared" si="26"/>
        <v>0</v>
      </c>
      <c r="AF105" s="67" t="str">
        <f t="shared" si="27"/>
        <v xml:space="preserve"> </v>
      </c>
      <c r="AG105" s="67" t="str">
        <f t="shared" si="28"/>
        <v xml:space="preserve"> </v>
      </c>
      <c r="AH105" s="32"/>
      <c r="AI105" s="32"/>
      <c r="AJ105" s="32"/>
      <c r="AK105" s="42">
        <f t="shared" si="29"/>
        <v>0</v>
      </c>
    </row>
    <row r="106" spans="1:37" ht="21.95" hidden="1" customHeight="1">
      <c r="A106" s="21">
        <v>101</v>
      </c>
      <c r="B106" s="3"/>
      <c r="C106" s="3"/>
      <c r="D106" s="3"/>
      <c r="E106" s="14"/>
      <c r="F106" s="9"/>
      <c r="G106" s="25"/>
      <c r="H106" s="18"/>
      <c r="I106" s="17">
        <f t="shared" si="15"/>
        <v>0</v>
      </c>
      <c r="J106" s="18"/>
      <c r="K106" s="17">
        <f t="shared" si="16"/>
        <v>0</v>
      </c>
      <c r="L106" s="18"/>
      <c r="M106" s="17">
        <f t="shared" si="17"/>
        <v>0</v>
      </c>
      <c r="N106" s="18"/>
      <c r="O106" s="17">
        <f t="shared" si="18"/>
        <v>0</v>
      </c>
      <c r="P106" s="18"/>
      <c r="Q106" s="17">
        <f t="shared" si="19"/>
        <v>0</v>
      </c>
      <c r="R106" s="18"/>
      <c r="S106" s="17">
        <f t="shared" si="20"/>
        <v>0</v>
      </c>
      <c r="T106" s="18"/>
      <c r="U106" s="17">
        <f t="shared" si="21"/>
        <v>0</v>
      </c>
      <c r="V106" s="18"/>
      <c r="W106" s="17">
        <f t="shared" si="22"/>
        <v>0</v>
      </c>
      <c r="X106" s="18"/>
      <c r="Y106" s="17">
        <f t="shared" si="23"/>
        <v>0</v>
      </c>
      <c r="Z106" s="18"/>
      <c r="AA106" s="17">
        <f t="shared" si="24"/>
        <v>0</v>
      </c>
      <c r="AB106" s="18"/>
      <c r="AC106" s="17">
        <f t="shared" si="25"/>
        <v>0</v>
      </c>
      <c r="AD106" s="18"/>
      <c r="AE106" s="19">
        <f t="shared" si="26"/>
        <v>0</v>
      </c>
      <c r="AF106" s="67" t="str">
        <f t="shared" si="27"/>
        <v xml:space="preserve"> </v>
      </c>
      <c r="AG106" s="67" t="str">
        <f t="shared" si="28"/>
        <v xml:space="preserve"> </v>
      </c>
      <c r="AH106" s="32"/>
      <c r="AI106" s="32"/>
      <c r="AJ106" s="32"/>
      <c r="AK106" s="42">
        <f t="shared" si="29"/>
        <v>0</v>
      </c>
    </row>
    <row r="107" spans="1:37" ht="21.95" hidden="1" customHeight="1">
      <c r="A107" s="21">
        <v>102</v>
      </c>
      <c r="B107" s="3"/>
      <c r="C107" s="3"/>
      <c r="D107" s="3"/>
      <c r="E107" s="14"/>
      <c r="F107" s="9"/>
      <c r="G107" s="25"/>
      <c r="H107" s="18"/>
      <c r="I107" s="17">
        <f t="shared" si="15"/>
        <v>0</v>
      </c>
      <c r="J107" s="18"/>
      <c r="K107" s="17">
        <f t="shared" si="16"/>
        <v>0</v>
      </c>
      <c r="L107" s="18"/>
      <c r="M107" s="17">
        <f t="shared" si="17"/>
        <v>0</v>
      </c>
      <c r="N107" s="18"/>
      <c r="O107" s="17">
        <f t="shared" si="18"/>
        <v>0</v>
      </c>
      <c r="P107" s="18"/>
      <c r="Q107" s="17">
        <f t="shared" si="19"/>
        <v>0</v>
      </c>
      <c r="R107" s="18"/>
      <c r="S107" s="17">
        <f t="shared" si="20"/>
        <v>0</v>
      </c>
      <c r="T107" s="18"/>
      <c r="U107" s="17">
        <f t="shared" si="21"/>
        <v>0</v>
      </c>
      <c r="V107" s="18"/>
      <c r="W107" s="17">
        <f t="shared" si="22"/>
        <v>0</v>
      </c>
      <c r="X107" s="18"/>
      <c r="Y107" s="17">
        <f t="shared" si="23"/>
        <v>0</v>
      </c>
      <c r="Z107" s="18"/>
      <c r="AA107" s="17">
        <f t="shared" si="24"/>
        <v>0</v>
      </c>
      <c r="AB107" s="18"/>
      <c r="AC107" s="17">
        <f t="shared" si="25"/>
        <v>0</v>
      </c>
      <c r="AD107" s="18"/>
      <c r="AE107" s="19">
        <f t="shared" si="26"/>
        <v>0</v>
      </c>
      <c r="AF107" s="67" t="str">
        <f t="shared" si="27"/>
        <v xml:space="preserve"> </v>
      </c>
      <c r="AG107" s="67" t="str">
        <f t="shared" si="28"/>
        <v xml:space="preserve"> </v>
      </c>
      <c r="AH107" s="32"/>
      <c r="AI107" s="32"/>
      <c r="AJ107" s="32"/>
      <c r="AK107" s="42">
        <f t="shared" si="29"/>
        <v>0</v>
      </c>
    </row>
    <row r="108" spans="1:37" ht="21.95" hidden="1" customHeight="1">
      <c r="A108" s="21">
        <v>103</v>
      </c>
      <c r="B108" s="3"/>
      <c r="C108" s="3"/>
      <c r="D108" s="3"/>
      <c r="E108" s="14"/>
      <c r="F108" s="9"/>
      <c r="G108" s="25"/>
      <c r="H108" s="18"/>
      <c r="I108" s="17">
        <f t="shared" si="15"/>
        <v>0</v>
      </c>
      <c r="J108" s="18"/>
      <c r="K108" s="17">
        <f t="shared" si="16"/>
        <v>0</v>
      </c>
      <c r="L108" s="18"/>
      <c r="M108" s="17">
        <f t="shared" si="17"/>
        <v>0</v>
      </c>
      <c r="N108" s="18"/>
      <c r="O108" s="17">
        <f t="shared" si="18"/>
        <v>0</v>
      </c>
      <c r="P108" s="18"/>
      <c r="Q108" s="17">
        <f t="shared" si="19"/>
        <v>0</v>
      </c>
      <c r="R108" s="18"/>
      <c r="S108" s="17">
        <f t="shared" si="20"/>
        <v>0</v>
      </c>
      <c r="T108" s="18"/>
      <c r="U108" s="17">
        <f t="shared" si="21"/>
        <v>0</v>
      </c>
      <c r="V108" s="18"/>
      <c r="W108" s="17">
        <f t="shared" si="22"/>
        <v>0</v>
      </c>
      <c r="X108" s="18"/>
      <c r="Y108" s="17">
        <f t="shared" si="23"/>
        <v>0</v>
      </c>
      <c r="Z108" s="18"/>
      <c r="AA108" s="17">
        <f t="shared" si="24"/>
        <v>0</v>
      </c>
      <c r="AB108" s="18"/>
      <c r="AC108" s="17">
        <f t="shared" si="25"/>
        <v>0</v>
      </c>
      <c r="AD108" s="18"/>
      <c r="AE108" s="19">
        <f t="shared" si="26"/>
        <v>0</v>
      </c>
      <c r="AF108" s="67" t="str">
        <f t="shared" si="27"/>
        <v xml:space="preserve"> </v>
      </c>
      <c r="AG108" s="67" t="str">
        <f t="shared" si="28"/>
        <v xml:space="preserve"> </v>
      </c>
      <c r="AH108" s="32"/>
      <c r="AI108" s="32"/>
      <c r="AJ108" s="32"/>
      <c r="AK108" s="42">
        <f t="shared" si="29"/>
        <v>0</v>
      </c>
    </row>
    <row r="109" spans="1:37" ht="21.95" hidden="1" customHeight="1">
      <c r="A109" s="21">
        <v>104</v>
      </c>
      <c r="B109" s="3"/>
      <c r="C109" s="3"/>
      <c r="D109" s="3"/>
      <c r="E109" s="14"/>
      <c r="F109" s="9"/>
      <c r="G109" s="25"/>
      <c r="H109" s="18"/>
      <c r="I109" s="17">
        <f t="shared" si="15"/>
        <v>0</v>
      </c>
      <c r="J109" s="18"/>
      <c r="K109" s="17">
        <f t="shared" si="16"/>
        <v>0</v>
      </c>
      <c r="L109" s="18"/>
      <c r="M109" s="17">
        <f t="shared" si="17"/>
        <v>0</v>
      </c>
      <c r="N109" s="18"/>
      <c r="O109" s="17">
        <f t="shared" si="18"/>
        <v>0</v>
      </c>
      <c r="P109" s="18"/>
      <c r="Q109" s="17">
        <f t="shared" si="19"/>
        <v>0</v>
      </c>
      <c r="R109" s="18"/>
      <c r="S109" s="17">
        <f t="shared" si="20"/>
        <v>0</v>
      </c>
      <c r="T109" s="18"/>
      <c r="U109" s="17">
        <f t="shared" si="21"/>
        <v>0</v>
      </c>
      <c r="V109" s="18"/>
      <c r="W109" s="17">
        <f t="shared" si="22"/>
        <v>0</v>
      </c>
      <c r="X109" s="18"/>
      <c r="Y109" s="17">
        <f t="shared" si="23"/>
        <v>0</v>
      </c>
      <c r="Z109" s="18"/>
      <c r="AA109" s="17">
        <f t="shared" si="24"/>
        <v>0</v>
      </c>
      <c r="AB109" s="18"/>
      <c r="AC109" s="17">
        <f t="shared" si="25"/>
        <v>0</v>
      </c>
      <c r="AD109" s="18"/>
      <c r="AE109" s="19">
        <f t="shared" si="26"/>
        <v>0</v>
      </c>
      <c r="AF109" s="67" t="str">
        <f t="shared" si="27"/>
        <v xml:space="preserve"> </v>
      </c>
      <c r="AG109" s="67" t="str">
        <f t="shared" si="28"/>
        <v xml:space="preserve"> </v>
      </c>
      <c r="AH109" s="32"/>
      <c r="AI109" s="32"/>
      <c r="AJ109" s="32"/>
      <c r="AK109" s="42">
        <f t="shared" si="29"/>
        <v>0</v>
      </c>
    </row>
    <row r="110" spans="1:37" ht="21.95" hidden="1" customHeight="1">
      <c r="A110" s="21">
        <v>105</v>
      </c>
      <c r="B110" s="3"/>
      <c r="C110" s="3"/>
      <c r="D110" s="3"/>
      <c r="E110" s="14"/>
      <c r="F110" s="9"/>
      <c r="G110" s="25"/>
      <c r="H110" s="18"/>
      <c r="I110" s="17">
        <f t="shared" si="15"/>
        <v>0</v>
      </c>
      <c r="J110" s="18"/>
      <c r="K110" s="17">
        <f t="shared" si="16"/>
        <v>0</v>
      </c>
      <c r="L110" s="18"/>
      <c r="M110" s="17">
        <f t="shared" si="17"/>
        <v>0</v>
      </c>
      <c r="N110" s="18"/>
      <c r="O110" s="17">
        <f t="shared" si="18"/>
        <v>0</v>
      </c>
      <c r="P110" s="18"/>
      <c r="Q110" s="17">
        <f t="shared" si="19"/>
        <v>0</v>
      </c>
      <c r="R110" s="18"/>
      <c r="S110" s="17">
        <f t="shared" si="20"/>
        <v>0</v>
      </c>
      <c r="T110" s="18"/>
      <c r="U110" s="17">
        <f t="shared" si="21"/>
        <v>0</v>
      </c>
      <c r="V110" s="18"/>
      <c r="W110" s="17">
        <f t="shared" si="22"/>
        <v>0</v>
      </c>
      <c r="X110" s="18"/>
      <c r="Y110" s="17">
        <f t="shared" si="23"/>
        <v>0</v>
      </c>
      <c r="Z110" s="18"/>
      <c r="AA110" s="17">
        <f t="shared" si="24"/>
        <v>0</v>
      </c>
      <c r="AB110" s="18"/>
      <c r="AC110" s="17">
        <f t="shared" si="25"/>
        <v>0</v>
      </c>
      <c r="AD110" s="18"/>
      <c r="AE110" s="19">
        <f t="shared" si="26"/>
        <v>0</v>
      </c>
      <c r="AF110" s="67" t="str">
        <f t="shared" si="27"/>
        <v xml:space="preserve"> </v>
      </c>
      <c r="AG110" s="67" t="str">
        <f t="shared" si="28"/>
        <v xml:space="preserve"> </v>
      </c>
      <c r="AH110" s="32"/>
      <c r="AI110" s="32"/>
      <c r="AJ110" s="32"/>
      <c r="AK110" s="42">
        <f t="shared" si="29"/>
        <v>0</v>
      </c>
    </row>
    <row r="111" spans="1:37" ht="21.95" hidden="1" customHeight="1">
      <c r="A111" s="21">
        <v>106</v>
      </c>
      <c r="B111" s="3"/>
      <c r="C111" s="3"/>
      <c r="D111" s="3"/>
      <c r="E111" s="14"/>
      <c r="F111" s="9"/>
      <c r="G111" s="25"/>
      <c r="H111" s="18"/>
      <c r="I111" s="17">
        <f t="shared" si="15"/>
        <v>0</v>
      </c>
      <c r="J111" s="18"/>
      <c r="K111" s="17">
        <f t="shared" si="16"/>
        <v>0</v>
      </c>
      <c r="L111" s="18"/>
      <c r="M111" s="17">
        <f t="shared" si="17"/>
        <v>0</v>
      </c>
      <c r="N111" s="18"/>
      <c r="O111" s="17">
        <f t="shared" si="18"/>
        <v>0</v>
      </c>
      <c r="P111" s="18"/>
      <c r="Q111" s="17">
        <f t="shared" si="19"/>
        <v>0</v>
      </c>
      <c r="R111" s="18"/>
      <c r="S111" s="17">
        <f t="shared" si="20"/>
        <v>0</v>
      </c>
      <c r="T111" s="18"/>
      <c r="U111" s="17">
        <f t="shared" si="21"/>
        <v>0</v>
      </c>
      <c r="V111" s="18"/>
      <c r="W111" s="17">
        <f t="shared" si="22"/>
        <v>0</v>
      </c>
      <c r="X111" s="18"/>
      <c r="Y111" s="17">
        <f t="shared" si="23"/>
        <v>0</v>
      </c>
      <c r="Z111" s="18"/>
      <c r="AA111" s="17">
        <f t="shared" si="24"/>
        <v>0</v>
      </c>
      <c r="AB111" s="18"/>
      <c r="AC111" s="17">
        <f t="shared" si="25"/>
        <v>0</v>
      </c>
      <c r="AD111" s="18"/>
      <c r="AE111" s="19">
        <f t="shared" si="26"/>
        <v>0</v>
      </c>
      <c r="AF111" s="67" t="str">
        <f t="shared" si="27"/>
        <v xml:space="preserve"> </v>
      </c>
      <c r="AG111" s="67" t="str">
        <f t="shared" si="28"/>
        <v xml:space="preserve"> </v>
      </c>
      <c r="AH111" s="32"/>
      <c r="AI111" s="32"/>
      <c r="AJ111" s="32"/>
      <c r="AK111" s="42">
        <f t="shared" si="29"/>
        <v>0</v>
      </c>
    </row>
    <row r="112" spans="1:37" ht="21.95" hidden="1" customHeight="1">
      <c r="A112" s="21">
        <v>107</v>
      </c>
      <c r="B112" s="3"/>
      <c r="C112" s="3"/>
      <c r="D112" s="3"/>
      <c r="E112" s="14"/>
      <c r="F112" s="9"/>
      <c r="G112" s="25"/>
      <c r="H112" s="18"/>
      <c r="I112" s="17">
        <f t="shared" si="15"/>
        <v>0</v>
      </c>
      <c r="J112" s="18"/>
      <c r="K112" s="17">
        <f t="shared" si="16"/>
        <v>0</v>
      </c>
      <c r="L112" s="18"/>
      <c r="M112" s="17">
        <f t="shared" si="17"/>
        <v>0</v>
      </c>
      <c r="N112" s="18"/>
      <c r="O112" s="17">
        <f t="shared" si="18"/>
        <v>0</v>
      </c>
      <c r="P112" s="18"/>
      <c r="Q112" s="17">
        <f t="shared" si="19"/>
        <v>0</v>
      </c>
      <c r="R112" s="18"/>
      <c r="S112" s="17">
        <f t="shared" si="20"/>
        <v>0</v>
      </c>
      <c r="T112" s="18"/>
      <c r="U112" s="17">
        <f t="shared" si="21"/>
        <v>0</v>
      </c>
      <c r="V112" s="18"/>
      <c r="W112" s="17">
        <f t="shared" si="22"/>
        <v>0</v>
      </c>
      <c r="X112" s="18"/>
      <c r="Y112" s="17">
        <f t="shared" si="23"/>
        <v>0</v>
      </c>
      <c r="Z112" s="18"/>
      <c r="AA112" s="17">
        <f t="shared" si="24"/>
        <v>0</v>
      </c>
      <c r="AB112" s="18"/>
      <c r="AC112" s="17">
        <f t="shared" si="25"/>
        <v>0</v>
      </c>
      <c r="AD112" s="18"/>
      <c r="AE112" s="19">
        <f t="shared" si="26"/>
        <v>0</v>
      </c>
      <c r="AF112" s="67" t="str">
        <f t="shared" si="27"/>
        <v xml:space="preserve"> </v>
      </c>
      <c r="AG112" s="67" t="str">
        <f t="shared" si="28"/>
        <v xml:space="preserve"> </v>
      </c>
      <c r="AH112" s="32"/>
      <c r="AI112" s="32"/>
      <c r="AJ112" s="32"/>
      <c r="AK112" s="42">
        <f t="shared" si="29"/>
        <v>0</v>
      </c>
    </row>
    <row r="113" spans="1:37" ht="21.95" hidden="1" customHeight="1">
      <c r="A113" s="21">
        <v>108</v>
      </c>
      <c r="B113" s="3"/>
      <c r="C113" s="3"/>
      <c r="D113" s="3"/>
      <c r="E113" s="14"/>
      <c r="F113" s="9"/>
      <c r="G113" s="25"/>
      <c r="H113" s="18"/>
      <c r="I113" s="17">
        <f t="shared" si="15"/>
        <v>0</v>
      </c>
      <c r="J113" s="18"/>
      <c r="K113" s="17">
        <f t="shared" si="16"/>
        <v>0</v>
      </c>
      <c r="L113" s="18"/>
      <c r="M113" s="17">
        <f t="shared" si="17"/>
        <v>0</v>
      </c>
      <c r="N113" s="18"/>
      <c r="O113" s="17">
        <f t="shared" si="18"/>
        <v>0</v>
      </c>
      <c r="P113" s="18"/>
      <c r="Q113" s="17">
        <f t="shared" si="19"/>
        <v>0</v>
      </c>
      <c r="R113" s="18"/>
      <c r="S113" s="17">
        <f t="shared" si="20"/>
        <v>0</v>
      </c>
      <c r="T113" s="18"/>
      <c r="U113" s="17">
        <f t="shared" si="21"/>
        <v>0</v>
      </c>
      <c r="V113" s="18"/>
      <c r="W113" s="17">
        <f t="shared" si="22"/>
        <v>0</v>
      </c>
      <c r="X113" s="18"/>
      <c r="Y113" s="17">
        <f t="shared" si="23"/>
        <v>0</v>
      </c>
      <c r="Z113" s="18"/>
      <c r="AA113" s="17">
        <f t="shared" si="24"/>
        <v>0</v>
      </c>
      <c r="AB113" s="18"/>
      <c r="AC113" s="17">
        <f t="shared" si="25"/>
        <v>0</v>
      </c>
      <c r="AD113" s="18"/>
      <c r="AE113" s="19">
        <f t="shared" si="26"/>
        <v>0</v>
      </c>
      <c r="AF113" s="67" t="str">
        <f t="shared" si="27"/>
        <v xml:space="preserve"> </v>
      </c>
      <c r="AG113" s="67" t="str">
        <f t="shared" si="28"/>
        <v xml:space="preserve"> </v>
      </c>
      <c r="AH113" s="32"/>
      <c r="AI113" s="32"/>
      <c r="AJ113" s="32"/>
      <c r="AK113" s="42">
        <f t="shared" si="29"/>
        <v>0</v>
      </c>
    </row>
    <row r="114" spans="1:37" ht="21.95" hidden="1" customHeight="1">
      <c r="A114" s="21">
        <v>109</v>
      </c>
      <c r="B114" s="3"/>
      <c r="C114" s="3"/>
      <c r="D114" s="3"/>
      <c r="E114" s="14"/>
      <c r="F114" s="9"/>
      <c r="G114" s="25"/>
      <c r="H114" s="18"/>
      <c r="I114" s="17">
        <f t="shared" si="15"/>
        <v>0</v>
      </c>
      <c r="J114" s="18"/>
      <c r="K114" s="17">
        <f t="shared" si="16"/>
        <v>0</v>
      </c>
      <c r="L114" s="18"/>
      <c r="M114" s="17">
        <f t="shared" si="17"/>
        <v>0</v>
      </c>
      <c r="N114" s="18"/>
      <c r="O114" s="17">
        <f t="shared" si="18"/>
        <v>0</v>
      </c>
      <c r="P114" s="18"/>
      <c r="Q114" s="17">
        <f t="shared" si="19"/>
        <v>0</v>
      </c>
      <c r="R114" s="18"/>
      <c r="S114" s="17">
        <f t="shared" si="20"/>
        <v>0</v>
      </c>
      <c r="T114" s="18"/>
      <c r="U114" s="17">
        <f t="shared" si="21"/>
        <v>0</v>
      </c>
      <c r="V114" s="18"/>
      <c r="W114" s="17">
        <f t="shared" si="22"/>
        <v>0</v>
      </c>
      <c r="X114" s="18"/>
      <c r="Y114" s="17">
        <f t="shared" si="23"/>
        <v>0</v>
      </c>
      <c r="Z114" s="18"/>
      <c r="AA114" s="17">
        <f t="shared" si="24"/>
        <v>0</v>
      </c>
      <c r="AB114" s="18"/>
      <c r="AC114" s="17">
        <f t="shared" si="25"/>
        <v>0</v>
      </c>
      <c r="AD114" s="18"/>
      <c r="AE114" s="19">
        <f t="shared" si="26"/>
        <v>0</v>
      </c>
      <c r="AF114" s="67" t="str">
        <f t="shared" si="27"/>
        <v xml:space="preserve"> </v>
      </c>
      <c r="AG114" s="67" t="str">
        <f t="shared" si="28"/>
        <v xml:space="preserve"> </v>
      </c>
      <c r="AH114" s="32"/>
      <c r="AI114" s="32"/>
      <c r="AJ114" s="32"/>
      <c r="AK114" s="42">
        <f t="shared" si="29"/>
        <v>0</v>
      </c>
    </row>
    <row r="115" spans="1:37" ht="21.95" hidden="1" customHeight="1">
      <c r="A115" s="21">
        <v>110</v>
      </c>
      <c r="B115" s="3"/>
      <c r="C115" s="3"/>
      <c r="D115" s="3"/>
      <c r="E115" s="14"/>
      <c r="F115" s="9"/>
      <c r="G115" s="25"/>
      <c r="H115" s="18"/>
      <c r="I115" s="17">
        <f t="shared" si="15"/>
        <v>0</v>
      </c>
      <c r="J115" s="18"/>
      <c r="K115" s="17">
        <f t="shared" si="16"/>
        <v>0</v>
      </c>
      <c r="L115" s="18"/>
      <c r="M115" s="17">
        <f t="shared" si="17"/>
        <v>0</v>
      </c>
      <c r="N115" s="18"/>
      <c r="O115" s="17">
        <f t="shared" si="18"/>
        <v>0</v>
      </c>
      <c r="P115" s="18"/>
      <c r="Q115" s="17">
        <f t="shared" si="19"/>
        <v>0</v>
      </c>
      <c r="R115" s="18"/>
      <c r="S115" s="17">
        <f t="shared" si="20"/>
        <v>0</v>
      </c>
      <c r="T115" s="18"/>
      <c r="U115" s="17">
        <f t="shared" si="21"/>
        <v>0</v>
      </c>
      <c r="V115" s="18"/>
      <c r="W115" s="17">
        <f t="shared" si="22"/>
        <v>0</v>
      </c>
      <c r="X115" s="18"/>
      <c r="Y115" s="17">
        <f t="shared" si="23"/>
        <v>0</v>
      </c>
      <c r="Z115" s="18"/>
      <c r="AA115" s="17">
        <f t="shared" si="24"/>
        <v>0</v>
      </c>
      <c r="AB115" s="18"/>
      <c r="AC115" s="17">
        <f t="shared" si="25"/>
        <v>0</v>
      </c>
      <c r="AD115" s="18"/>
      <c r="AE115" s="19">
        <f t="shared" si="26"/>
        <v>0</v>
      </c>
      <c r="AF115" s="67" t="str">
        <f t="shared" si="27"/>
        <v xml:space="preserve"> </v>
      </c>
      <c r="AG115" s="67" t="str">
        <f t="shared" si="28"/>
        <v xml:space="preserve"> </v>
      </c>
      <c r="AH115" s="32"/>
      <c r="AI115" s="32"/>
      <c r="AJ115" s="32"/>
      <c r="AK115" s="42">
        <f t="shared" si="29"/>
        <v>0</v>
      </c>
    </row>
    <row r="116" spans="1:37" ht="21.95" hidden="1" customHeight="1">
      <c r="A116" s="21">
        <v>111</v>
      </c>
      <c r="B116" s="12"/>
      <c r="C116" s="3"/>
      <c r="D116" s="3"/>
      <c r="E116" s="14"/>
      <c r="F116" s="9"/>
      <c r="G116" s="25"/>
      <c r="H116" s="18"/>
      <c r="I116" s="17">
        <f t="shared" si="15"/>
        <v>0</v>
      </c>
      <c r="J116" s="18"/>
      <c r="K116" s="17">
        <f t="shared" si="16"/>
        <v>0</v>
      </c>
      <c r="L116" s="18"/>
      <c r="M116" s="17">
        <f t="shared" si="17"/>
        <v>0</v>
      </c>
      <c r="N116" s="18"/>
      <c r="O116" s="17">
        <f t="shared" si="18"/>
        <v>0</v>
      </c>
      <c r="P116" s="18"/>
      <c r="Q116" s="17">
        <f t="shared" si="19"/>
        <v>0</v>
      </c>
      <c r="R116" s="18"/>
      <c r="S116" s="17">
        <f t="shared" si="20"/>
        <v>0</v>
      </c>
      <c r="T116" s="18"/>
      <c r="U116" s="17">
        <f t="shared" si="21"/>
        <v>0</v>
      </c>
      <c r="V116" s="18"/>
      <c r="W116" s="17">
        <f t="shared" si="22"/>
        <v>0</v>
      </c>
      <c r="X116" s="18"/>
      <c r="Y116" s="17">
        <f t="shared" si="23"/>
        <v>0</v>
      </c>
      <c r="Z116" s="18"/>
      <c r="AA116" s="17">
        <f t="shared" si="24"/>
        <v>0</v>
      </c>
      <c r="AB116" s="18"/>
      <c r="AC116" s="17">
        <f t="shared" si="25"/>
        <v>0</v>
      </c>
      <c r="AD116" s="18"/>
      <c r="AE116" s="19">
        <f t="shared" si="26"/>
        <v>0</v>
      </c>
      <c r="AF116" s="67" t="str">
        <f t="shared" si="27"/>
        <v xml:space="preserve"> </v>
      </c>
      <c r="AG116" s="67" t="str">
        <f t="shared" si="28"/>
        <v xml:space="preserve"> </v>
      </c>
      <c r="AH116" s="32"/>
      <c r="AI116" s="32"/>
      <c r="AJ116" s="32"/>
      <c r="AK116" s="42">
        <f t="shared" si="29"/>
        <v>0</v>
      </c>
    </row>
    <row r="117" spans="1:37" ht="21.95" hidden="1" customHeight="1">
      <c r="A117" s="21">
        <v>112</v>
      </c>
      <c r="B117" s="12"/>
      <c r="C117" s="3"/>
      <c r="D117" s="3"/>
      <c r="E117" s="14"/>
      <c r="F117" s="9"/>
      <c r="G117" s="25"/>
      <c r="H117" s="18"/>
      <c r="I117" s="17">
        <f t="shared" si="15"/>
        <v>0</v>
      </c>
      <c r="J117" s="18"/>
      <c r="K117" s="17">
        <f t="shared" si="16"/>
        <v>0</v>
      </c>
      <c r="L117" s="18"/>
      <c r="M117" s="17">
        <f t="shared" si="17"/>
        <v>0</v>
      </c>
      <c r="N117" s="18"/>
      <c r="O117" s="17">
        <f t="shared" si="18"/>
        <v>0</v>
      </c>
      <c r="P117" s="18"/>
      <c r="Q117" s="17">
        <f t="shared" si="19"/>
        <v>0</v>
      </c>
      <c r="R117" s="18"/>
      <c r="S117" s="17">
        <f t="shared" si="20"/>
        <v>0</v>
      </c>
      <c r="T117" s="18"/>
      <c r="U117" s="17">
        <f t="shared" si="21"/>
        <v>0</v>
      </c>
      <c r="V117" s="18"/>
      <c r="W117" s="17">
        <f t="shared" si="22"/>
        <v>0</v>
      </c>
      <c r="X117" s="18"/>
      <c r="Y117" s="17">
        <f t="shared" si="23"/>
        <v>0</v>
      </c>
      <c r="Z117" s="18"/>
      <c r="AA117" s="17">
        <f t="shared" si="24"/>
        <v>0</v>
      </c>
      <c r="AB117" s="18"/>
      <c r="AC117" s="17">
        <f t="shared" si="25"/>
        <v>0</v>
      </c>
      <c r="AD117" s="18"/>
      <c r="AE117" s="19">
        <f t="shared" si="26"/>
        <v>0</v>
      </c>
      <c r="AF117" s="67" t="str">
        <f t="shared" si="27"/>
        <v xml:space="preserve"> </v>
      </c>
      <c r="AG117" s="67" t="str">
        <f t="shared" si="28"/>
        <v xml:space="preserve"> </v>
      </c>
      <c r="AH117" s="32"/>
      <c r="AI117" s="32"/>
      <c r="AJ117" s="32"/>
      <c r="AK117" s="42">
        <f t="shared" si="29"/>
        <v>0</v>
      </c>
    </row>
    <row r="118" spans="1:37" ht="21.95" hidden="1" customHeight="1">
      <c r="A118" s="21">
        <v>113</v>
      </c>
      <c r="B118" s="12"/>
      <c r="C118" s="3"/>
      <c r="D118" s="3"/>
      <c r="E118" s="14"/>
      <c r="F118" s="9"/>
      <c r="G118" s="25"/>
      <c r="H118" s="18"/>
      <c r="I118" s="17">
        <f t="shared" si="15"/>
        <v>0</v>
      </c>
      <c r="J118" s="18"/>
      <c r="K118" s="17">
        <f t="shared" si="16"/>
        <v>0</v>
      </c>
      <c r="L118" s="18"/>
      <c r="M118" s="17">
        <f t="shared" si="17"/>
        <v>0</v>
      </c>
      <c r="N118" s="18"/>
      <c r="O118" s="17">
        <f t="shared" si="18"/>
        <v>0</v>
      </c>
      <c r="P118" s="18"/>
      <c r="Q118" s="17">
        <f t="shared" si="19"/>
        <v>0</v>
      </c>
      <c r="R118" s="18"/>
      <c r="S118" s="17">
        <f t="shared" si="20"/>
        <v>0</v>
      </c>
      <c r="T118" s="18"/>
      <c r="U118" s="17">
        <f t="shared" si="21"/>
        <v>0</v>
      </c>
      <c r="V118" s="18"/>
      <c r="W118" s="17">
        <f t="shared" si="22"/>
        <v>0</v>
      </c>
      <c r="X118" s="18"/>
      <c r="Y118" s="17">
        <f t="shared" si="23"/>
        <v>0</v>
      </c>
      <c r="Z118" s="18"/>
      <c r="AA118" s="17">
        <f t="shared" si="24"/>
        <v>0</v>
      </c>
      <c r="AB118" s="18"/>
      <c r="AC118" s="17">
        <f t="shared" si="25"/>
        <v>0</v>
      </c>
      <c r="AD118" s="18"/>
      <c r="AE118" s="19">
        <f t="shared" si="26"/>
        <v>0</v>
      </c>
      <c r="AF118" s="67" t="str">
        <f t="shared" si="27"/>
        <v xml:space="preserve"> </v>
      </c>
      <c r="AG118" s="67" t="str">
        <f t="shared" si="28"/>
        <v xml:space="preserve"> </v>
      </c>
      <c r="AH118" s="32"/>
      <c r="AI118" s="32"/>
      <c r="AJ118" s="32"/>
      <c r="AK118" s="42">
        <f t="shared" si="29"/>
        <v>0</v>
      </c>
    </row>
    <row r="119" spans="1:37" ht="21.95" hidden="1" customHeight="1">
      <c r="A119" s="21">
        <v>114</v>
      </c>
      <c r="B119" s="12"/>
      <c r="C119" s="3"/>
      <c r="D119" s="3"/>
      <c r="E119" s="14"/>
      <c r="F119" s="9"/>
      <c r="G119" s="25"/>
      <c r="H119" s="18"/>
      <c r="I119" s="17">
        <f t="shared" si="15"/>
        <v>0</v>
      </c>
      <c r="J119" s="18"/>
      <c r="K119" s="17">
        <f t="shared" si="16"/>
        <v>0</v>
      </c>
      <c r="L119" s="18"/>
      <c r="M119" s="17">
        <f t="shared" si="17"/>
        <v>0</v>
      </c>
      <c r="N119" s="18"/>
      <c r="O119" s="17">
        <f t="shared" si="18"/>
        <v>0</v>
      </c>
      <c r="P119" s="18"/>
      <c r="Q119" s="17">
        <f t="shared" si="19"/>
        <v>0</v>
      </c>
      <c r="R119" s="18"/>
      <c r="S119" s="17">
        <f t="shared" si="20"/>
        <v>0</v>
      </c>
      <c r="T119" s="18"/>
      <c r="U119" s="17">
        <f t="shared" si="21"/>
        <v>0</v>
      </c>
      <c r="V119" s="18"/>
      <c r="W119" s="17">
        <f t="shared" si="22"/>
        <v>0</v>
      </c>
      <c r="X119" s="18"/>
      <c r="Y119" s="17">
        <f t="shared" si="23"/>
        <v>0</v>
      </c>
      <c r="Z119" s="18"/>
      <c r="AA119" s="17">
        <f t="shared" si="24"/>
        <v>0</v>
      </c>
      <c r="AB119" s="18"/>
      <c r="AC119" s="17">
        <f t="shared" si="25"/>
        <v>0</v>
      </c>
      <c r="AD119" s="18"/>
      <c r="AE119" s="20">
        <f t="shared" si="26"/>
        <v>0</v>
      </c>
      <c r="AF119" s="67" t="str">
        <f t="shared" si="27"/>
        <v xml:space="preserve"> </v>
      </c>
      <c r="AG119" s="67" t="str">
        <f t="shared" si="28"/>
        <v xml:space="preserve"> </v>
      </c>
      <c r="AH119" s="33"/>
      <c r="AI119" s="33"/>
      <c r="AJ119" s="33"/>
      <c r="AK119" s="43">
        <f t="shared" si="29"/>
        <v>0</v>
      </c>
    </row>
    <row r="120" spans="1:37" ht="21.95" hidden="1" customHeight="1">
      <c r="B120" s="4"/>
      <c r="C120" s="4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68"/>
      <c r="AG120" s="68"/>
      <c r="AH120" s="10"/>
      <c r="AI120" s="10"/>
      <c r="AJ120" s="10"/>
      <c r="AK120" s="10"/>
    </row>
  </sheetData>
  <autoFilter ref="A7:AK120">
    <filterColumn colId="3">
      <filters>
        <filter val="Chorley Bowmen"/>
      </filters>
    </filterColumn>
    <filterColumn colId="4">
      <filters>
        <filter val="Compound"/>
      </filters>
    </filterColumn>
    <filterColumn colId="6">
      <filters>
        <filter val="Albion"/>
      </filters>
    </filterColumn>
    <filterColumn colId="31"/>
    <filterColumn colId="32"/>
    <sortState ref="A9:AK32">
      <sortCondition descending="1" ref="AK7:AK120"/>
    </sortState>
  </autoFilter>
  <mergeCells count="2">
    <mergeCell ref="B3:B4"/>
    <mergeCell ref="AL9:AL14"/>
  </mergeCells>
  <conditionalFormatting sqref="E2:E5 E8:E119">
    <cfRule type="containsText" dxfId="19" priority="8" operator="containsText" text="Barebow">
      <formula>NOT(ISERROR(SEARCH("Barebow",E2)))</formula>
    </cfRule>
    <cfRule type="containsText" dxfId="18" priority="9" operator="containsText" text="Longbow">
      <formula>NOT(ISERROR(SEARCH("Longbow",E2)))</formula>
    </cfRule>
    <cfRule type="containsText" dxfId="17" priority="10" operator="containsText" text="Compound">
      <formula>NOT(ISERROR(SEARCH("Compound",E2)))</formula>
    </cfRule>
  </conditionalFormatting>
  <conditionalFormatting sqref="H8:AE119 AH8:AK119">
    <cfRule type="cellIs" dxfId="16" priority="7" operator="equal">
      <formula>0</formula>
    </cfRule>
  </conditionalFormatting>
  <conditionalFormatting sqref="G8:G119">
    <cfRule type="containsText" dxfId="15" priority="5" operator="containsText" text="No">
      <formula>NOT(ISERROR(SEARCH("No",G8)))</formula>
    </cfRule>
    <cfRule type="containsText" dxfId="14" priority="6" operator="containsText" text="Yes">
      <formula>NOT(ISERROR(SEARCH("Yes",G8)))</formula>
    </cfRule>
  </conditionalFormatting>
  <conditionalFormatting sqref="F3:F4 F8:F119">
    <cfRule type="containsText" dxfId="13" priority="1" operator="containsText" text="Girl">
      <formula>NOT(ISERROR(SEARCH("Girl",F3)))</formula>
    </cfRule>
    <cfRule type="containsText" dxfId="12" priority="2" operator="containsText" text="Lady">
      <formula>NOT(ISERROR(SEARCH("Lady",F3)))</formula>
    </cfRule>
    <cfRule type="containsText" dxfId="11" priority="3" operator="containsText" text="Boy">
      <formula>NOT(ISERROR(SEARCH("Boy",F3)))</formula>
    </cfRule>
    <cfRule type="containsText" dxfId="10" priority="4" operator="containsText" text="Gent">
      <formula>NOT(ISERROR(SEARCH("Gent",F3)))</formula>
    </cfRule>
  </conditionalFormatting>
  <dataValidations count="5">
    <dataValidation type="list" allowBlank="1" showInputMessage="1" showErrorMessage="1" sqref="E2:E5">
      <formula1>bowTypes</formula1>
    </dataValidation>
    <dataValidation type="list" allowBlank="1" showInputMessage="1" showErrorMessage="1" errorTitle="Bow Type" error="You have entered an incorrect bow type. Please try again." sqref="E8:E119">
      <formula1>bowTypes</formula1>
    </dataValidation>
    <dataValidation type="list" allowBlank="1" showInputMessage="1" showErrorMessage="1" sqref="F3:F4">
      <formula1>GenderGroup</formula1>
    </dataValidation>
    <dataValidation type="list" allowBlank="1" showInputMessage="1" showErrorMessage="1" errorTitle="Lady/gent" error="Please specify either 'Girl' or 'Boy' for juniors, or 'Lady' or 'Gent' for seniors." sqref="F8:F119">
      <formula1>GenderGroup</formula1>
    </dataValidation>
    <dataValidation type="textLength" operator="equal" allowBlank="1" showInputMessage="1" showErrorMessage="1" sqref="Y8:Y119 AE8:AE119 AK8:AK119 AA8:AA119 I8:I119 K8:K119 AC8:AC119 M8:M119 O8:O119 Q8:Q119 S8:S119 U8:U119 W8:W119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P5"/>
  <sheetViews>
    <sheetView workbookViewId="0">
      <selection sqref="A1:AP5"/>
    </sheetView>
  </sheetViews>
  <sheetFormatPr defaultRowHeight="15.75"/>
  <cols>
    <col min="2" max="2" width="9.625" customWidth="1"/>
    <col min="3" max="3" width="11" customWidth="1"/>
    <col min="4" max="4" width="10" customWidth="1"/>
    <col min="6" max="6" width="10.375" customWidth="1"/>
    <col min="7" max="7" width="13.75" customWidth="1"/>
    <col min="8" max="8" width="11.25" customWidth="1"/>
    <col min="10" max="10" width="9.75" customWidth="1"/>
    <col min="32" max="32" width="9.625" customWidth="1"/>
    <col min="33" max="33" width="9.375" customWidth="1"/>
    <col min="34" max="34" width="9.625" customWidth="1"/>
    <col min="35" max="35" width="9.375" customWidth="1"/>
    <col min="36" max="36" width="9.625" customWidth="1"/>
    <col min="37" max="37" width="9.375" customWidth="1"/>
  </cols>
  <sheetData>
    <row r="1" spans="1:42">
      <c r="A1" t="s">
        <v>63</v>
      </c>
      <c r="B1" t="s">
        <v>60</v>
      </c>
      <c r="C1" t="s">
        <v>24</v>
      </c>
      <c r="D1" t="s">
        <v>23</v>
      </c>
      <c r="E1" t="s">
        <v>0</v>
      </c>
      <c r="F1" t="s">
        <v>1</v>
      </c>
      <c r="G1" t="s">
        <v>3</v>
      </c>
      <c r="H1" t="s">
        <v>2</v>
      </c>
      <c r="I1" t="s">
        <v>52</v>
      </c>
      <c r="J1" t="s">
        <v>18</v>
      </c>
      <c r="K1" t="s">
        <v>59</v>
      </c>
      <c r="L1" t="s">
        <v>53</v>
      </c>
      <c r="M1" t="s">
        <v>64</v>
      </c>
      <c r="N1" t="s">
        <v>25</v>
      </c>
      <c r="O1" t="s">
        <v>37</v>
      </c>
      <c r="P1" t="s">
        <v>26</v>
      </c>
      <c r="Q1" t="s">
        <v>38</v>
      </c>
      <c r="R1" t="s">
        <v>27</v>
      </c>
      <c r="S1" t="s">
        <v>39</v>
      </c>
      <c r="T1" t="s">
        <v>28</v>
      </c>
      <c r="U1" t="s">
        <v>40</v>
      </c>
      <c r="V1" t="s">
        <v>29</v>
      </c>
      <c r="W1" t="s">
        <v>41</v>
      </c>
      <c r="X1" t="s">
        <v>30</v>
      </c>
      <c r="Y1" t="s">
        <v>42</v>
      </c>
      <c r="Z1" t="s">
        <v>31</v>
      </c>
      <c r="AA1" t="s">
        <v>43</v>
      </c>
      <c r="AB1" t="s">
        <v>32</v>
      </c>
      <c r="AC1" t="s">
        <v>44</v>
      </c>
      <c r="AD1" t="s">
        <v>33</v>
      </c>
      <c r="AE1" t="s">
        <v>45</v>
      </c>
      <c r="AF1" t="s">
        <v>34</v>
      </c>
      <c r="AG1" t="s">
        <v>46</v>
      </c>
      <c r="AH1" t="s">
        <v>35</v>
      </c>
      <c r="AI1" t="s">
        <v>47</v>
      </c>
      <c r="AJ1" t="s">
        <v>36</v>
      </c>
      <c r="AK1" t="s">
        <v>48</v>
      </c>
      <c r="AL1" t="s">
        <v>56</v>
      </c>
      <c r="AM1" t="s">
        <v>55</v>
      </c>
      <c r="AN1" t="s">
        <v>62</v>
      </c>
      <c r="AO1" t="s">
        <v>49</v>
      </c>
      <c r="AP1" t="s">
        <v>79</v>
      </c>
    </row>
    <row r="2" spans="1:42">
      <c r="A2">
        <v>2</v>
      </c>
      <c r="B2" t="s">
        <v>20</v>
      </c>
      <c r="C2" t="s">
        <v>69</v>
      </c>
      <c r="D2" t="s">
        <v>67</v>
      </c>
      <c r="E2" t="s">
        <v>68</v>
      </c>
      <c r="F2" t="s">
        <v>9</v>
      </c>
      <c r="G2" t="s">
        <v>5</v>
      </c>
      <c r="H2" t="s">
        <v>12</v>
      </c>
      <c r="I2">
        <v>10</v>
      </c>
      <c r="J2" t="s">
        <v>19</v>
      </c>
      <c r="K2" t="s">
        <v>72</v>
      </c>
      <c r="M2" t="s">
        <v>80</v>
      </c>
      <c r="O2">
        <v>0</v>
      </c>
      <c r="Q2">
        <v>0</v>
      </c>
      <c r="S2">
        <v>0</v>
      </c>
      <c r="U2">
        <v>0</v>
      </c>
      <c r="W2">
        <v>0</v>
      </c>
      <c r="Y2">
        <v>0</v>
      </c>
      <c r="AA2">
        <v>0</v>
      </c>
      <c r="AC2">
        <v>0</v>
      </c>
      <c r="AE2">
        <v>0</v>
      </c>
      <c r="AG2">
        <v>0</v>
      </c>
      <c r="AI2">
        <v>0</v>
      </c>
      <c r="AK2">
        <v>0</v>
      </c>
      <c r="AO2">
        <v>0</v>
      </c>
      <c r="AP2" t="s">
        <v>80</v>
      </c>
    </row>
    <row r="3" spans="1:42">
      <c r="A3">
        <v>1</v>
      </c>
      <c r="B3" t="s">
        <v>20</v>
      </c>
      <c r="C3" t="s">
        <v>66</v>
      </c>
      <c r="D3" t="s">
        <v>67</v>
      </c>
      <c r="E3" t="s">
        <v>68</v>
      </c>
      <c r="F3" t="s">
        <v>9</v>
      </c>
      <c r="G3" t="s">
        <v>5</v>
      </c>
      <c r="H3" t="s">
        <v>12</v>
      </c>
      <c r="I3">
        <v>10</v>
      </c>
      <c r="J3" t="s">
        <v>19</v>
      </c>
      <c r="K3" t="s">
        <v>77</v>
      </c>
      <c r="M3" t="s">
        <v>81</v>
      </c>
      <c r="N3">
        <v>23</v>
      </c>
      <c r="O3">
        <v>23</v>
      </c>
      <c r="P3">
        <v>67</v>
      </c>
      <c r="Q3">
        <v>90</v>
      </c>
      <c r="S3">
        <v>90</v>
      </c>
      <c r="U3">
        <v>90</v>
      </c>
      <c r="W3">
        <v>90</v>
      </c>
      <c r="Y3">
        <v>90</v>
      </c>
      <c r="AA3">
        <v>90</v>
      </c>
      <c r="AC3">
        <v>90</v>
      </c>
      <c r="AE3">
        <v>90</v>
      </c>
      <c r="AG3">
        <v>90</v>
      </c>
      <c r="AI3">
        <v>90</v>
      </c>
      <c r="AK3">
        <v>90</v>
      </c>
      <c r="AO3">
        <v>90</v>
      </c>
      <c r="AP3" t="s">
        <v>81</v>
      </c>
    </row>
    <row r="4" spans="1:42">
      <c r="A4">
        <v>9</v>
      </c>
      <c r="B4" t="s">
        <v>20</v>
      </c>
      <c r="C4" t="s">
        <v>74</v>
      </c>
      <c r="D4" t="s">
        <v>75</v>
      </c>
      <c r="E4" t="s">
        <v>76</v>
      </c>
      <c r="F4" t="s">
        <v>9</v>
      </c>
      <c r="G4" t="s">
        <v>5</v>
      </c>
      <c r="H4" t="s">
        <v>21</v>
      </c>
      <c r="I4">
        <v>10</v>
      </c>
      <c r="J4" t="s">
        <v>19</v>
      </c>
      <c r="K4" t="s">
        <v>78</v>
      </c>
      <c r="M4" t="s">
        <v>82</v>
      </c>
      <c r="O4">
        <v>0</v>
      </c>
      <c r="Q4">
        <v>0</v>
      </c>
      <c r="S4">
        <v>0</v>
      </c>
      <c r="U4">
        <v>0</v>
      </c>
      <c r="W4">
        <v>0</v>
      </c>
      <c r="Y4">
        <v>0</v>
      </c>
      <c r="AA4">
        <v>0</v>
      </c>
      <c r="AC4">
        <v>0</v>
      </c>
      <c r="AE4">
        <v>0</v>
      </c>
      <c r="AG4">
        <v>0</v>
      </c>
      <c r="AI4">
        <v>0</v>
      </c>
      <c r="AK4">
        <v>0</v>
      </c>
      <c r="AO4">
        <v>0</v>
      </c>
      <c r="AP4" t="s">
        <v>82</v>
      </c>
    </row>
    <row r="5" spans="1:42">
      <c r="A5">
        <v>3</v>
      </c>
      <c r="B5" t="s">
        <v>20</v>
      </c>
      <c r="C5" t="s">
        <v>70</v>
      </c>
      <c r="D5" t="s">
        <v>71</v>
      </c>
      <c r="E5" t="s">
        <v>68</v>
      </c>
      <c r="F5" t="s">
        <v>9</v>
      </c>
      <c r="G5" t="s">
        <v>5</v>
      </c>
      <c r="H5" t="s">
        <v>12</v>
      </c>
      <c r="I5">
        <v>10</v>
      </c>
      <c r="J5" t="s">
        <v>19</v>
      </c>
      <c r="K5" t="s">
        <v>73</v>
      </c>
      <c r="M5" t="s">
        <v>83</v>
      </c>
      <c r="O5">
        <v>0</v>
      </c>
      <c r="Q5">
        <v>0</v>
      </c>
      <c r="S5">
        <v>0</v>
      </c>
      <c r="U5">
        <v>0</v>
      </c>
      <c r="W5">
        <v>0</v>
      </c>
      <c r="Y5">
        <v>0</v>
      </c>
      <c r="AA5">
        <v>0</v>
      </c>
      <c r="AC5">
        <v>0</v>
      </c>
      <c r="AE5">
        <v>0</v>
      </c>
      <c r="AG5">
        <v>0</v>
      </c>
      <c r="AI5">
        <v>0</v>
      </c>
      <c r="AK5">
        <v>0</v>
      </c>
      <c r="AO5">
        <v>0</v>
      </c>
      <c r="AP5" t="s">
        <v>83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I115"/>
  <sheetViews>
    <sheetView workbookViewId="0">
      <selection activeCell="I2" sqref="I2"/>
    </sheetView>
  </sheetViews>
  <sheetFormatPr defaultColWidth="8.625" defaultRowHeight="15.75"/>
  <cols>
    <col min="1" max="1" width="18.625" bestFit="1" customWidth="1"/>
    <col min="3" max="3" width="19.625" bestFit="1" customWidth="1"/>
    <col min="4" max="4" width="19.625" customWidth="1"/>
    <col min="5" max="5" width="9.875" bestFit="1" customWidth="1"/>
    <col min="7" max="8" width="9.875" customWidth="1"/>
    <col min="9" max="9" width="15.875" customWidth="1"/>
  </cols>
  <sheetData>
    <row r="1" spans="1:9">
      <c r="E1" s="31" t="s">
        <v>57</v>
      </c>
      <c r="F1" s="31" t="e">
        <f>#REF!</f>
        <v>#REF!</v>
      </c>
      <c r="G1" s="31" t="e">
        <f>#REF!</f>
        <v>#REF!</v>
      </c>
      <c r="H1" s="31" t="e">
        <f>#REF!</f>
        <v>#REF!</v>
      </c>
      <c r="I1" s="31" t="s">
        <v>58</v>
      </c>
    </row>
    <row r="2" spans="1:9">
      <c r="A2" t="e">
        <f>#REF!&amp;#REF!&amp;#REF!</f>
        <v>#REF!</v>
      </c>
      <c r="B2" t="e">
        <f>SUMPRODUCT((A$2:A$115=A2)*(I2&gt;I$2:I$115))+COUNTIF(I$2:I2,I2)</f>
        <v>#REF!</v>
      </c>
      <c r="C2" t="e">
        <f>B2&amp;A2</f>
        <v>#REF!</v>
      </c>
      <c r="D2" t="e">
        <f>#REF!&amp;" "&amp;#REF!</f>
        <v>#REF!</v>
      </c>
      <c r="E2" s="27" t="e">
        <f>#REF!</f>
        <v>#REF!</v>
      </c>
      <c r="F2" s="27" t="e">
        <f>#REF!</f>
        <v>#REF!</v>
      </c>
      <c r="G2" s="27" t="e">
        <f>#REF!</f>
        <v>#REF!</v>
      </c>
      <c r="H2" s="27" t="e">
        <f>#REF!</f>
        <v>#REF!</v>
      </c>
      <c r="I2" s="27" t="e">
        <f>RANK($E2,$E$2:$E$115)+SUMPRODUCT(($E$2:$E$115=E2)*($F$2:$F$115&gt;$F2))+SUMPRODUCT(($E$2:$E$115=$E2)*($F$2:$F$115=$F2)*($G$2:$G$115&gt;$G2))+SUMPRODUCT(($E$2:$E$115=$E2)*($F$2:$F$115=$F2)*($G$2:$G$115=$G2)*($H$2:$H$115&gt;$H2))+SUMPRODUCT(($E$1:$E1=$E2)*($F$1:$F1=$F2)*($G$1:$G1=$G2)*($H$1:$H1=$H2))</f>
        <v>#REF!</v>
      </c>
    </row>
    <row r="3" spans="1:9">
      <c r="A3" t="e">
        <f>#REF!&amp;#REF!&amp;#REF!</f>
        <v>#REF!</v>
      </c>
      <c r="B3" t="e">
        <f>SUMPRODUCT((A$2:A$115=A3)*(I3&gt;I$2:I$115))+COUNTIF(I$2:I3,I3)</f>
        <v>#REF!</v>
      </c>
      <c r="C3" t="e">
        <f t="shared" ref="C3:C66" si="0">B3&amp;A3</f>
        <v>#REF!</v>
      </c>
      <c r="D3" t="e">
        <f>#REF!&amp;" "&amp;#REF!</f>
        <v>#REF!</v>
      </c>
      <c r="E3" s="27" t="e">
        <f>#REF!</f>
        <v>#REF!</v>
      </c>
      <c r="F3" s="27" t="e">
        <f>#REF!</f>
        <v>#REF!</v>
      </c>
      <c r="G3" s="27" t="e">
        <f>#REF!</f>
        <v>#REF!</v>
      </c>
      <c r="H3" s="27" t="e">
        <f>#REF!</f>
        <v>#REF!</v>
      </c>
      <c r="I3" s="27" t="e">
        <f>RANK($E3,$E$2:$E$115)+SUMPRODUCT(($E$2:$E$115=E3)*($F$2:$F$115&gt;$F3))+SUMPRODUCT(($E$2:$E$115=$E3)*($F$2:$F$115=$F3)*($G$2:$G$115&gt;$G3))+SUMPRODUCT(($E$2:$E$115=$E3)*($F$2:$F$115=$F3)*($G$2:$G$115=$G3)*($H$2:$H$115&gt;$H3))+SUMPRODUCT(($E$1:$E2=$E3)*($F$1:$F2=$F3)*($G$1:$G2=$G3)*($H$1:$H2=$H3))</f>
        <v>#REF!</v>
      </c>
    </row>
    <row r="4" spans="1:9">
      <c r="A4" t="e">
        <f>#REF!&amp;#REF!&amp;#REF!</f>
        <v>#REF!</v>
      </c>
      <c r="B4" t="e">
        <f>SUMPRODUCT((A$2:A$115=A4)*(I4&gt;I$2:I$115))+COUNTIF(I$2:I4,I4)</f>
        <v>#REF!</v>
      </c>
      <c r="C4" t="e">
        <f t="shared" si="0"/>
        <v>#REF!</v>
      </c>
      <c r="D4" t="e">
        <f>#REF!&amp;" "&amp;#REF!</f>
        <v>#REF!</v>
      </c>
      <c r="E4" s="27" t="e">
        <f>#REF!</f>
        <v>#REF!</v>
      </c>
      <c r="F4" s="27" t="e">
        <f>#REF!</f>
        <v>#REF!</v>
      </c>
      <c r="G4" s="27" t="e">
        <f>#REF!</f>
        <v>#REF!</v>
      </c>
      <c r="H4" s="27" t="e">
        <f>#REF!</f>
        <v>#REF!</v>
      </c>
      <c r="I4" s="27" t="e">
        <f>RANK($E4,$E$2:$E$115)+SUMPRODUCT(($E$2:$E$115=E4)*($F$2:$F$115&gt;$F4))+SUMPRODUCT(($E$2:$E$115=$E4)*($F$2:$F$115=$F4)*($G$2:$G$115&gt;$G4))+SUMPRODUCT(($E$2:$E$115=$E4)*($F$2:$F$115=$F4)*($G$2:$G$115=$G4)*($H$2:$H$115&gt;$H4))+SUMPRODUCT(($E$1:$E3=$E4)*($F$1:$F3=$F4)*($G$1:$G3=$G4)*($H$1:$H3=$H4))</f>
        <v>#REF!</v>
      </c>
    </row>
    <row r="5" spans="1:9">
      <c r="A5" t="e">
        <f>#REF!&amp;#REF!&amp;#REF!</f>
        <v>#REF!</v>
      </c>
      <c r="B5" t="e">
        <f>SUMPRODUCT((A$2:A$115=A5)*(I5&gt;I$2:I$115))+COUNTIF(I$2:I5,I5)</f>
        <v>#REF!</v>
      </c>
      <c r="C5" t="e">
        <f t="shared" si="0"/>
        <v>#REF!</v>
      </c>
      <c r="D5" t="e">
        <f>#REF!&amp;" "&amp;#REF!</f>
        <v>#REF!</v>
      </c>
      <c r="E5" s="27" t="e">
        <f>#REF!</f>
        <v>#REF!</v>
      </c>
      <c r="F5" s="27" t="e">
        <f>#REF!</f>
        <v>#REF!</v>
      </c>
      <c r="G5" s="27" t="e">
        <f>#REF!</f>
        <v>#REF!</v>
      </c>
      <c r="H5" s="27" t="e">
        <f>#REF!</f>
        <v>#REF!</v>
      </c>
      <c r="I5" s="27" t="e">
        <f>RANK($E5,$E$2:$E$115)+SUMPRODUCT(($E$2:$E$115=E5)*($F$2:$F$115&gt;$F5))+SUMPRODUCT(($E$2:$E$115=$E5)*($F$2:$F$115=$F5)*($G$2:$G$115&gt;$G5))+SUMPRODUCT(($E$2:$E$115=$E5)*($F$2:$F$115=$F5)*($G$2:$G$115=$G5)*($H$2:$H$115&gt;$H5))+SUMPRODUCT(($E$1:$E4=$E5)*($F$1:$F4=$F5)*($G$1:$G4=$G5)*($H$1:$H4=$H5))</f>
        <v>#REF!</v>
      </c>
    </row>
    <row r="6" spans="1:9">
      <c r="A6" t="e">
        <f>#REF!&amp;#REF!&amp;#REF!</f>
        <v>#REF!</v>
      </c>
      <c r="B6" t="e">
        <f>SUMPRODUCT((A$2:A$115=A6)*(I6&gt;I$2:I$115))+COUNTIF(I$2:I6,I6)</f>
        <v>#REF!</v>
      </c>
      <c r="C6" t="e">
        <f t="shared" si="0"/>
        <v>#REF!</v>
      </c>
      <c r="D6" t="e">
        <f>#REF!&amp;" "&amp;#REF!</f>
        <v>#REF!</v>
      </c>
      <c r="E6" s="27" t="e">
        <f>#REF!</f>
        <v>#REF!</v>
      </c>
      <c r="F6" s="27" t="e">
        <f>#REF!</f>
        <v>#REF!</v>
      </c>
      <c r="G6" s="27" t="e">
        <f>#REF!</f>
        <v>#REF!</v>
      </c>
      <c r="H6" s="27" t="e">
        <f>#REF!</f>
        <v>#REF!</v>
      </c>
      <c r="I6" s="27" t="e">
        <f>RANK($E6,$E$2:$E$115)+SUMPRODUCT(($E$2:$E$115=E6)*($F$2:$F$115&gt;$F6))+SUMPRODUCT(($E$2:$E$115=$E6)*($F$2:$F$115=$F6)*($G$2:$G$115&gt;$G6))+SUMPRODUCT(($E$2:$E$115=$E6)*($F$2:$F$115=$F6)*($G$2:$G$115=$G6)*($H$2:$H$115&gt;$H6))+SUMPRODUCT(($E$1:$E5=$E6)*($F$1:$F5=$F6)*($G$1:$G5=$G6)*($H$1:$H5=$H6))</f>
        <v>#REF!</v>
      </c>
    </row>
    <row r="7" spans="1:9">
      <c r="A7" t="e">
        <f>#REF!&amp;#REF!&amp;#REF!</f>
        <v>#REF!</v>
      </c>
      <c r="B7" t="e">
        <f>SUMPRODUCT((A$2:A$115=A7)*(I7&gt;I$2:I$115))+COUNTIF(I$2:I7,I7)</f>
        <v>#REF!</v>
      </c>
      <c r="C7" t="e">
        <f t="shared" si="0"/>
        <v>#REF!</v>
      </c>
      <c r="D7" t="e">
        <f>#REF!&amp;" "&amp;#REF!</f>
        <v>#REF!</v>
      </c>
      <c r="E7" s="27" t="e">
        <f>#REF!</f>
        <v>#REF!</v>
      </c>
      <c r="F7" s="27" t="e">
        <f>#REF!</f>
        <v>#REF!</v>
      </c>
      <c r="G7" s="27" t="e">
        <f>#REF!</f>
        <v>#REF!</v>
      </c>
      <c r="H7" s="27" t="e">
        <f>#REF!</f>
        <v>#REF!</v>
      </c>
      <c r="I7" s="27" t="e">
        <f>RANK($E7,$E$2:$E$115)+SUMPRODUCT(($E$2:$E$115=E7)*($F$2:$F$115&gt;$F7))+SUMPRODUCT(($E$2:$E$115=$E7)*($F$2:$F$115=$F7)*($G$2:$G$115&gt;$G7))+SUMPRODUCT(($E$2:$E$115=$E7)*($F$2:$F$115=$F7)*($G$2:$G$115=$G7)*($H$2:$H$115&gt;$H7))+SUMPRODUCT(($E$1:$E6=$E7)*($F$1:$F6=$F7)*($G$1:$G6=$G7)*($H$1:$H6=$H7))</f>
        <v>#REF!</v>
      </c>
    </row>
    <row r="8" spans="1:9">
      <c r="A8" t="e">
        <f>#REF!&amp;#REF!&amp;#REF!</f>
        <v>#REF!</v>
      </c>
      <c r="B8" t="e">
        <f>SUMPRODUCT((A$2:A$115=A8)*(I8&gt;I$2:I$115))+COUNTIF(I$2:I8,I8)</f>
        <v>#REF!</v>
      </c>
      <c r="C8" t="e">
        <f t="shared" si="0"/>
        <v>#REF!</v>
      </c>
      <c r="D8" t="e">
        <f>#REF!&amp;" "&amp;#REF!</f>
        <v>#REF!</v>
      </c>
      <c r="E8" s="27" t="e">
        <f>#REF!</f>
        <v>#REF!</v>
      </c>
      <c r="F8" s="27" t="e">
        <f>#REF!</f>
        <v>#REF!</v>
      </c>
      <c r="G8" s="27" t="e">
        <f>#REF!</f>
        <v>#REF!</v>
      </c>
      <c r="H8" s="27" t="e">
        <f>#REF!</f>
        <v>#REF!</v>
      </c>
      <c r="I8" s="27" t="e">
        <f>RANK($E8,$E$2:$E$115)+SUMPRODUCT(($E$2:$E$115=E8)*($F$2:$F$115&gt;$F8))+SUMPRODUCT(($E$2:$E$115=$E8)*($F$2:$F$115=$F8)*($G$2:$G$115&gt;$G8))+SUMPRODUCT(($E$2:$E$115=$E8)*($F$2:$F$115=$F8)*($G$2:$G$115=$G8)*($H$2:$H$115&gt;$H8))+SUMPRODUCT(($E$1:$E7=$E8)*($F$1:$F7=$F8)*($G$1:$G7=$G8)*($H$1:$H7=$H8))</f>
        <v>#REF!</v>
      </c>
    </row>
    <row r="9" spans="1:9">
      <c r="A9" t="e">
        <f>#REF!&amp;#REF!&amp;#REF!</f>
        <v>#REF!</v>
      </c>
      <c r="B9" t="e">
        <f>SUMPRODUCT((A$2:A$115=A9)*(I9&gt;I$2:I$115))+COUNTIF(I$2:I9,I9)</f>
        <v>#REF!</v>
      </c>
      <c r="C9" t="e">
        <f t="shared" si="0"/>
        <v>#REF!</v>
      </c>
      <c r="D9" t="e">
        <f>#REF!&amp;" "&amp;#REF!</f>
        <v>#REF!</v>
      </c>
      <c r="E9" s="27" t="e">
        <f>#REF!</f>
        <v>#REF!</v>
      </c>
      <c r="F9" s="27" t="e">
        <f>#REF!</f>
        <v>#REF!</v>
      </c>
      <c r="G9" s="27" t="e">
        <f>#REF!</f>
        <v>#REF!</v>
      </c>
      <c r="H9" s="27" t="e">
        <f>#REF!</f>
        <v>#REF!</v>
      </c>
      <c r="I9" s="27" t="e">
        <f>RANK($E9,$E$2:$E$115)+SUMPRODUCT(($E$2:$E$115=E9)*($F$2:$F$115&gt;$F9))+SUMPRODUCT(($E$2:$E$115=$E9)*($F$2:$F$115=$F9)*($G$2:$G$115&gt;$G9))+SUMPRODUCT(($E$2:$E$115=$E9)*($F$2:$F$115=$F9)*($G$2:$G$115=$G9)*($H$2:$H$115&gt;$H9))+SUMPRODUCT(($E$1:$E8=$E9)*($F$1:$F8=$F9)*($G$1:$G8=$G9)*($H$1:$H8=$H9))</f>
        <v>#REF!</v>
      </c>
    </row>
    <row r="10" spans="1:9">
      <c r="A10" t="e">
        <f>#REF!&amp;#REF!&amp;#REF!</f>
        <v>#REF!</v>
      </c>
      <c r="B10" t="e">
        <f>SUMPRODUCT((A$2:A$115=A10)*(I10&gt;I$2:I$115))+COUNTIF(I$2:I10,I10)</f>
        <v>#REF!</v>
      </c>
      <c r="C10" t="e">
        <f t="shared" si="0"/>
        <v>#REF!</v>
      </c>
      <c r="D10" t="e">
        <f>#REF!&amp;" "&amp;#REF!</f>
        <v>#REF!</v>
      </c>
      <c r="E10" s="27" t="e">
        <f>#REF!</f>
        <v>#REF!</v>
      </c>
      <c r="F10" s="27" t="e">
        <f>#REF!</f>
        <v>#REF!</v>
      </c>
      <c r="G10" s="27" t="e">
        <f>#REF!</f>
        <v>#REF!</v>
      </c>
      <c r="H10" s="27" t="e">
        <f>#REF!</f>
        <v>#REF!</v>
      </c>
      <c r="I10" s="27" t="e">
        <f>RANK($E10,$E$2:$E$115)+SUMPRODUCT(($E$2:$E$115=E10)*($F$2:$F$115&gt;$F10))+SUMPRODUCT(($E$2:$E$115=$E10)*($F$2:$F$115=$F10)*($G$2:$G$115&gt;$G10))+SUMPRODUCT(($E$2:$E$115=$E10)*($F$2:$F$115=$F10)*($G$2:$G$115=$G10)*($H$2:$H$115&gt;$H10))+SUMPRODUCT(($E$1:$E9=$E10)*($F$1:$F9=$F10)*($G$1:$G9=$G10)*($H$1:$H9=$H10))</f>
        <v>#REF!</v>
      </c>
    </row>
    <row r="11" spans="1:9">
      <c r="A11" t="e">
        <f>#REF!&amp;#REF!&amp;#REF!</f>
        <v>#REF!</v>
      </c>
      <c r="B11" t="e">
        <f>SUMPRODUCT((A$2:A$115=A11)*(I11&gt;I$2:I$115))+COUNTIF(I$2:I11,I11)</f>
        <v>#REF!</v>
      </c>
      <c r="C11" t="e">
        <f t="shared" si="0"/>
        <v>#REF!</v>
      </c>
      <c r="D11" t="e">
        <f>#REF!&amp;" "&amp;#REF!</f>
        <v>#REF!</v>
      </c>
      <c r="E11" s="27" t="e">
        <f>#REF!</f>
        <v>#REF!</v>
      </c>
      <c r="F11" s="27" t="e">
        <f>#REF!</f>
        <v>#REF!</v>
      </c>
      <c r="G11" s="27" t="e">
        <f>#REF!</f>
        <v>#REF!</v>
      </c>
      <c r="H11" s="27" t="e">
        <f>#REF!</f>
        <v>#REF!</v>
      </c>
      <c r="I11" s="27" t="e">
        <f>RANK($E11,$E$2:$E$115)+SUMPRODUCT(($E$2:$E$115=E11)*($F$2:$F$115&gt;$F11))+SUMPRODUCT(($E$2:$E$115=$E11)*($F$2:$F$115=$F11)*($G$2:$G$115&gt;$G11))+SUMPRODUCT(($E$2:$E$115=$E11)*($F$2:$F$115=$F11)*($G$2:$G$115=$G11)*($H$2:$H$115&gt;$H11))+SUMPRODUCT(($E$1:$E10=$E11)*($F$1:$F10=$F11)*($G$1:$G10=$G11)*($H$1:$H10=$H11))</f>
        <v>#REF!</v>
      </c>
    </row>
    <row r="12" spans="1:9">
      <c r="A12" t="e">
        <f>#REF!&amp;#REF!&amp;#REF!</f>
        <v>#REF!</v>
      </c>
      <c r="B12" t="e">
        <f>SUMPRODUCT((A$2:A$115=A12)*(I12&gt;I$2:I$115))+COUNTIF(I$2:I12,I12)</f>
        <v>#REF!</v>
      </c>
      <c r="C12" t="e">
        <f t="shared" si="0"/>
        <v>#REF!</v>
      </c>
      <c r="D12" t="e">
        <f>#REF!&amp;" "&amp;#REF!</f>
        <v>#REF!</v>
      </c>
      <c r="E12" s="27" t="e">
        <f>#REF!</f>
        <v>#REF!</v>
      </c>
      <c r="F12" s="27" t="e">
        <f>#REF!</f>
        <v>#REF!</v>
      </c>
      <c r="G12" s="27" t="e">
        <f>#REF!</f>
        <v>#REF!</v>
      </c>
      <c r="H12" s="27" t="e">
        <f>#REF!</f>
        <v>#REF!</v>
      </c>
      <c r="I12" s="27" t="e">
        <f>RANK($E12,$E$2:$E$115)+SUMPRODUCT(($E$2:$E$115=E12)*($F$2:$F$115&gt;$F12))+SUMPRODUCT(($E$2:$E$115=$E12)*($F$2:$F$115=$F12)*($G$2:$G$115&gt;$G12))+SUMPRODUCT(($E$2:$E$115=$E12)*($F$2:$F$115=$F12)*($G$2:$G$115=$G12)*($H$2:$H$115&gt;$H12))+SUMPRODUCT(($E$1:$E11=$E12)*($F$1:$F11=$F12)*($G$1:$G11=$G12)*($H$1:$H11=$H12))</f>
        <v>#REF!</v>
      </c>
    </row>
    <row r="13" spans="1:9">
      <c r="A13" t="e">
        <f>#REF!&amp;#REF!&amp;#REF!</f>
        <v>#REF!</v>
      </c>
      <c r="B13" t="e">
        <f>SUMPRODUCT((A$2:A$115=A13)*(I13&gt;I$2:I$115))+COUNTIF(I$2:I13,I13)</f>
        <v>#REF!</v>
      </c>
      <c r="C13" t="e">
        <f t="shared" si="0"/>
        <v>#REF!</v>
      </c>
      <c r="D13" t="e">
        <f>#REF!&amp;" "&amp;#REF!</f>
        <v>#REF!</v>
      </c>
      <c r="E13" s="27" t="e">
        <f>#REF!</f>
        <v>#REF!</v>
      </c>
      <c r="F13" s="27" t="e">
        <f>#REF!</f>
        <v>#REF!</v>
      </c>
      <c r="G13" s="27" t="e">
        <f>#REF!</f>
        <v>#REF!</v>
      </c>
      <c r="H13" s="27" t="e">
        <f>#REF!</f>
        <v>#REF!</v>
      </c>
      <c r="I13" s="27" t="e">
        <f>RANK($E13,$E$2:$E$115)+SUMPRODUCT(($E$2:$E$115=E13)*($F$2:$F$115&gt;$F13))+SUMPRODUCT(($E$2:$E$115=$E13)*($F$2:$F$115=$F13)*($G$2:$G$115&gt;$G13))+SUMPRODUCT(($E$2:$E$115=$E13)*($F$2:$F$115=$F13)*($G$2:$G$115=$G13)*($H$2:$H$115&gt;$H13))+SUMPRODUCT(($E$1:$E12=$E13)*($F$1:$F12=$F13)*($G$1:$G12=$G13)*($H$1:$H12=$H13))</f>
        <v>#REF!</v>
      </c>
    </row>
    <row r="14" spans="1:9">
      <c r="A14" t="e">
        <f>#REF!&amp;#REF!&amp;#REF!</f>
        <v>#REF!</v>
      </c>
      <c r="B14" t="e">
        <f>SUMPRODUCT((A$2:A$115=A14)*(I14&gt;I$2:I$115))+COUNTIF(I$2:I14,I14)</f>
        <v>#REF!</v>
      </c>
      <c r="C14" t="e">
        <f t="shared" si="0"/>
        <v>#REF!</v>
      </c>
      <c r="D14" t="e">
        <f>#REF!&amp;" "&amp;#REF!</f>
        <v>#REF!</v>
      </c>
      <c r="E14" s="27" t="e">
        <f>#REF!</f>
        <v>#REF!</v>
      </c>
      <c r="F14" s="27" t="e">
        <f>#REF!</f>
        <v>#REF!</v>
      </c>
      <c r="G14" s="27" t="e">
        <f>#REF!</f>
        <v>#REF!</v>
      </c>
      <c r="H14" s="27" t="e">
        <f>#REF!</f>
        <v>#REF!</v>
      </c>
      <c r="I14" s="27" t="e">
        <f>RANK($E14,$E$2:$E$115)+SUMPRODUCT(($E$2:$E$115=E14)*($F$2:$F$115&gt;$F14))+SUMPRODUCT(($E$2:$E$115=$E14)*($F$2:$F$115=$F14)*($G$2:$G$115&gt;$G14))+SUMPRODUCT(($E$2:$E$115=$E14)*($F$2:$F$115=$F14)*($G$2:$G$115=$G14)*($H$2:$H$115&gt;$H14))+SUMPRODUCT(($E$1:$E13=$E14)*($F$1:$F13=$F14)*($G$1:$G13=$G14)*($H$1:$H13=$H14))</f>
        <v>#REF!</v>
      </c>
    </row>
    <row r="15" spans="1:9">
      <c r="A15" t="e">
        <f>#REF!&amp;#REF!&amp;#REF!</f>
        <v>#REF!</v>
      </c>
      <c r="B15" t="e">
        <f>SUMPRODUCT((A$2:A$115=A15)*(I15&gt;I$2:I$115))+COUNTIF(I$2:I15,I15)</f>
        <v>#REF!</v>
      </c>
      <c r="C15" t="e">
        <f t="shared" si="0"/>
        <v>#REF!</v>
      </c>
      <c r="D15" t="e">
        <f>#REF!&amp;" "&amp;#REF!</f>
        <v>#REF!</v>
      </c>
      <c r="E15" s="27" t="e">
        <f>#REF!</f>
        <v>#REF!</v>
      </c>
      <c r="F15" s="27" t="e">
        <f>#REF!</f>
        <v>#REF!</v>
      </c>
      <c r="G15" s="27" t="e">
        <f>#REF!</f>
        <v>#REF!</v>
      </c>
      <c r="H15" s="27" t="e">
        <f>#REF!</f>
        <v>#REF!</v>
      </c>
      <c r="I15" s="27" t="e">
        <f>RANK($E15,$E$2:$E$115)+SUMPRODUCT(($E$2:$E$115=E15)*($F$2:$F$115&gt;$F15))+SUMPRODUCT(($E$2:$E$115=$E15)*($F$2:$F$115=$F15)*($G$2:$G$115&gt;$G15))+SUMPRODUCT(($E$2:$E$115=$E15)*($F$2:$F$115=$F15)*($G$2:$G$115=$G15)*($H$2:$H$115&gt;$H15))+SUMPRODUCT(($E$1:$E14=$E15)*($F$1:$F14=$F15)*($G$1:$G14=$G15)*($H$1:$H14=$H15))</f>
        <v>#REF!</v>
      </c>
    </row>
    <row r="16" spans="1:9">
      <c r="A16" t="e">
        <f>#REF!&amp;#REF!&amp;#REF!</f>
        <v>#REF!</v>
      </c>
      <c r="B16" t="e">
        <f>SUMPRODUCT((A$2:A$115=A16)*(I16&gt;I$2:I$115))+COUNTIF(I$2:I16,I16)</f>
        <v>#REF!</v>
      </c>
      <c r="C16" t="e">
        <f t="shared" si="0"/>
        <v>#REF!</v>
      </c>
      <c r="D16" t="e">
        <f>#REF!&amp;" "&amp;#REF!</f>
        <v>#REF!</v>
      </c>
      <c r="E16" s="27" t="e">
        <f>#REF!</f>
        <v>#REF!</v>
      </c>
      <c r="F16" s="27" t="e">
        <f>#REF!</f>
        <v>#REF!</v>
      </c>
      <c r="G16" s="27" t="e">
        <f>#REF!</f>
        <v>#REF!</v>
      </c>
      <c r="H16" s="27" t="e">
        <f>#REF!</f>
        <v>#REF!</v>
      </c>
      <c r="I16" s="27" t="e">
        <f>RANK($E16,$E$2:$E$115)+SUMPRODUCT(($E$2:$E$115=E16)*($F$2:$F$115&gt;$F16))+SUMPRODUCT(($E$2:$E$115=$E16)*($F$2:$F$115=$F16)*($G$2:$G$115&gt;$G16))+SUMPRODUCT(($E$2:$E$115=$E16)*($F$2:$F$115=$F16)*($G$2:$G$115=$G16)*($H$2:$H$115&gt;$H16))+SUMPRODUCT(($E$1:$E15=$E16)*($F$1:$F15=$F16)*($G$1:$G15=$G16)*($H$1:$H15=$H16))</f>
        <v>#REF!</v>
      </c>
    </row>
    <row r="17" spans="1:9">
      <c r="A17" t="e">
        <f>#REF!&amp;#REF!&amp;#REF!</f>
        <v>#REF!</v>
      </c>
      <c r="B17" t="e">
        <f>SUMPRODUCT((A$2:A$115=A17)*(I17&gt;I$2:I$115))+COUNTIF(I$2:I17,I17)</f>
        <v>#REF!</v>
      </c>
      <c r="C17" t="e">
        <f t="shared" si="0"/>
        <v>#REF!</v>
      </c>
      <c r="D17" t="e">
        <f>#REF!&amp;" "&amp;#REF!</f>
        <v>#REF!</v>
      </c>
      <c r="E17" s="27" t="e">
        <f>#REF!</f>
        <v>#REF!</v>
      </c>
      <c r="F17" s="27" t="e">
        <f>#REF!</f>
        <v>#REF!</v>
      </c>
      <c r="G17" s="27" t="e">
        <f>#REF!</f>
        <v>#REF!</v>
      </c>
      <c r="H17" s="27" t="e">
        <f>#REF!</f>
        <v>#REF!</v>
      </c>
      <c r="I17" s="27" t="e">
        <f>RANK($E17,$E$2:$E$115)+SUMPRODUCT(($E$2:$E$115=E17)*($F$2:$F$115&gt;$F17))+SUMPRODUCT(($E$2:$E$115=$E17)*($F$2:$F$115=$F17)*($G$2:$G$115&gt;$G17))+SUMPRODUCT(($E$2:$E$115=$E17)*($F$2:$F$115=$F17)*($G$2:$G$115=$G17)*($H$2:$H$115&gt;$H17))+SUMPRODUCT(($E$1:$E16=$E17)*($F$1:$F16=$F17)*($G$1:$G16=$G17)*($H$1:$H16=$H17))</f>
        <v>#REF!</v>
      </c>
    </row>
    <row r="18" spans="1:9">
      <c r="A18" t="e">
        <f>#REF!&amp;#REF!&amp;#REF!</f>
        <v>#REF!</v>
      </c>
      <c r="B18" t="e">
        <f>SUMPRODUCT((A$2:A$115=A18)*(I18&gt;I$2:I$115))+COUNTIF(I$2:I18,I18)</f>
        <v>#REF!</v>
      </c>
      <c r="C18" t="e">
        <f t="shared" si="0"/>
        <v>#REF!</v>
      </c>
      <c r="D18" t="e">
        <f>#REF!&amp;" "&amp;#REF!</f>
        <v>#REF!</v>
      </c>
      <c r="E18" s="27" t="e">
        <f>#REF!</f>
        <v>#REF!</v>
      </c>
      <c r="F18" s="27" t="e">
        <f>#REF!</f>
        <v>#REF!</v>
      </c>
      <c r="G18" s="27" t="e">
        <f>#REF!</f>
        <v>#REF!</v>
      </c>
      <c r="H18" s="27" t="e">
        <f>#REF!</f>
        <v>#REF!</v>
      </c>
      <c r="I18" s="27" t="e">
        <f>RANK($E18,$E$2:$E$115)+SUMPRODUCT(($E$2:$E$115=E18)*($F$2:$F$115&gt;$F18))+SUMPRODUCT(($E$2:$E$115=$E18)*($F$2:$F$115=$F18)*($G$2:$G$115&gt;$G18))+SUMPRODUCT(($E$2:$E$115=$E18)*($F$2:$F$115=$F18)*($G$2:$G$115=$G18)*($H$2:$H$115&gt;$H18))+SUMPRODUCT(($E$1:$E17=$E18)*($F$1:$F17=$F18)*($G$1:$G17=$G18)*($H$1:$H17=$H18))</f>
        <v>#REF!</v>
      </c>
    </row>
    <row r="19" spans="1:9">
      <c r="A19" t="e">
        <f>#REF!&amp;#REF!&amp;#REF!</f>
        <v>#REF!</v>
      </c>
      <c r="B19" t="e">
        <f>SUMPRODUCT((A$2:A$115=A19)*(I19&gt;I$2:I$115))+COUNTIF(I$2:I19,I19)</f>
        <v>#REF!</v>
      </c>
      <c r="C19" t="e">
        <f t="shared" si="0"/>
        <v>#REF!</v>
      </c>
      <c r="D19" t="e">
        <f>#REF!&amp;" "&amp;#REF!</f>
        <v>#REF!</v>
      </c>
      <c r="E19" s="27" t="e">
        <f>#REF!</f>
        <v>#REF!</v>
      </c>
      <c r="F19" s="27" t="e">
        <f>#REF!</f>
        <v>#REF!</v>
      </c>
      <c r="G19" s="27" t="e">
        <f>#REF!</f>
        <v>#REF!</v>
      </c>
      <c r="H19" s="27" t="e">
        <f>#REF!</f>
        <v>#REF!</v>
      </c>
      <c r="I19" s="27" t="e">
        <f>RANK($E19,$E$2:$E$115)+SUMPRODUCT(($E$2:$E$115=E19)*($F$2:$F$115&gt;$F19))+SUMPRODUCT(($E$2:$E$115=$E19)*($F$2:$F$115=$F19)*($G$2:$G$115&gt;$G19))+SUMPRODUCT(($E$2:$E$115=$E19)*($F$2:$F$115=$F19)*($G$2:$G$115=$G19)*($H$2:$H$115&gt;$H19))+SUMPRODUCT(($E$1:$E18=$E19)*($F$1:$F18=$F19)*($G$1:$G18=$G19)*($H$1:$H18=$H19))</f>
        <v>#REF!</v>
      </c>
    </row>
    <row r="20" spans="1:9">
      <c r="A20" t="e">
        <f>#REF!&amp;#REF!&amp;#REF!</f>
        <v>#REF!</v>
      </c>
      <c r="B20" t="e">
        <f>SUMPRODUCT((A$2:A$115=A20)*(I20&gt;I$2:I$115))+COUNTIF(I$2:I20,I20)</f>
        <v>#REF!</v>
      </c>
      <c r="C20" t="e">
        <f t="shared" si="0"/>
        <v>#REF!</v>
      </c>
      <c r="D20" t="e">
        <f>#REF!&amp;" "&amp;#REF!</f>
        <v>#REF!</v>
      </c>
      <c r="E20" s="27" t="e">
        <f>#REF!</f>
        <v>#REF!</v>
      </c>
      <c r="F20" s="27" t="e">
        <f>#REF!</f>
        <v>#REF!</v>
      </c>
      <c r="G20" s="27" t="e">
        <f>#REF!</f>
        <v>#REF!</v>
      </c>
      <c r="H20" s="27" t="e">
        <f>#REF!</f>
        <v>#REF!</v>
      </c>
      <c r="I20" s="27" t="e">
        <f>RANK($E20,$E$2:$E$115)+SUMPRODUCT(($E$2:$E$115=E20)*($F$2:$F$115&gt;$F20))+SUMPRODUCT(($E$2:$E$115=$E20)*($F$2:$F$115=$F20)*($G$2:$G$115&gt;$G20))+SUMPRODUCT(($E$2:$E$115=$E20)*($F$2:$F$115=$F20)*($G$2:$G$115=$G20)*($H$2:$H$115&gt;$H20))+SUMPRODUCT(($E$1:$E19=$E20)*($F$1:$F19=$F20)*($G$1:$G19=$G20)*($H$1:$H19=$H20))</f>
        <v>#REF!</v>
      </c>
    </row>
    <row r="21" spans="1:9">
      <c r="A21" t="e">
        <f>#REF!&amp;#REF!&amp;#REF!</f>
        <v>#REF!</v>
      </c>
      <c r="B21" t="e">
        <f>SUMPRODUCT((A$2:A$115=A21)*(I21&gt;I$2:I$115))+COUNTIF(I$2:I21,I21)</f>
        <v>#REF!</v>
      </c>
      <c r="C21" t="e">
        <f t="shared" si="0"/>
        <v>#REF!</v>
      </c>
      <c r="D21" t="e">
        <f>#REF!&amp;" "&amp;#REF!</f>
        <v>#REF!</v>
      </c>
      <c r="E21" s="27" t="e">
        <f>#REF!</f>
        <v>#REF!</v>
      </c>
      <c r="F21" s="27" t="e">
        <f>#REF!</f>
        <v>#REF!</v>
      </c>
      <c r="G21" s="27" t="e">
        <f>#REF!</f>
        <v>#REF!</v>
      </c>
      <c r="H21" s="27" t="e">
        <f>#REF!</f>
        <v>#REF!</v>
      </c>
      <c r="I21" s="27" t="e">
        <f>RANK($E21,$E$2:$E$115)+SUMPRODUCT(($E$2:$E$115=E21)*($F$2:$F$115&gt;$F21))+SUMPRODUCT(($E$2:$E$115=$E21)*($F$2:$F$115=$F21)*($G$2:$G$115&gt;$G21))+SUMPRODUCT(($E$2:$E$115=$E21)*($F$2:$F$115=$F21)*($G$2:$G$115=$G21)*($H$2:$H$115&gt;$H21))+SUMPRODUCT(($E$1:$E20=$E21)*($F$1:$F20=$F21)*($G$1:$G20=$G21)*($H$1:$H20=$H21))</f>
        <v>#REF!</v>
      </c>
    </row>
    <row r="22" spans="1:9">
      <c r="A22" t="e">
        <f>#REF!&amp;#REF!&amp;#REF!</f>
        <v>#REF!</v>
      </c>
      <c r="B22" t="e">
        <f>SUMPRODUCT((A$2:A$115=A22)*(I22&gt;I$2:I$115))+COUNTIF(I$2:I22,I22)</f>
        <v>#REF!</v>
      </c>
      <c r="C22" t="e">
        <f t="shared" si="0"/>
        <v>#REF!</v>
      </c>
      <c r="D22" t="e">
        <f>#REF!&amp;" "&amp;#REF!</f>
        <v>#REF!</v>
      </c>
      <c r="E22" s="27" t="e">
        <f>#REF!</f>
        <v>#REF!</v>
      </c>
      <c r="F22" s="27" t="e">
        <f>#REF!</f>
        <v>#REF!</v>
      </c>
      <c r="G22" s="27" t="e">
        <f>#REF!</f>
        <v>#REF!</v>
      </c>
      <c r="H22" s="27" t="e">
        <f>#REF!</f>
        <v>#REF!</v>
      </c>
      <c r="I22" s="27" t="e">
        <f>RANK($E22,$E$2:$E$115)+SUMPRODUCT(($E$2:$E$115=E22)*($F$2:$F$115&gt;$F22))+SUMPRODUCT(($E$2:$E$115=$E22)*($F$2:$F$115=$F22)*($G$2:$G$115&gt;$G22))+SUMPRODUCT(($E$2:$E$115=$E22)*($F$2:$F$115=$F22)*($G$2:$G$115=$G22)*($H$2:$H$115&gt;$H22))+SUMPRODUCT(($E$1:$E21=$E22)*($F$1:$F21=$F22)*($G$1:$G21=$G22)*($H$1:$H21=$H22))</f>
        <v>#REF!</v>
      </c>
    </row>
    <row r="23" spans="1:9">
      <c r="A23" t="e">
        <f>#REF!&amp;#REF!&amp;#REF!</f>
        <v>#REF!</v>
      </c>
      <c r="B23" t="e">
        <f>SUMPRODUCT((A$2:A$115=A23)*(I23&gt;I$2:I$115))+COUNTIF(I$2:I23,I23)</f>
        <v>#REF!</v>
      </c>
      <c r="C23" t="e">
        <f t="shared" si="0"/>
        <v>#REF!</v>
      </c>
      <c r="D23" t="e">
        <f>#REF!&amp;" "&amp;#REF!</f>
        <v>#REF!</v>
      </c>
      <c r="E23" s="27" t="e">
        <f>#REF!</f>
        <v>#REF!</v>
      </c>
      <c r="F23" s="27" t="e">
        <f>#REF!</f>
        <v>#REF!</v>
      </c>
      <c r="G23" s="27" t="e">
        <f>#REF!</f>
        <v>#REF!</v>
      </c>
      <c r="H23" s="27" t="e">
        <f>#REF!</f>
        <v>#REF!</v>
      </c>
      <c r="I23" s="27" t="e">
        <f>RANK($E23,$E$2:$E$115)+SUMPRODUCT(($E$2:$E$115=E23)*($F$2:$F$115&gt;$F23))+SUMPRODUCT(($E$2:$E$115=$E23)*($F$2:$F$115=$F23)*($G$2:$G$115&gt;$G23))+SUMPRODUCT(($E$2:$E$115=$E23)*($F$2:$F$115=$F23)*($G$2:$G$115=$G23)*($H$2:$H$115&gt;$H23))+SUMPRODUCT(($E$1:$E22=$E23)*($F$1:$F22=$F23)*($G$1:$G22=$G23)*($H$1:$H22=$H23))</f>
        <v>#REF!</v>
      </c>
    </row>
    <row r="24" spans="1:9">
      <c r="A24" t="e">
        <f>#REF!&amp;#REF!&amp;#REF!</f>
        <v>#REF!</v>
      </c>
      <c r="B24" t="e">
        <f>SUMPRODUCT((A$2:A$115=A24)*(I24&gt;I$2:I$115))+COUNTIF(I$2:I24,I24)</f>
        <v>#REF!</v>
      </c>
      <c r="C24" t="e">
        <f t="shared" si="0"/>
        <v>#REF!</v>
      </c>
      <c r="D24" t="e">
        <f>#REF!&amp;" "&amp;#REF!</f>
        <v>#REF!</v>
      </c>
      <c r="E24" s="27" t="e">
        <f>#REF!</f>
        <v>#REF!</v>
      </c>
      <c r="F24" s="27" t="e">
        <f>#REF!</f>
        <v>#REF!</v>
      </c>
      <c r="G24" s="27" t="e">
        <f>#REF!</f>
        <v>#REF!</v>
      </c>
      <c r="H24" s="27" t="e">
        <f>#REF!</f>
        <v>#REF!</v>
      </c>
      <c r="I24" s="27" t="e">
        <f>RANK($E24,$E$2:$E$115)+SUMPRODUCT(($E$2:$E$115=E24)*($F$2:$F$115&gt;$F24))+SUMPRODUCT(($E$2:$E$115=$E24)*($F$2:$F$115=$F24)*($G$2:$G$115&gt;$G24))+SUMPRODUCT(($E$2:$E$115=$E24)*($F$2:$F$115=$F24)*($G$2:$G$115=$G24)*($H$2:$H$115&gt;$H24))+SUMPRODUCT(($E$1:$E23=$E24)*($F$1:$F23=$F24)*($G$1:$G23=$G24)*($H$1:$H23=$H24))</f>
        <v>#REF!</v>
      </c>
    </row>
    <row r="25" spans="1:9">
      <c r="A25" t="e">
        <f>#REF!&amp;#REF!&amp;#REF!</f>
        <v>#REF!</v>
      </c>
      <c r="B25" t="e">
        <f>SUMPRODUCT((A$2:A$115=A25)*(I25&gt;I$2:I$115))+COUNTIF(I$2:I25,I25)</f>
        <v>#REF!</v>
      </c>
      <c r="C25" t="e">
        <f t="shared" si="0"/>
        <v>#REF!</v>
      </c>
      <c r="D25" t="e">
        <f>#REF!&amp;" "&amp;#REF!</f>
        <v>#REF!</v>
      </c>
      <c r="E25" s="27" t="e">
        <f>#REF!</f>
        <v>#REF!</v>
      </c>
      <c r="F25" s="27" t="e">
        <f>#REF!</f>
        <v>#REF!</v>
      </c>
      <c r="G25" s="27" t="e">
        <f>#REF!</f>
        <v>#REF!</v>
      </c>
      <c r="H25" s="27" t="e">
        <f>#REF!</f>
        <v>#REF!</v>
      </c>
      <c r="I25" s="27" t="e">
        <f>RANK($E25,$E$2:$E$115)+SUMPRODUCT(($E$2:$E$115=E25)*($F$2:$F$115&gt;$F25))+SUMPRODUCT(($E$2:$E$115=$E25)*($F$2:$F$115=$F25)*($G$2:$G$115&gt;$G25))+SUMPRODUCT(($E$2:$E$115=$E25)*($F$2:$F$115=$F25)*($G$2:$G$115=$G25)*($H$2:$H$115&gt;$H25))+SUMPRODUCT(($E$1:$E24=$E25)*($F$1:$F24=$F25)*($G$1:$G24=$G25)*($H$1:$H24=$H25))</f>
        <v>#REF!</v>
      </c>
    </row>
    <row r="26" spans="1:9">
      <c r="A26" t="e">
        <f>#REF!&amp;#REF!&amp;#REF!</f>
        <v>#REF!</v>
      </c>
      <c r="B26" t="e">
        <f>SUMPRODUCT((A$2:A$115=A26)*(I26&gt;I$2:I$115))+COUNTIF(I$2:I26,I26)</f>
        <v>#REF!</v>
      </c>
      <c r="C26" t="e">
        <f t="shared" si="0"/>
        <v>#REF!</v>
      </c>
      <c r="D26" t="e">
        <f>#REF!&amp;" "&amp;#REF!</f>
        <v>#REF!</v>
      </c>
      <c r="E26" s="27" t="e">
        <f>#REF!</f>
        <v>#REF!</v>
      </c>
      <c r="F26" s="27" t="e">
        <f>#REF!</f>
        <v>#REF!</v>
      </c>
      <c r="G26" s="27" t="e">
        <f>#REF!</f>
        <v>#REF!</v>
      </c>
      <c r="H26" s="27" t="e">
        <f>#REF!</f>
        <v>#REF!</v>
      </c>
      <c r="I26" s="27" t="e">
        <f>RANK($E26,$E$2:$E$115)+SUMPRODUCT(($E$2:$E$115=E26)*($F$2:$F$115&gt;$F26))+SUMPRODUCT(($E$2:$E$115=$E26)*($F$2:$F$115=$F26)*($G$2:$G$115&gt;$G26))+SUMPRODUCT(($E$2:$E$115=$E26)*($F$2:$F$115=$F26)*($G$2:$G$115=$G26)*($H$2:$H$115&gt;$H26))+SUMPRODUCT(($E$1:$E25=$E26)*($F$1:$F25=$F26)*($G$1:$G25=$G26)*($H$1:$H25=$H26))</f>
        <v>#REF!</v>
      </c>
    </row>
    <row r="27" spans="1:9">
      <c r="A27" t="e">
        <f>#REF!&amp;#REF!&amp;#REF!</f>
        <v>#REF!</v>
      </c>
      <c r="B27" t="e">
        <f>SUMPRODUCT((A$2:A$115=A27)*(I27&gt;I$2:I$115))+COUNTIF(I$2:I27,I27)</f>
        <v>#REF!</v>
      </c>
      <c r="C27" t="e">
        <f t="shared" si="0"/>
        <v>#REF!</v>
      </c>
      <c r="D27" t="e">
        <f>#REF!&amp;" "&amp;#REF!</f>
        <v>#REF!</v>
      </c>
      <c r="E27" s="27" t="e">
        <f>#REF!</f>
        <v>#REF!</v>
      </c>
      <c r="F27" s="27" t="e">
        <f>#REF!</f>
        <v>#REF!</v>
      </c>
      <c r="G27" s="27" t="e">
        <f>#REF!</f>
        <v>#REF!</v>
      </c>
      <c r="H27" s="27" t="e">
        <f>#REF!</f>
        <v>#REF!</v>
      </c>
      <c r="I27" s="27" t="e">
        <f>RANK($E27,$E$2:$E$115)+SUMPRODUCT(($E$2:$E$115=E27)*($F$2:$F$115&gt;$F27))+SUMPRODUCT(($E$2:$E$115=$E27)*($F$2:$F$115=$F27)*($G$2:$G$115&gt;$G27))+SUMPRODUCT(($E$2:$E$115=$E27)*($F$2:$F$115=$F27)*($G$2:$G$115=$G27)*($H$2:$H$115&gt;$H27))+SUMPRODUCT(($E$1:$E26=$E27)*($F$1:$F26=$F27)*($G$1:$G26=$G27)*($H$1:$H26=$H27))</f>
        <v>#REF!</v>
      </c>
    </row>
    <row r="28" spans="1:9">
      <c r="A28" t="e">
        <f>#REF!&amp;#REF!&amp;#REF!</f>
        <v>#REF!</v>
      </c>
      <c r="B28" t="e">
        <f>SUMPRODUCT((A$2:A$115=A28)*(I28&gt;I$2:I$115))+COUNTIF(I$2:I28,I28)</f>
        <v>#REF!</v>
      </c>
      <c r="C28" t="e">
        <f t="shared" si="0"/>
        <v>#REF!</v>
      </c>
      <c r="D28" t="e">
        <f>#REF!&amp;" "&amp;#REF!</f>
        <v>#REF!</v>
      </c>
      <c r="E28" s="27" t="e">
        <f>#REF!</f>
        <v>#REF!</v>
      </c>
      <c r="F28" s="27" t="e">
        <f>#REF!</f>
        <v>#REF!</v>
      </c>
      <c r="G28" s="27" t="e">
        <f>#REF!</f>
        <v>#REF!</v>
      </c>
      <c r="H28" s="27" t="e">
        <f>#REF!</f>
        <v>#REF!</v>
      </c>
      <c r="I28" s="27" t="e">
        <f>RANK($E28,$E$2:$E$115)+SUMPRODUCT(($E$2:$E$115=E28)*($F$2:$F$115&gt;$F28))+SUMPRODUCT(($E$2:$E$115=$E28)*($F$2:$F$115=$F28)*($G$2:$G$115&gt;$G28))+SUMPRODUCT(($E$2:$E$115=$E28)*($F$2:$F$115=$F28)*($G$2:$G$115=$G28)*($H$2:$H$115&gt;$H28))+SUMPRODUCT(($E$1:$E27=$E28)*($F$1:$F27=$F28)*($G$1:$G27=$G28)*($H$1:$H27=$H28))</f>
        <v>#REF!</v>
      </c>
    </row>
    <row r="29" spans="1:9">
      <c r="A29" t="e">
        <f>#REF!&amp;#REF!&amp;#REF!</f>
        <v>#REF!</v>
      </c>
      <c r="B29" t="e">
        <f>SUMPRODUCT((A$2:A$115=A29)*(I29&gt;I$2:I$115))+COUNTIF(I$2:I29,I29)</f>
        <v>#REF!</v>
      </c>
      <c r="C29" t="e">
        <f t="shared" si="0"/>
        <v>#REF!</v>
      </c>
      <c r="D29" t="e">
        <f>#REF!&amp;" "&amp;#REF!</f>
        <v>#REF!</v>
      </c>
      <c r="E29" s="27" t="e">
        <f>#REF!</f>
        <v>#REF!</v>
      </c>
      <c r="F29" s="27" t="e">
        <f>#REF!</f>
        <v>#REF!</v>
      </c>
      <c r="G29" s="27" t="e">
        <f>#REF!</f>
        <v>#REF!</v>
      </c>
      <c r="H29" s="27" t="e">
        <f>#REF!</f>
        <v>#REF!</v>
      </c>
      <c r="I29" s="27" t="e">
        <f>RANK($E29,$E$2:$E$115)+SUMPRODUCT(($E$2:$E$115=E29)*($F$2:$F$115&gt;$F29))+SUMPRODUCT(($E$2:$E$115=$E29)*($F$2:$F$115=$F29)*($G$2:$G$115&gt;$G29))+SUMPRODUCT(($E$2:$E$115=$E29)*($F$2:$F$115=$F29)*($G$2:$G$115=$G29)*($H$2:$H$115&gt;$H29))+SUMPRODUCT(($E$1:$E28=$E29)*($F$1:$F28=$F29)*($G$1:$G28=$G29)*($H$1:$H28=$H29))</f>
        <v>#REF!</v>
      </c>
    </row>
    <row r="30" spans="1:9">
      <c r="A30" t="e">
        <f>#REF!&amp;#REF!&amp;#REF!</f>
        <v>#REF!</v>
      </c>
      <c r="B30" t="e">
        <f>SUMPRODUCT((A$2:A$115=A30)*(I30&gt;I$2:I$115))+COUNTIF(I$2:I30,I30)</f>
        <v>#REF!</v>
      </c>
      <c r="C30" t="e">
        <f t="shared" si="0"/>
        <v>#REF!</v>
      </c>
      <c r="D30" t="e">
        <f>#REF!&amp;" "&amp;#REF!</f>
        <v>#REF!</v>
      </c>
      <c r="E30" s="27" t="e">
        <f>#REF!</f>
        <v>#REF!</v>
      </c>
      <c r="F30" s="27" t="e">
        <f>#REF!</f>
        <v>#REF!</v>
      </c>
      <c r="G30" s="27" t="e">
        <f>#REF!</f>
        <v>#REF!</v>
      </c>
      <c r="H30" s="27" t="e">
        <f>#REF!</f>
        <v>#REF!</v>
      </c>
      <c r="I30" s="27" t="e">
        <f>RANK($E30,$E$2:$E$115)+SUMPRODUCT(($E$2:$E$115=E30)*($F$2:$F$115&gt;$F30))+SUMPRODUCT(($E$2:$E$115=$E30)*($F$2:$F$115=$F30)*($G$2:$G$115&gt;$G30))+SUMPRODUCT(($E$2:$E$115=$E30)*($F$2:$F$115=$F30)*($G$2:$G$115=$G30)*($H$2:$H$115&gt;$H30))+SUMPRODUCT(($E$1:$E29=$E30)*($F$1:$F29=$F30)*($G$1:$G29=$G30)*($H$1:$H29=$H30))</f>
        <v>#REF!</v>
      </c>
    </row>
    <row r="31" spans="1:9">
      <c r="A31" t="e">
        <f>#REF!&amp;#REF!&amp;#REF!</f>
        <v>#REF!</v>
      </c>
      <c r="B31" t="e">
        <f>SUMPRODUCT((A$2:A$115=A31)*(I31&gt;I$2:I$115))+COUNTIF(I$2:I31,I31)</f>
        <v>#REF!</v>
      </c>
      <c r="C31" t="e">
        <f t="shared" si="0"/>
        <v>#REF!</v>
      </c>
      <c r="D31" t="e">
        <f>#REF!&amp;" "&amp;#REF!</f>
        <v>#REF!</v>
      </c>
      <c r="E31" s="27" t="e">
        <f>#REF!</f>
        <v>#REF!</v>
      </c>
      <c r="F31" s="27" t="e">
        <f>#REF!</f>
        <v>#REF!</v>
      </c>
      <c r="G31" s="27" t="e">
        <f>#REF!</f>
        <v>#REF!</v>
      </c>
      <c r="H31" s="27" t="e">
        <f>#REF!</f>
        <v>#REF!</v>
      </c>
      <c r="I31" s="27" t="e">
        <f>RANK($E31,$E$2:$E$115)+SUMPRODUCT(($E$2:$E$115=E31)*($F$2:$F$115&gt;$F31))+SUMPRODUCT(($E$2:$E$115=$E31)*($F$2:$F$115=$F31)*($G$2:$G$115&gt;$G31))+SUMPRODUCT(($E$2:$E$115=$E31)*($F$2:$F$115=$F31)*($G$2:$G$115=$G31)*($H$2:$H$115&gt;$H31))+SUMPRODUCT(($E$1:$E30=$E31)*($F$1:$F30=$F31)*($G$1:$G30=$G31)*($H$1:$H30=$H31))</f>
        <v>#REF!</v>
      </c>
    </row>
    <row r="32" spans="1:9">
      <c r="A32" t="e">
        <f>#REF!&amp;#REF!&amp;#REF!</f>
        <v>#REF!</v>
      </c>
      <c r="B32" t="e">
        <f>SUMPRODUCT((A$2:A$115=A32)*(I32&gt;I$2:I$115))+COUNTIF(I$2:I32,I32)</f>
        <v>#REF!</v>
      </c>
      <c r="C32" t="e">
        <f t="shared" si="0"/>
        <v>#REF!</v>
      </c>
      <c r="D32" t="e">
        <f>#REF!&amp;" "&amp;#REF!</f>
        <v>#REF!</v>
      </c>
      <c r="E32" s="27" t="e">
        <f>#REF!</f>
        <v>#REF!</v>
      </c>
      <c r="F32" s="27" t="e">
        <f>#REF!</f>
        <v>#REF!</v>
      </c>
      <c r="G32" s="27" t="e">
        <f>#REF!</f>
        <v>#REF!</v>
      </c>
      <c r="H32" s="27" t="e">
        <f>#REF!</f>
        <v>#REF!</v>
      </c>
      <c r="I32" s="27" t="e">
        <f>RANK($E32,$E$2:$E$115)+SUMPRODUCT(($E$2:$E$115=E32)*($F$2:$F$115&gt;$F32))+SUMPRODUCT(($E$2:$E$115=$E32)*($F$2:$F$115=$F32)*($G$2:$G$115&gt;$G32))+SUMPRODUCT(($E$2:$E$115=$E32)*($F$2:$F$115=$F32)*($G$2:$G$115=$G32)*($H$2:$H$115&gt;$H32))+SUMPRODUCT(($E$1:$E31=$E32)*($F$1:$F31=$F32)*($G$1:$G31=$G32)*($H$1:$H31=$H32))</f>
        <v>#REF!</v>
      </c>
    </row>
    <row r="33" spans="1:9">
      <c r="A33" t="e">
        <f>#REF!&amp;#REF!&amp;#REF!</f>
        <v>#REF!</v>
      </c>
      <c r="B33" t="e">
        <f>SUMPRODUCT((A$2:A$115=A33)*(I33&gt;I$2:I$115))+COUNTIF(I$2:I33,I33)</f>
        <v>#REF!</v>
      </c>
      <c r="C33" t="e">
        <f t="shared" si="0"/>
        <v>#REF!</v>
      </c>
      <c r="D33" t="e">
        <f>#REF!&amp;" "&amp;#REF!</f>
        <v>#REF!</v>
      </c>
      <c r="E33" s="27" t="e">
        <f>#REF!</f>
        <v>#REF!</v>
      </c>
      <c r="F33" s="27" t="e">
        <f>#REF!</f>
        <v>#REF!</v>
      </c>
      <c r="G33" s="27" t="e">
        <f>#REF!</f>
        <v>#REF!</v>
      </c>
      <c r="H33" s="27" t="e">
        <f>#REF!</f>
        <v>#REF!</v>
      </c>
      <c r="I33" s="27" t="e">
        <f>RANK($E33,$E$2:$E$115)+SUMPRODUCT(($E$2:$E$115=E33)*($F$2:$F$115&gt;$F33))+SUMPRODUCT(($E$2:$E$115=$E33)*($F$2:$F$115=$F33)*($G$2:$G$115&gt;$G33))+SUMPRODUCT(($E$2:$E$115=$E33)*($F$2:$F$115=$F33)*($G$2:$G$115=$G33)*($H$2:$H$115&gt;$H33))+SUMPRODUCT(($E$1:$E32=$E33)*($F$1:$F32=$F33)*($G$1:$G32=$G33)*($H$1:$H32=$H33))</f>
        <v>#REF!</v>
      </c>
    </row>
    <row r="34" spans="1:9">
      <c r="A34" t="e">
        <f>#REF!&amp;#REF!&amp;#REF!</f>
        <v>#REF!</v>
      </c>
      <c r="B34" t="e">
        <f>SUMPRODUCT((A$2:A$115=A34)*(I34&gt;I$2:I$115))+COUNTIF(I$2:I34,I34)</f>
        <v>#REF!</v>
      </c>
      <c r="C34" t="e">
        <f t="shared" si="0"/>
        <v>#REF!</v>
      </c>
      <c r="D34" t="e">
        <f>#REF!&amp;" "&amp;#REF!</f>
        <v>#REF!</v>
      </c>
      <c r="E34" s="27" t="e">
        <f>#REF!</f>
        <v>#REF!</v>
      </c>
      <c r="F34" s="27" t="e">
        <f>#REF!</f>
        <v>#REF!</v>
      </c>
      <c r="G34" s="27" t="e">
        <f>#REF!</f>
        <v>#REF!</v>
      </c>
      <c r="H34" s="27" t="e">
        <f>#REF!</f>
        <v>#REF!</v>
      </c>
      <c r="I34" s="27" t="e">
        <f>RANK($E34,$E$2:$E$115)+SUMPRODUCT(($E$2:$E$115=E34)*($F$2:$F$115&gt;$F34))+SUMPRODUCT(($E$2:$E$115=$E34)*($F$2:$F$115=$F34)*($G$2:$G$115&gt;$G34))+SUMPRODUCT(($E$2:$E$115=$E34)*($F$2:$F$115=$F34)*($G$2:$G$115=$G34)*($H$2:$H$115&gt;$H34))+SUMPRODUCT(($E$1:$E33=$E34)*($F$1:$F33=$F34)*($G$1:$G33=$G34)*($H$1:$H33=$H34))</f>
        <v>#REF!</v>
      </c>
    </row>
    <row r="35" spans="1:9">
      <c r="A35" t="e">
        <f>#REF!&amp;#REF!&amp;#REF!</f>
        <v>#REF!</v>
      </c>
      <c r="B35" t="e">
        <f>SUMPRODUCT((A$2:A$115=A35)*(I35&gt;I$2:I$115))+COUNTIF(I$2:I35,I35)</f>
        <v>#REF!</v>
      </c>
      <c r="C35" t="e">
        <f t="shared" si="0"/>
        <v>#REF!</v>
      </c>
      <c r="D35" t="e">
        <f>#REF!&amp;" "&amp;#REF!</f>
        <v>#REF!</v>
      </c>
      <c r="E35" s="27" t="e">
        <f>#REF!</f>
        <v>#REF!</v>
      </c>
      <c r="F35" s="27" t="e">
        <f>#REF!</f>
        <v>#REF!</v>
      </c>
      <c r="G35" s="27" t="e">
        <f>#REF!</f>
        <v>#REF!</v>
      </c>
      <c r="H35" s="27" t="e">
        <f>#REF!</f>
        <v>#REF!</v>
      </c>
      <c r="I35" s="27" t="e">
        <f>RANK($E35,$E$2:$E$115)+SUMPRODUCT(($E$2:$E$115=E35)*($F$2:$F$115&gt;$F35))+SUMPRODUCT(($E$2:$E$115=$E35)*($F$2:$F$115=$F35)*($G$2:$G$115&gt;$G35))+SUMPRODUCT(($E$2:$E$115=$E35)*($F$2:$F$115=$F35)*($G$2:$G$115=$G35)*($H$2:$H$115&gt;$H35))+SUMPRODUCT(($E$1:$E34=$E35)*($F$1:$F34=$F35)*($G$1:$G34=$G35)*($H$1:$H34=$H35))</f>
        <v>#REF!</v>
      </c>
    </row>
    <row r="36" spans="1:9">
      <c r="A36" t="e">
        <f>#REF!&amp;#REF!&amp;#REF!</f>
        <v>#REF!</v>
      </c>
      <c r="B36" t="e">
        <f>SUMPRODUCT((A$2:A$115=A36)*(I36&gt;I$2:I$115))+COUNTIF(I$2:I36,I36)</f>
        <v>#REF!</v>
      </c>
      <c r="C36" t="e">
        <f t="shared" si="0"/>
        <v>#REF!</v>
      </c>
      <c r="D36" t="e">
        <f>#REF!&amp;" "&amp;#REF!</f>
        <v>#REF!</v>
      </c>
      <c r="E36" s="27" t="e">
        <f>#REF!</f>
        <v>#REF!</v>
      </c>
      <c r="F36" s="27" t="e">
        <f>#REF!</f>
        <v>#REF!</v>
      </c>
      <c r="G36" s="27" t="e">
        <f>#REF!</f>
        <v>#REF!</v>
      </c>
      <c r="H36" s="27" t="e">
        <f>#REF!</f>
        <v>#REF!</v>
      </c>
      <c r="I36" s="27" t="e">
        <f>RANK($E36,$E$2:$E$115)+SUMPRODUCT(($E$2:$E$115=E36)*($F$2:$F$115&gt;$F36))+SUMPRODUCT(($E$2:$E$115=$E36)*($F$2:$F$115=$F36)*($G$2:$G$115&gt;$G36))+SUMPRODUCT(($E$2:$E$115=$E36)*($F$2:$F$115=$F36)*($G$2:$G$115=$G36)*($H$2:$H$115&gt;$H36))+SUMPRODUCT(($E$1:$E35=$E36)*($F$1:$F35=$F36)*($G$1:$G35=$G36)*($H$1:$H35=$H36))</f>
        <v>#REF!</v>
      </c>
    </row>
    <row r="37" spans="1:9">
      <c r="A37" t="e">
        <f>#REF!&amp;#REF!&amp;#REF!</f>
        <v>#REF!</v>
      </c>
      <c r="B37" t="e">
        <f>SUMPRODUCT((A$2:A$115=A37)*(I37&gt;I$2:I$115))+COUNTIF(I$2:I37,I37)</f>
        <v>#REF!</v>
      </c>
      <c r="C37" t="e">
        <f t="shared" si="0"/>
        <v>#REF!</v>
      </c>
      <c r="D37" t="e">
        <f>#REF!&amp;" "&amp;#REF!</f>
        <v>#REF!</v>
      </c>
      <c r="E37" s="27" t="e">
        <f>#REF!</f>
        <v>#REF!</v>
      </c>
      <c r="F37" s="27" t="e">
        <f>#REF!</f>
        <v>#REF!</v>
      </c>
      <c r="G37" s="27" t="e">
        <f>#REF!</f>
        <v>#REF!</v>
      </c>
      <c r="H37" s="27" t="e">
        <f>#REF!</f>
        <v>#REF!</v>
      </c>
      <c r="I37" s="27" t="e">
        <f>RANK($E37,$E$2:$E$115)+SUMPRODUCT(($E$2:$E$115=E37)*($F$2:$F$115&gt;$F37))+SUMPRODUCT(($E$2:$E$115=$E37)*($F$2:$F$115=$F37)*($G$2:$G$115&gt;$G37))+SUMPRODUCT(($E$2:$E$115=$E37)*($F$2:$F$115=$F37)*($G$2:$G$115=$G37)*($H$2:$H$115&gt;$H37))+SUMPRODUCT(($E$1:$E36=$E37)*($F$1:$F36=$F37)*($G$1:$G36=$G37)*($H$1:$H36=$H37))</f>
        <v>#REF!</v>
      </c>
    </row>
    <row r="38" spans="1:9">
      <c r="A38" t="e">
        <f>#REF!&amp;#REF!&amp;#REF!</f>
        <v>#REF!</v>
      </c>
      <c r="B38" t="e">
        <f>SUMPRODUCT((A$2:A$115=A38)*(I38&gt;I$2:I$115))+COUNTIF(I$2:I38,I38)</f>
        <v>#REF!</v>
      </c>
      <c r="C38" t="e">
        <f t="shared" si="0"/>
        <v>#REF!</v>
      </c>
      <c r="D38" t="e">
        <f>#REF!&amp;" "&amp;#REF!</f>
        <v>#REF!</v>
      </c>
      <c r="E38" s="27" t="e">
        <f>#REF!</f>
        <v>#REF!</v>
      </c>
      <c r="F38" s="27" t="e">
        <f>#REF!</f>
        <v>#REF!</v>
      </c>
      <c r="G38" s="27" t="e">
        <f>#REF!</f>
        <v>#REF!</v>
      </c>
      <c r="H38" s="27" t="e">
        <f>#REF!</f>
        <v>#REF!</v>
      </c>
      <c r="I38" s="27" t="e">
        <f>RANK($E38,$E$2:$E$115)+SUMPRODUCT(($E$2:$E$115=E38)*($F$2:$F$115&gt;$F38))+SUMPRODUCT(($E$2:$E$115=$E38)*($F$2:$F$115=$F38)*($G$2:$G$115&gt;$G38))+SUMPRODUCT(($E$2:$E$115=$E38)*($F$2:$F$115=$F38)*($G$2:$G$115=$G38)*($H$2:$H$115&gt;$H38))+SUMPRODUCT(($E$1:$E37=$E38)*($F$1:$F37=$F38)*($G$1:$G37=$G38)*($H$1:$H37=$H38))</f>
        <v>#REF!</v>
      </c>
    </row>
    <row r="39" spans="1:9">
      <c r="A39" t="e">
        <f>#REF!&amp;#REF!&amp;#REF!</f>
        <v>#REF!</v>
      </c>
      <c r="B39" t="e">
        <f>SUMPRODUCT((A$2:A$115=A39)*(I39&gt;I$2:I$115))+COUNTIF(I$2:I39,I39)</f>
        <v>#REF!</v>
      </c>
      <c r="C39" t="e">
        <f t="shared" si="0"/>
        <v>#REF!</v>
      </c>
      <c r="D39" t="e">
        <f>#REF!&amp;" "&amp;#REF!</f>
        <v>#REF!</v>
      </c>
      <c r="E39" s="27" t="e">
        <f>#REF!</f>
        <v>#REF!</v>
      </c>
      <c r="F39" s="27" t="e">
        <f>#REF!</f>
        <v>#REF!</v>
      </c>
      <c r="G39" s="27" t="e">
        <f>#REF!</f>
        <v>#REF!</v>
      </c>
      <c r="H39" s="27" t="e">
        <f>#REF!</f>
        <v>#REF!</v>
      </c>
      <c r="I39" s="27" t="e">
        <f>RANK($E39,$E$2:$E$115)+SUMPRODUCT(($E$2:$E$115=E39)*($F$2:$F$115&gt;$F39))+SUMPRODUCT(($E$2:$E$115=$E39)*($F$2:$F$115=$F39)*($G$2:$G$115&gt;$G39))+SUMPRODUCT(($E$2:$E$115=$E39)*($F$2:$F$115=$F39)*($G$2:$G$115=$G39)*($H$2:$H$115&gt;$H39))+SUMPRODUCT(($E$1:$E38=$E39)*($F$1:$F38=$F39)*($G$1:$G38=$G39)*($H$1:$H38=$H39))</f>
        <v>#REF!</v>
      </c>
    </row>
    <row r="40" spans="1:9">
      <c r="A40" t="e">
        <f>#REF!&amp;#REF!&amp;#REF!</f>
        <v>#REF!</v>
      </c>
      <c r="B40" t="e">
        <f>SUMPRODUCT((A$2:A$115=A40)*(I40&gt;I$2:I$115))+COUNTIF(I$2:I40,I40)</f>
        <v>#REF!</v>
      </c>
      <c r="C40" t="e">
        <f t="shared" si="0"/>
        <v>#REF!</v>
      </c>
      <c r="D40" t="e">
        <f>#REF!&amp;" "&amp;#REF!</f>
        <v>#REF!</v>
      </c>
      <c r="E40" s="27" t="e">
        <f>#REF!</f>
        <v>#REF!</v>
      </c>
      <c r="F40" s="27" t="e">
        <f>#REF!</f>
        <v>#REF!</v>
      </c>
      <c r="G40" s="27" t="e">
        <f>#REF!</f>
        <v>#REF!</v>
      </c>
      <c r="H40" s="27" t="e">
        <f>#REF!</f>
        <v>#REF!</v>
      </c>
      <c r="I40" s="27" t="e">
        <f>RANK($E40,$E$2:$E$115)+SUMPRODUCT(($E$2:$E$115=E40)*($F$2:$F$115&gt;$F40))+SUMPRODUCT(($E$2:$E$115=$E40)*($F$2:$F$115=$F40)*($G$2:$G$115&gt;$G40))+SUMPRODUCT(($E$2:$E$115=$E40)*($F$2:$F$115=$F40)*($G$2:$G$115=$G40)*($H$2:$H$115&gt;$H40))+SUMPRODUCT(($E$1:$E39=$E40)*($F$1:$F39=$F40)*($G$1:$G39=$G40)*($H$1:$H39=$H40))</f>
        <v>#REF!</v>
      </c>
    </row>
    <row r="41" spans="1:9">
      <c r="A41" t="e">
        <f>#REF!&amp;#REF!&amp;#REF!</f>
        <v>#REF!</v>
      </c>
      <c r="B41" t="e">
        <f>SUMPRODUCT((A$2:A$115=A41)*(I41&gt;I$2:I$115))+COUNTIF(I$2:I41,I41)</f>
        <v>#REF!</v>
      </c>
      <c r="C41" t="e">
        <f t="shared" si="0"/>
        <v>#REF!</v>
      </c>
      <c r="D41" t="e">
        <f>#REF!&amp;" "&amp;#REF!</f>
        <v>#REF!</v>
      </c>
      <c r="E41" s="27" t="e">
        <f>#REF!</f>
        <v>#REF!</v>
      </c>
      <c r="F41" s="27" t="e">
        <f>#REF!</f>
        <v>#REF!</v>
      </c>
      <c r="G41" s="27" t="e">
        <f>#REF!</f>
        <v>#REF!</v>
      </c>
      <c r="H41" s="27" t="e">
        <f>#REF!</f>
        <v>#REF!</v>
      </c>
      <c r="I41" s="27" t="e">
        <f>RANK($E41,$E$2:$E$115)+SUMPRODUCT(($E$2:$E$115=E41)*($F$2:$F$115&gt;$F41))+SUMPRODUCT(($E$2:$E$115=$E41)*($F$2:$F$115=$F41)*($G$2:$G$115&gt;$G41))+SUMPRODUCT(($E$2:$E$115=$E41)*($F$2:$F$115=$F41)*($G$2:$G$115=$G41)*($H$2:$H$115&gt;$H41))+SUMPRODUCT(($E$1:$E40=$E41)*($F$1:$F40=$F41)*($G$1:$G40=$G41)*($H$1:$H40=$H41))</f>
        <v>#REF!</v>
      </c>
    </row>
    <row r="42" spans="1:9">
      <c r="A42" t="e">
        <f>#REF!&amp;#REF!&amp;#REF!</f>
        <v>#REF!</v>
      </c>
      <c r="B42" t="e">
        <f>SUMPRODUCT((A$2:A$115=A42)*(I42&gt;I$2:I$115))+COUNTIF(I$2:I42,I42)</f>
        <v>#REF!</v>
      </c>
      <c r="C42" t="e">
        <f t="shared" si="0"/>
        <v>#REF!</v>
      </c>
      <c r="D42" t="e">
        <f>#REF!&amp;" "&amp;#REF!</f>
        <v>#REF!</v>
      </c>
      <c r="E42" s="27" t="e">
        <f>#REF!</f>
        <v>#REF!</v>
      </c>
      <c r="F42" s="27" t="e">
        <f>#REF!</f>
        <v>#REF!</v>
      </c>
      <c r="G42" s="27" t="e">
        <f>#REF!</f>
        <v>#REF!</v>
      </c>
      <c r="H42" s="27" t="e">
        <f>#REF!</f>
        <v>#REF!</v>
      </c>
      <c r="I42" s="27" t="e">
        <f>RANK($E42,$E$2:$E$115)+SUMPRODUCT(($E$2:$E$115=E42)*($F$2:$F$115&gt;$F42))+SUMPRODUCT(($E$2:$E$115=$E42)*($F$2:$F$115=$F42)*($G$2:$G$115&gt;$G42))+SUMPRODUCT(($E$2:$E$115=$E42)*($F$2:$F$115=$F42)*($G$2:$G$115=$G42)*($H$2:$H$115&gt;$H42))+SUMPRODUCT(($E$1:$E41=$E42)*($F$1:$F41=$F42)*($G$1:$G41=$G42)*($H$1:$H41=$H42))</f>
        <v>#REF!</v>
      </c>
    </row>
    <row r="43" spans="1:9">
      <c r="A43" t="e">
        <f>#REF!&amp;#REF!&amp;#REF!</f>
        <v>#REF!</v>
      </c>
      <c r="B43" t="e">
        <f>SUMPRODUCT((A$2:A$115=A43)*(I43&gt;I$2:I$115))+COUNTIF(I$2:I43,I43)</f>
        <v>#REF!</v>
      </c>
      <c r="C43" t="e">
        <f t="shared" si="0"/>
        <v>#REF!</v>
      </c>
      <c r="D43" t="e">
        <f>#REF!&amp;" "&amp;#REF!</f>
        <v>#REF!</v>
      </c>
      <c r="E43" s="27" t="e">
        <f>#REF!</f>
        <v>#REF!</v>
      </c>
      <c r="F43" s="27" t="e">
        <f>#REF!</f>
        <v>#REF!</v>
      </c>
      <c r="G43" s="27" t="e">
        <f>#REF!</f>
        <v>#REF!</v>
      </c>
      <c r="H43" s="27" t="e">
        <f>#REF!</f>
        <v>#REF!</v>
      </c>
      <c r="I43" s="27" t="e">
        <f>RANK($E43,$E$2:$E$115)+SUMPRODUCT(($E$2:$E$115=E43)*($F$2:$F$115&gt;$F43))+SUMPRODUCT(($E$2:$E$115=$E43)*($F$2:$F$115=$F43)*($G$2:$G$115&gt;$G43))+SUMPRODUCT(($E$2:$E$115=$E43)*($F$2:$F$115=$F43)*($G$2:$G$115=$G43)*($H$2:$H$115&gt;$H43))+SUMPRODUCT(($E$1:$E42=$E43)*($F$1:$F42=$F43)*($G$1:$G42=$G43)*($H$1:$H42=$H43))</f>
        <v>#REF!</v>
      </c>
    </row>
    <row r="44" spans="1:9">
      <c r="A44" t="e">
        <f>#REF!&amp;#REF!&amp;#REF!</f>
        <v>#REF!</v>
      </c>
      <c r="B44" t="e">
        <f>SUMPRODUCT((A$2:A$115=A44)*(I44&gt;I$2:I$115))+COUNTIF(I$2:I44,I44)</f>
        <v>#REF!</v>
      </c>
      <c r="C44" t="e">
        <f t="shared" si="0"/>
        <v>#REF!</v>
      </c>
      <c r="D44" t="e">
        <f>#REF!&amp;" "&amp;#REF!</f>
        <v>#REF!</v>
      </c>
      <c r="E44" s="27" t="e">
        <f>#REF!</f>
        <v>#REF!</v>
      </c>
      <c r="F44" s="27" t="e">
        <f>#REF!</f>
        <v>#REF!</v>
      </c>
      <c r="G44" s="27" t="e">
        <f>#REF!</f>
        <v>#REF!</v>
      </c>
      <c r="H44" s="27" t="e">
        <f>#REF!</f>
        <v>#REF!</v>
      </c>
      <c r="I44" s="27" t="e">
        <f>RANK($E44,$E$2:$E$115)+SUMPRODUCT(($E$2:$E$115=E44)*($F$2:$F$115&gt;$F44))+SUMPRODUCT(($E$2:$E$115=$E44)*($F$2:$F$115=$F44)*($G$2:$G$115&gt;$G44))+SUMPRODUCT(($E$2:$E$115=$E44)*($F$2:$F$115=$F44)*($G$2:$G$115=$G44)*($H$2:$H$115&gt;$H44))+SUMPRODUCT(($E$1:$E43=$E44)*($F$1:$F43=$F44)*($G$1:$G43=$G44)*($H$1:$H43=$H44))</f>
        <v>#REF!</v>
      </c>
    </row>
    <row r="45" spans="1:9">
      <c r="A45" t="e">
        <f>#REF!&amp;#REF!&amp;#REF!</f>
        <v>#REF!</v>
      </c>
      <c r="B45" t="e">
        <f>SUMPRODUCT((A$2:A$115=A45)*(I45&gt;I$2:I$115))+COUNTIF(I$2:I45,I45)</f>
        <v>#REF!</v>
      </c>
      <c r="C45" t="e">
        <f t="shared" si="0"/>
        <v>#REF!</v>
      </c>
      <c r="D45" t="e">
        <f>#REF!&amp;" "&amp;#REF!</f>
        <v>#REF!</v>
      </c>
      <c r="E45" s="27" t="e">
        <f>#REF!</f>
        <v>#REF!</v>
      </c>
      <c r="F45" s="27" t="e">
        <f>#REF!</f>
        <v>#REF!</v>
      </c>
      <c r="G45" s="27" t="e">
        <f>#REF!</f>
        <v>#REF!</v>
      </c>
      <c r="H45" s="27" t="e">
        <f>#REF!</f>
        <v>#REF!</v>
      </c>
      <c r="I45" s="27" t="e">
        <f>RANK($E45,$E$2:$E$115)+SUMPRODUCT(($E$2:$E$115=E45)*($F$2:$F$115&gt;$F45))+SUMPRODUCT(($E$2:$E$115=$E45)*($F$2:$F$115=$F45)*($G$2:$G$115&gt;$G45))+SUMPRODUCT(($E$2:$E$115=$E45)*($F$2:$F$115=$F45)*($G$2:$G$115=$G45)*($H$2:$H$115&gt;$H45))+SUMPRODUCT(($E$1:$E44=$E45)*($F$1:$F44=$F45)*($G$1:$G44=$G45)*($H$1:$H44=$H45))</f>
        <v>#REF!</v>
      </c>
    </row>
    <row r="46" spans="1:9">
      <c r="A46" t="e">
        <f>#REF!&amp;#REF!&amp;#REF!</f>
        <v>#REF!</v>
      </c>
      <c r="B46" t="e">
        <f>SUMPRODUCT((A$2:A$115=A46)*(I46&gt;I$2:I$115))+COUNTIF(I$2:I46,I46)</f>
        <v>#REF!</v>
      </c>
      <c r="C46" t="e">
        <f t="shared" si="0"/>
        <v>#REF!</v>
      </c>
      <c r="D46" t="e">
        <f>#REF!&amp;" "&amp;#REF!</f>
        <v>#REF!</v>
      </c>
      <c r="E46" s="27" t="e">
        <f>#REF!</f>
        <v>#REF!</v>
      </c>
      <c r="F46" s="27" t="e">
        <f>#REF!</f>
        <v>#REF!</v>
      </c>
      <c r="G46" s="27" t="e">
        <f>#REF!</f>
        <v>#REF!</v>
      </c>
      <c r="H46" s="27" t="e">
        <f>#REF!</f>
        <v>#REF!</v>
      </c>
      <c r="I46" s="27" t="e">
        <f>RANK($E46,$E$2:$E$115)+SUMPRODUCT(($E$2:$E$115=E46)*($F$2:$F$115&gt;$F46))+SUMPRODUCT(($E$2:$E$115=$E46)*($F$2:$F$115=$F46)*($G$2:$G$115&gt;$G46))+SUMPRODUCT(($E$2:$E$115=$E46)*($F$2:$F$115=$F46)*($G$2:$G$115=$G46)*($H$2:$H$115&gt;$H46))+SUMPRODUCT(($E$1:$E45=$E46)*($F$1:$F45=$F46)*($G$1:$G45=$G46)*($H$1:$H45=$H46))</f>
        <v>#REF!</v>
      </c>
    </row>
    <row r="47" spans="1:9">
      <c r="A47" t="e">
        <f>#REF!&amp;#REF!&amp;#REF!</f>
        <v>#REF!</v>
      </c>
      <c r="B47" t="e">
        <f>SUMPRODUCT((A$2:A$115=A47)*(I47&gt;I$2:I$115))+COUNTIF(I$2:I47,I47)</f>
        <v>#REF!</v>
      </c>
      <c r="C47" t="e">
        <f t="shared" si="0"/>
        <v>#REF!</v>
      </c>
      <c r="D47" t="e">
        <f>#REF!&amp;" "&amp;#REF!</f>
        <v>#REF!</v>
      </c>
      <c r="E47" s="27" t="e">
        <f>#REF!</f>
        <v>#REF!</v>
      </c>
      <c r="F47" s="27" t="e">
        <f>#REF!</f>
        <v>#REF!</v>
      </c>
      <c r="G47" s="27" t="e">
        <f>#REF!</f>
        <v>#REF!</v>
      </c>
      <c r="H47" s="27" t="e">
        <f>#REF!</f>
        <v>#REF!</v>
      </c>
      <c r="I47" s="27" t="e">
        <f>RANK($E47,$E$2:$E$115)+SUMPRODUCT(($E$2:$E$115=E47)*($F$2:$F$115&gt;$F47))+SUMPRODUCT(($E$2:$E$115=$E47)*($F$2:$F$115=$F47)*($G$2:$G$115&gt;$G47))+SUMPRODUCT(($E$2:$E$115=$E47)*($F$2:$F$115=$F47)*($G$2:$G$115=$G47)*($H$2:$H$115&gt;$H47))+SUMPRODUCT(($E$1:$E46=$E47)*($F$1:$F46=$F47)*($G$1:$G46=$G47)*($H$1:$H46=$H47))</f>
        <v>#REF!</v>
      </c>
    </row>
    <row r="48" spans="1:9">
      <c r="A48" t="e">
        <f>#REF!&amp;#REF!&amp;#REF!</f>
        <v>#REF!</v>
      </c>
      <c r="B48" t="e">
        <f>SUMPRODUCT((A$2:A$115=A48)*(I48&gt;I$2:I$115))+COUNTIF(I$2:I48,I48)</f>
        <v>#REF!</v>
      </c>
      <c r="C48" t="e">
        <f t="shared" si="0"/>
        <v>#REF!</v>
      </c>
      <c r="D48" t="e">
        <f>#REF!&amp;" "&amp;#REF!</f>
        <v>#REF!</v>
      </c>
      <c r="E48" s="27" t="e">
        <f>#REF!</f>
        <v>#REF!</v>
      </c>
      <c r="F48" s="27" t="e">
        <f>#REF!</f>
        <v>#REF!</v>
      </c>
      <c r="G48" s="27" t="e">
        <f>#REF!</f>
        <v>#REF!</v>
      </c>
      <c r="H48" s="27" t="e">
        <f>#REF!</f>
        <v>#REF!</v>
      </c>
      <c r="I48" s="27" t="e">
        <f>RANK($E48,$E$2:$E$115)+SUMPRODUCT(($E$2:$E$115=E48)*($F$2:$F$115&gt;$F48))+SUMPRODUCT(($E$2:$E$115=$E48)*($F$2:$F$115=$F48)*($G$2:$G$115&gt;$G48))+SUMPRODUCT(($E$2:$E$115=$E48)*($F$2:$F$115=$F48)*($G$2:$G$115=$G48)*($H$2:$H$115&gt;$H48))+SUMPRODUCT(($E$1:$E47=$E48)*($F$1:$F47=$F48)*($G$1:$G47=$G48)*($H$1:$H47=$H48))</f>
        <v>#REF!</v>
      </c>
    </row>
    <row r="49" spans="1:9">
      <c r="A49" t="e">
        <f>#REF!&amp;#REF!&amp;#REF!</f>
        <v>#REF!</v>
      </c>
      <c r="B49" t="e">
        <f>SUMPRODUCT((A$2:A$115=A49)*(I49&gt;I$2:I$115))+COUNTIF(I$2:I49,I49)</f>
        <v>#REF!</v>
      </c>
      <c r="C49" t="e">
        <f t="shared" si="0"/>
        <v>#REF!</v>
      </c>
      <c r="D49" t="e">
        <f>#REF!&amp;" "&amp;#REF!</f>
        <v>#REF!</v>
      </c>
      <c r="E49" s="27" t="e">
        <f>#REF!</f>
        <v>#REF!</v>
      </c>
      <c r="F49" s="27" t="e">
        <f>#REF!</f>
        <v>#REF!</v>
      </c>
      <c r="G49" s="27" t="e">
        <f>#REF!</f>
        <v>#REF!</v>
      </c>
      <c r="H49" s="27" t="e">
        <f>#REF!</f>
        <v>#REF!</v>
      </c>
      <c r="I49" s="27" t="e">
        <f>RANK($E49,$E$2:$E$115)+SUMPRODUCT(($E$2:$E$115=E49)*($F$2:$F$115&gt;$F49))+SUMPRODUCT(($E$2:$E$115=$E49)*($F$2:$F$115=$F49)*($G$2:$G$115&gt;$G49))+SUMPRODUCT(($E$2:$E$115=$E49)*($F$2:$F$115=$F49)*($G$2:$G$115=$G49)*($H$2:$H$115&gt;$H49))+SUMPRODUCT(($E$1:$E48=$E49)*($F$1:$F48=$F49)*($G$1:$G48=$G49)*($H$1:$H48=$H49))</f>
        <v>#REF!</v>
      </c>
    </row>
    <row r="50" spans="1:9">
      <c r="A50" t="e">
        <f>#REF!&amp;#REF!&amp;#REF!</f>
        <v>#REF!</v>
      </c>
      <c r="B50" t="e">
        <f>SUMPRODUCT((A$2:A$115=A50)*(I50&gt;I$2:I$115))+COUNTIF(I$2:I50,I50)</f>
        <v>#REF!</v>
      </c>
      <c r="C50" t="e">
        <f t="shared" si="0"/>
        <v>#REF!</v>
      </c>
      <c r="D50" t="e">
        <f>#REF!&amp;" "&amp;#REF!</f>
        <v>#REF!</v>
      </c>
      <c r="E50" s="27" t="e">
        <f>#REF!</f>
        <v>#REF!</v>
      </c>
      <c r="F50" s="27" t="e">
        <f>#REF!</f>
        <v>#REF!</v>
      </c>
      <c r="G50" s="27" t="e">
        <f>#REF!</f>
        <v>#REF!</v>
      </c>
      <c r="H50" s="27" t="e">
        <f>#REF!</f>
        <v>#REF!</v>
      </c>
      <c r="I50" s="27" t="e">
        <f>RANK($E50,$E$2:$E$115)+SUMPRODUCT(($E$2:$E$115=E50)*($F$2:$F$115&gt;$F50))+SUMPRODUCT(($E$2:$E$115=$E50)*($F$2:$F$115=$F50)*($G$2:$G$115&gt;$G50))+SUMPRODUCT(($E$2:$E$115=$E50)*($F$2:$F$115=$F50)*($G$2:$G$115=$G50)*($H$2:$H$115&gt;$H50))+SUMPRODUCT(($E$1:$E49=$E50)*($F$1:$F49=$F50)*($G$1:$G49=$G50)*($H$1:$H49=$H50))</f>
        <v>#REF!</v>
      </c>
    </row>
    <row r="51" spans="1:9">
      <c r="A51" t="e">
        <f>#REF!&amp;#REF!&amp;#REF!</f>
        <v>#REF!</v>
      </c>
      <c r="B51" t="e">
        <f>SUMPRODUCT((A$2:A$115=A51)*(I51&gt;I$2:I$115))+COUNTIF(I$2:I51,I51)</f>
        <v>#REF!</v>
      </c>
      <c r="C51" t="e">
        <f t="shared" si="0"/>
        <v>#REF!</v>
      </c>
      <c r="D51" t="e">
        <f>#REF!&amp;" "&amp;#REF!</f>
        <v>#REF!</v>
      </c>
      <c r="E51" s="27" t="e">
        <f>#REF!</f>
        <v>#REF!</v>
      </c>
      <c r="F51" s="27" t="e">
        <f>#REF!</f>
        <v>#REF!</v>
      </c>
      <c r="G51" s="27" t="e">
        <f>#REF!</f>
        <v>#REF!</v>
      </c>
      <c r="H51" s="27" t="e">
        <f>#REF!</f>
        <v>#REF!</v>
      </c>
      <c r="I51" s="27" t="e">
        <f>RANK($E51,$E$2:$E$115)+SUMPRODUCT(($E$2:$E$115=E51)*($F$2:$F$115&gt;$F51))+SUMPRODUCT(($E$2:$E$115=$E51)*($F$2:$F$115=$F51)*($G$2:$G$115&gt;$G51))+SUMPRODUCT(($E$2:$E$115=$E51)*($F$2:$F$115=$F51)*($G$2:$G$115=$G51)*($H$2:$H$115&gt;$H51))+SUMPRODUCT(($E$1:$E50=$E51)*($F$1:$F50=$F51)*($G$1:$G50=$G51)*($H$1:$H50=$H51))</f>
        <v>#REF!</v>
      </c>
    </row>
    <row r="52" spans="1:9">
      <c r="A52" t="e">
        <f>#REF!&amp;#REF!&amp;#REF!</f>
        <v>#REF!</v>
      </c>
      <c r="B52" t="e">
        <f>SUMPRODUCT((A$2:A$115=A52)*(I52&gt;I$2:I$115))+COUNTIF(I$2:I52,I52)</f>
        <v>#REF!</v>
      </c>
      <c r="C52" t="e">
        <f t="shared" si="0"/>
        <v>#REF!</v>
      </c>
      <c r="D52" t="e">
        <f>#REF!&amp;" "&amp;#REF!</f>
        <v>#REF!</v>
      </c>
      <c r="E52" s="27" t="e">
        <f>#REF!</f>
        <v>#REF!</v>
      </c>
      <c r="F52" s="27" t="e">
        <f>#REF!</f>
        <v>#REF!</v>
      </c>
      <c r="G52" s="27" t="e">
        <f>#REF!</f>
        <v>#REF!</v>
      </c>
      <c r="H52" s="27" t="e">
        <f>#REF!</f>
        <v>#REF!</v>
      </c>
      <c r="I52" s="27" t="e">
        <f>RANK($E52,$E$2:$E$115)+SUMPRODUCT(($E$2:$E$115=E52)*($F$2:$F$115&gt;$F52))+SUMPRODUCT(($E$2:$E$115=$E52)*($F$2:$F$115=$F52)*($G$2:$G$115&gt;$G52))+SUMPRODUCT(($E$2:$E$115=$E52)*($F$2:$F$115=$F52)*($G$2:$G$115=$G52)*($H$2:$H$115&gt;$H52))+SUMPRODUCT(($E$1:$E51=$E52)*($F$1:$F51=$F52)*($G$1:$G51=$G52)*($H$1:$H51=$H52))</f>
        <v>#REF!</v>
      </c>
    </row>
    <row r="53" spans="1:9">
      <c r="A53" t="e">
        <f>#REF!&amp;#REF!&amp;#REF!</f>
        <v>#REF!</v>
      </c>
      <c r="B53" t="e">
        <f>SUMPRODUCT((A$2:A$115=A53)*(I53&gt;I$2:I$115))+COUNTIF(I$2:I53,I53)</f>
        <v>#REF!</v>
      </c>
      <c r="C53" t="e">
        <f t="shared" si="0"/>
        <v>#REF!</v>
      </c>
      <c r="D53" t="e">
        <f>#REF!&amp;" "&amp;#REF!</f>
        <v>#REF!</v>
      </c>
      <c r="E53" s="27" t="e">
        <f>#REF!</f>
        <v>#REF!</v>
      </c>
      <c r="F53" s="27" t="e">
        <f>#REF!</f>
        <v>#REF!</v>
      </c>
      <c r="G53" s="27" t="e">
        <f>#REF!</f>
        <v>#REF!</v>
      </c>
      <c r="H53" s="27" t="e">
        <f>#REF!</f>
        <v>#REF!</v>
      </c>
      <c r="I53" s="27" t="e">
        <f>RANK($E53,$E$2:$E$115)+SUMPRODUCT(($E$2:$E$115=E53)*($F$2:$F$115&gt;$F53))+SUMPRODUCT(($E$2:$E$115=$E53)*($F$2:$F$115=$F53)*($G$2:$G$115&gt;$G53))+SUMPRODUCT(($E$2:$E$115=$E53)*($F$2:$F$115=$F53)*($G$2:$G$115=$G53)*($H$2:$H$115&gt;$H53))+SUMPRODUCT(($E$1:$E52=$E53)*($F$1:$F52=$F53)*($G$1:$G52=$G53)*($H$1:$H52=$H53))</f>
        <v>#REF!</v>
      </c>
    </row>
    <row r="54" spans="1:9">
      <c r="A54" t="e">
        <f>#REF!&amp;#REF!&amp;#REF!</f>
        <v>#REF!</v>
      </c>
      <c r="B54" t="e">
        <f>SUMPRODUCT((A$2:A$115=A54)*(I54&gt;I$2:I$115))+COUNTIF(I$2:I54,I54)</f>
        <v>#REF!</v>
      </c>
      <c r="C54" t="e">
        <f t="shared" si="0"/>
        <v>#REF!</v>
      </c>
      <c r="D54" t="e">
        <f>#REF!&amp;" "&amp;#REF!</f>
        <v>#REF!</v>
      </c>
      <c r="E54" s="27" t="e">
        <f>#REF!</f>
        <v>#REF!</v>
      </c>
      <c r="F54" s="27" t="e">
        <f>#REF!</f>
        <v>#REF!</v>
      </c>
      <c r="G54" s="27" t="e">
        <f>#REF!</f>
        <v>#REF!</v>
      </c>
      <c r="H54" s="27" t="e">
        <f>#REF!</f>
        <v>#REF!</v>
      </c>
      <c r="I54" s="27" t="e">
        <f>RANK($E54,$E$2:$E$115)+SUMPRODUCT(($E$2:$E$115=E54)*($F$2:$F$115&gt;$F54))+SUMPRODUCT(($E$2:$E$115=$E54)*($F$2:$F$115=$F54)*($G$2:$G$115&gt;$G54))+SUMPRODUCT(($E$2:$E$115=$E54)*($F$2:$F$115=$F54)*($G$2:$G$115=$G54)*($H$2:$H$115&gt;$H54))+SUMPRODUCT(($E$1:$E53=$E54)*($F$1:$F53=$F54)*($G$1:$G53=$G54)*($H$1:$H53=$H54))</f>
        <v>#REF!</v>
      </c>
    </row>
    <row r="55" spans="1:9">
      <c r="A55" t="e">
        <f>#REF!&amp;#REF!&amp;#REF!</f>
        <v>#REF!</v>
      </c>
      <c r="B55" t="e">
        <f>SUMPRODUCT((A$2:A$115=A55)*(I55&gt;I$2:I$115))+COUNTIF(I$2:I55,I55)</f>
        <v>#REF!</v>
      </c>
      <c r="C55" t="e">
        <f t="shared" si="0"/>
        <v>#REF!</v>
      </c>
      <c r="D55" t="e">
        <f>#REF!&amp;" "&amp;#REF!</f>
        <v>#REF!</v>
      </c>
      <c r="E55" s="27" t="e">
        <f>#REF!</f>
        <v>#REF!</v>
      </c>
      <c r="F55" s="27" t="e">
        <f>#REF!</f>
        <v>#REF!</v>
      </c>
      <c r="G55" s="27" t="e">
        <f>#REF!</f>
        <v>#REF!</v>
      </c>
      <c r="H55" s="27" t="e">
        <f>#REF!</f>
        <v>#REF!</v>
      </c>
      <c r="I55" s="27" t="e">
        <f>RANK($E55,$E$2:$E$115)+SUMPRODUCT(($E$2:$E$115=E55)*($F$2:$F$115&gt;$F55))+SUMPRODUCT(($E$2:$E$115=$E55)*($F$2:$F$115=$F55)*($G$2:$G$115&gt;$G55))+SUMPRODUCT(($E$2:$E$115=$E55)*($F$2:$F$115=$F55)*($G$2:$G$115=$G55)*($H$2:$H$115&gt;$H55))+SUMPRODUCT(($E$1:$E54=$E55)*($F$1:$F54=$F55)*($G$1:$G54=$G55)*($H$1:$H54=$H55))</f>
        <v>#REF!</v>
      </c>
    </row>
    <row r="56" spans="1:9">
      <c r="A56" t="e">
        <f>#REF!&amp;#REF!&amp;#REF!</f>
        <v>#REF!</v>
      </c>
      <c r="B56" t="e">
        <f>SUMPRODUCT((A$2:A$115=A56)*(I56&gt;I$2:I$115))+COUNTIF(I$2:I56,I56)</f>
        <v>#REF!</v>
      </c>
      <c r="C56" t="e">
        <f t="shared" si="0"/>
        <v>#REF!</v>
      </c>
      <c r="D56" t="e">
        <f>#REF!&amp;" "&amp;#REF!</f>
        <v>#REF!</v>
      </c>
      <c r="E56" s="27" t="e">
        <f>#REF!</f>
        <v>#REF!</v>
      </c>
      <c r="F56" s="27" t="e">
        <f>#REF!</f>
        <v>#REF!</v>
      </c>
      <c r="G56" s="27" t="e">
        <f>#REF!</f>
        <v>#REF!</v>
      </c>
      <c r="H56" s="27" t="e">
        <f>#REF!</f>
        <v>#REF!</v>
      </c>
      <c r="I56" s="27" t="e">
        <f>RANK($E56,$E$2:$E$115)+SUMPRODUCT(($E$2:$E$115=E56)*($F$2:$F$115&gt;$F56))+SUMPRODUCT(($E$2:$E$115=$E56)*($F$2:$F$115=$F56)*($G$2:$G$115&gt;$G56))+SUMPRODUCT(($E$2:$E$115=$E56)*($F$2:$F$115=$F56)*($G$2:$G$115=$G56)*($H$2:$H$115&gt;$H56))+SUMPRODUCT(($E$1:$E55=$E56)*($F$1:$F55=$F56)*($G$1:$G55=$G56)*($H$1:$H55=$H56))</f>
        <v>#REF!</v>
      </c>
    </row>
    <row r="57" spans="1:9">
      <c r="A57" t="e">
        <f>#REF!&amp;#REF!&amp;#REF!</f>
        <v>#REF!</v>
      </c>
      <c r="B57" t="e">
        <f>SUMPRODUCT((A$2:A$115=A57)*(I57&gt;I$2:I$115))+COUNTIF(I$2:I57,I57)</f>
        <v>#REF!</v>
      </c>
      <c r="C57" t="e">
        <f t="shared" si="0"/>
        <v>#REF!</v>
      </c>
      <c r="D57" t="e">
        <f>#REF!&amp;" "&amp;#REF!</f>
        <v>#REF!</v>
      </c>
      <c r="E57" s="27" t="e">
        <f>#REF!</f>
        <v>#REF!</v>
      </c>
      <c r="F57" s="27" t="e">
        <f>#REF!</f>
        <v>#REF!</v>
      </c>
      <c r="G57" s="27" t="e">
        <f>#REF!</f>
        <v>#REF!</v>
      </c>
      <c r="H57" s="27" t="e">
        <f>#REF!</f>
        <v>#REF!</v>
      </c>
      <c r="I57" s="27" t="e">
        <f>RANK($E57,$E$2:$E$115)+SUMPRODUCT(($E$2:$E$115=E57)*($F$2:$F$115&gt;$F57))+SUMPRODUCT(($E$2:$E$115=$E57)*($F$2:$F$115=$F57)*($G$2:$G$115&gt;$G57))+SUMPRODUCT(($E$2:$E$115=$E57)*($F$2:$F$115=$F57)*($G$2:$G$115=$G57)*($H$2:$H$115&gt;$H57))+SUMPRODUCT(($E$1:$E56=$E57)*($F$1:$F56=$F57)*($G$1:$G56=$G57)*($H$1:$H56=$H57))</f>
        <v>#REF!</v>
      </c>
    </row>
    <row r="58" spans="1:9">
      <c r="A58" t="e">
        <f>#REF!&amp;#REF!&amp;#REF!</f>
        <v>#REF!</v>
      </c>
      <c r="B58" t="e">
        <f>SUMPRODUCT((A$2:A$115=A58)*(I58&gt;I$2:I$115))+COUNTIF(I$2:I58,I58)</f>
        <v>#REF!</v>
      </c>
      <c r="C58" t="e">
        <f t="shared" si="0"/>
        <v>#REF!</v>
      </c>
      <c r="D58" t="e">
        <f>#REF!&amp;" "&amp;#REF!</f>
        <v>#REF!</v>
      </c>
      <c r="E58" s="27" t="e">
        <f>#REF!</f>
        <v>#REF!</v>
      </c>
      <c r="F58" s="27" t="e">
        <f>#REF!</f>
        <v>#REF!</v>
      </c>
      <c r="G58" s="27" t="e">
        <f>#REF!</f>
        <v>#REF!</v>
      </c>
      <c r="H58" s="27" t="e">
        <f>#REF!</f>
        <v>#REF!</v>
      </c>
      <c r="I58" s="27" t="e">
        <f>RANK($E58,$E$2:$E$115)+SUMPRODUCT(($E$2:$E$115=E58)*($F$2:$F$115&gt;$F58))+SUMPRODUCT(($E$2:$E$115=$E58)*($F$2:$F$115=$F58)*($G$2:$G$115&gt;$G58))+SUMPRODUCT(($E$2:$E$115=$E58)*($F$2:$F$115=$F58)*($G$2:$G$115=$G58)*($H$2:$H$115&gt;$H58))+SUMPRODUCT(($E$1:$E57=$E58)*($F$1:$F57=$F58)*($G$1:$G57=$G58)*($H$1:$H57=$H58))</f>
        <v>#REF!</v>
      </c>
    </row>
    <row r="59" spans="1:9">
      <c r="A59" t="e">
        <f>#REF!&amp;#REF!&amp;#REF!</f>
        <v>#REF!</v>
      </c>
      <c r="B59" t="e">
        <f>SUMPRODUCT((A$2:A$115=A59)*(I59&gt;I$2:I$115))+COUNTIF(I$2:I59,I59)</f>
        <v>#REF!</v>
      </c>
      <c r="C59" t="e">
        <f t="shared" si="0"/>
        <v>#REF!</v>
      </c>
      <c r="D59" t="e">
        <f>#REF!&amp;" "&amp;#REF!</f>
        <v>#REF!</v>
      </c>
      <c r="E59" s="27" t="e">
        <f>#REF!</f>
        <v>#REF!</v>
      </c>
      <c r="F59" s="27" t="e">
        <f>#REF!</f>
        <v>#REF!</v>
      </c>
      <c r="G59" s="27" t="e">
        <f>#REF!</f>
        <v>#REF!</v>
      </c>
      <c r="H59" s="27" t="e">
        <f>#REF!</f>
        <v>#REF!</v>
      </c>
      <c r="I59" s="27" t="e">
        <f>RANK($E59,$E$2:$E$115)+SUMPRODUCT(($E$2:$E$115=E59)*($F$2:$F$115&gt;$F59))+SUMPRODUCT(($E$2:$E$115=$E59)*($F$2:$F$115=$F59)*($G$2:$G$115&gt;$G59))+SUMPRODUCT(($E$2:$E$115=$E59)*($F$2:$F$115=$F59)*($G$2:$G$115=$G59)*($H$2:$H$115&gt;$H59))+SUMPRODUCT(($E$1:$E58=$E59)*($F$1:$F58=$F59)*($G$1:$G58=$G59)*($H$1:$H58=$H59))</f>
        <v>#REF!</v>
      </c>
    </row>
    <row r="60" spans="1:9">
      <c r="A60" t="e">
        <f>#REF!&amp;#REF!&amp;#REF!</f>
        <v>#REF!</v>
      </c>
      <c r="B60" t="e">
        <f>SUMPRODUCT((A$2:A$115=A60)*(I60&gt;I$2:I$115))+COUNTIF(I$2:I60,I60)</f>
        <v>#REF!</v>
      </c>
      <c r="C60" t="e">
        <f t="shared" si="0"/>
        <v>#REF!</v>
      </c>
      <c r="D60" t="e">
        <f>#REF!&amp;" "&amp;#REF!</f>
        <v>#REF!</v>
      </c>
      <c r="E60" s="27" t="e">
        <f>#REF!</f>
        <v>#REF!</v>
      </c>
      <c r="F60" s="27" t="e">
        <f>#REF!</f>
        <v>#REF!</v>
      </c>
      <c r="G60" s="27" t="e">
        <f>#REF!</f>
        <v>#REF!</v>
      </c>
      <c r="H60" s="27" t="e">
        <f>#REF!</f>
        <v>#REF!</v>
      </c>
      <c r="I60" s="27" t="e">
        <f>RANK($E60,$E$2:$E$115)+SUMPRODUCT(($E$2:$E$115=E60)*($F$2:$F$115&gt;$F60))+SUMPRODUCT(($E$2:$E$115=$E60)*($F$2:$F$115=$F60)*($G$2:$G$115&gt;$G60))+SUMPRODUCT(($E$2:$E$115=$E60)*($F$2:$F$115=$F60)*($G$2:$G$115=$G60)*($H$2:$H$115&gt;$H60))+SUMPRODUCT(($E$1:$E59=$E60)*($F$1:$F59=$F60)*($G$1:$G59=$G60)*($H$1:$H59=$H60))</f>
        <v>#REF!</v>
      </c>
    </row>
    <row r="61" spans="1:9">
      <c r="A61" t="e">
        <f>#REF!&amp;#REF!&amp;#REF!</f>
        <v>#REF!</v>
      </c>
      <c r="B61" t="e">
        <f>SUMPRODUCT((A$2:A$115=A61)*(I61&gt;I$2:I$115))+COUNTIF(I$2:I61,I61)</f>
        <v>#REF!</v>
      </c>
      <c r="C61" t="e">
        <f t="shared" si="0"/>
        <v>#REF!</v>
      </c>
      <c r="D61" t="e">
        <f>#REF!&amp;" "&amp;#REF!</f>
        <v>#REF!</v>
      </c>
      <c r="E61" s="27" t="e">
        <f>#REF!</f>
        <v>#REF!</v>
      </c>
      <c r="F61" s="27" t="e">
        <f>#REF!</f>
        <v>#REF!</v>
      </c>
      <c r="G61" s="27" t="e">
        <f>#REF!</f>
        <v>#REF!</v>
      </c>
      <c r="H61" s="27" t="e">
        <f>#REF!</f>
        <v>#REF!</v>
      </c>
      <c r="I61" s="27" t="e">
        <f>RANK($E61,$E$2:$E$115)+SUMPRODUCT(($E$2:$E$115=E61)*($F$2:$F$115&gt;$F61))+SUMPRODUCT(($E$2:$E$115=$E61)*($F$2:$F$115=$F61)*($G$2:$G$115&gt;$G61))+SUMPRODUCT(($E$2:$E$115=$E61)*($F$2:$F$115=$F61)*($G$2:$G$115=$G61)*($H$2:$H$115&gt;$H61))+SUMPRODUCT(($E$1:$E60=$E61)*($F$1:$F60=$F61)*($G$1:$G60=$G61)*($H$1:$H60=$H61))</f>
        <v>#REF!</v>
      </c>
    </row>
    <row r="62" spans="1:9">
      <c r="A62" t="e">
        <f>#REF!&amp;#REF!&amp;#REF!</f>
        <v>#REF!</v>
      </c>
      <c r="B62" t="e">
        <f>SUMPRODUCT((A$2:A$115=A62)*(I62&gt;I$2:I$115))+COUNTIF(I$2:I62,I62)</f>
        <v>#REF!</v>
      </c>
      <c r="C62" t="e">
        <f t="shared" si="0"/>
        <v>#REF!</v>
      </c>
      <c r="D62" t="e">
        <f>#REF!&amp;" "&amp;#REF!</f>
        <v>#REF!</v>
      </c>
      <c r="E62" s="27" t="e">
        <f>#REF!</f>
        <v>#REF!</v>
      </c>
      <c r="F62" s="27" t="e">
        <f>#REF!</f>
        <v>#REF!</v>
      </c>
      <c r="G62" s="27" t="e">
        <f>#REF!</f>
        <v>#REF!</v>
      </c>
      <c r="H62" s="27" t="e">
        <f>#REF!</f>
        <v>#REF!</v>
      </c>
      <c r="I62" s="27" t="e">
        <f>RANK($E62,$E$2:$E$115)+SUMPRODUCT(($E$2:$E$115=E62)*($F$2:$F$115&gt;$F62))+SUMPRODUCT(($E$2:$E$115=$E62)*($F$2:$F$115=$F62)*($G$2:$G$115&gt;$G62))+SUMPRODUCT(($E$2:$E$115=$E62)*($F$2:$F$115=$F62)*($G$2:$G$115=$G62)*($H$2:$H$115&gt;$H62))+SUMPRODUCT(($E$1:$E61=$E62)*($F$1:$F61=$F62)*($G$1:$G61=$G62)*($H$1:$H61=$H62))</f>
        <v>#REF!</v>
      </c>
    </row>
    <row r="63" spans="1:9">
      <c r="A63" t="e">
        <f>#REF!&amp;#REF!&amp;#REF!</f>
        <v>#REF!</v>
      </c>
      <c r="B63" t="e">
        <f>SUMPRODUCT((A$2:A$115=A63)*(I63&gt;I$2:I$115))+COUNTIF(I$2:I63,I63)</f>
        <v>#REF!</v>
      </c>
      <c r="C63" t="e">
        <f t="shared" si="0"/>
        <v>#REF!</v>
      </c>
      <c r="D63" t="e">
        <f>#REF!&amp;" "&amp;#REF!</f>
        <v>#REF!</v>
      </c>
      <c r="E63" s="27" t="e">
        <f>#REF!</f>
        <v>#REF!</v>
      </c>
      <c r="F63" s="27" t="e">
        <f>#REF!</f>
        <v>#REF!</v>
      </c>
      <c r="G63" s="27" t="e">
        <f>#REF!</f>
        <v>#REF!</v>
      </c>
      <c r="H63" s="27" t="e">
        <f>#REF!</f>
        <v>#REF!</v>
      </c>
      <c r="I63" s="27" t="e">
        <f>RANK($E63,$E$2:$E$115)+SUMPRODUCT(($E$2:$E$115=E63)*($F$2:$F$115&gt;$F63))+SUMPRODUCT(($E$2:$E$115=$E63)*($F$2:$F$115=$F63)*($G$2:$G$115&gt;$G63))+SUMPRODUCT(($E$2:$E$115=$E63)*($F$2:$F$115=$F63)*($G$2:$G$115=$G63)*($H$2:$H$115&gt;$H63))+SUMPRODUCT(($E$1:$E62=$E63)*($F$1:$F62=$F63)*($G$1:$G62=$G63)*($H$1:$H62=$H63))</f>
        <v>#REF!</v>
      </c>
    </row>
    <row r="64" spans="1:9">
      <c r="A64" t="e">
        <f>#REF!&amp;#REF!&amp;#REF!</f>
        <v>#REF!</v>
      </c>
      <c r="B64" t="e">
        <f>SUMPRODUCT((A$2:A$115=A64)*(I64&gt;I$2:I$115))+COUNTIF(I$2:I64,I64)</f>
        <v>#REF!</v>
      </c>
      <c r="C64" t="e">
        <f t="shared" si="0"/>
        <v>#REF!</v>
      </c>
      <c r="D64" t="e">
        <f>#REF!&amp;" "&amp;#REF!</f>
        <v>#REF!</v>
      </c>
      <c r="E64" s="27" t="e">
        <f>#REF!</f>
        <v>#REF!</v>
      </c>
      <c r="F64" s="27" t="e">
        <f>#REF!</f>
        <v>#REF!</v>
      </c>
      <c r="G64" s="27" t="e">
        <f>#REF!</f>
        <v>#REF!</v>
      </c>
      <c r="H64" s="27" t="e">
        <f>#REF!</f>
        <v>#REF!</v>
      </c>
      <c r="I64" s="27" t="e">
        <f>RANK($E64,$E$2:$E$115)+SUMPRODUCT(($E$2:$E$115=E64)*($F$2:$F$115&gt;$F64))+SUMPRODUCT(($E$2:$E$115=$E64)*($F$2:$F$115=$F64)*($G$2:$G$115&gt;$G64))+SUMPRODUCT(($E$2:$E$115=$E64)*($F$2:$F$115=$F64)*($G$2:$G$115=$G64)*($H$2:$H$115&gt;$H64))+SUMPRODUCT(($E$1:$E63=$E64)*($F$1:$F63=$F64)*($G$1:$G63=$G64)*($H$1:$H63=$H64))</f>
        <v>#REF!</v>
      </c>
    </row>
    <row r="65" spans="1:9">
      <c r="A65" t="e">
        <f>#REF!&amp;#REF!&amp;#REF!</f>
        <v>#REF!</v>
      </c>
      <c r="B65" t="e">
        <f>SUMPRODUCT((A$2:A$115=A65)*(I65&gt;I$2:I$115))+COUNTIF(I$2:I65,I65)</f>
        <v>#REF!</v>
      </c>
      <c r="C65" t="e">
        <f t="shared" si="0"/>
        <v>#REF!</v>
      </c>
      <c r="D65" t="e">
        <f>#REF!&amp;" "&amp;#REF!</f>
        <v>#REF!</v>
      </c>
      <c r="E65" s="27" t="e">
        <f>#REF!</f>
        <v>#REF!</v>
      </c>
      <c r="F65" s="27" t="e">
        <f>#REF!</f>
        <v>#REF!</v>
      </c>
      <c r="G65" s="27" t="e">
        <f>#REF!</f>
        <v>#REF!</v>
      </c>
      <c r="H65" s="27" t="e">
        <f>#REF!</f>
        <v>#REF!</v>
      </c>
      <c r="I65" s="27" t="e">
        <f>RANK($E65,$E$2:$E$115)+SUMPRODUCT(($E$2:$E$115=E65)*($F$2:$F$115&gt;$F65))+SUMPRODUCT(($E$2:$E$115=$E65)*($F$2:$F$115=$F65)*($G$2:$G$115&gt;$G65))+SUMPRODUCT(($E$2:$E$115=$E65)*($F$2:$F$115=$F65)*($G$2:$G$115=$G65)*($H$2:$H$115&gt;$H65))+SUMPRODUCT(($E$1:$E64=$E65)*($F$1:$F64=$F65)*($G$1:$G64=$G65)*($H$1:$H64=$H65))</f>
        <v>#REF!</v>
      </c>
    </row>
    <row r="66" spans="1:9">
      <c r="A66" t="e">
        <f>#REF!&amp;#REF!&amp;#REF!</f>
        <v>#REF!</v>
      </c>
      <c r="B66" t="e">
        <f>SUMPRODUCT((A$2:A$115=A66)*(I66&gt;I$2:I$115))+COUNTIF(I$2:I66,I66)</f>
        <v>#REF!</v>
      </c>
      <c r="C66" t="e">
        <f t="shared" si="0"/>
        <v>#REF!</v>
      </c>
      <c r="D66" t="e">
        <f>#REF!&amp;" "&amp;#REF!</f>
        <v>#REF!</v>
      </c>
      <c r="E66" s="27" t="e">
        <f>#REF!</f>
        <v>#REF!</v>
      </c>
      <c r="F66" s="27" t="e">
        <f>#REF!</f>
        <v>#REF!</v>
      </c>
      <c r="G66" s="27" t="e">
        <f>#REF!</f>
        <v>#REF!</v>
      </c>
      <c r="H66" s="27" t="e">
        <f>#REF!</f>
        <v>#REF!</v>
      </c>
      <c r="I66" s="27" t="e">
        <f>RANK($E66,$E$2:$E$115)+SUMPRODUCT(($E$2:$E$115=E66)*($F$2:$F$115&gt;$F66))+SUMPRODUCT(($E$2:$E$115=$E66)*($F$2:$F$115=$F66)*($G$2:$G$115&gt;$G66))+SUMPRODUCT(($E$2:$E$115=$E66)*($F$2:$F$115=$F66)*($G$2:$G$115=$G66)*($H$2:$H$115&gt;$H66))+SUMPRODUCT(($E$1:$E65=$E66)*($F$1:$F65=$F66)*($G$1:$G65=$G66)*($H$1:$H65=$H66))</f>
        <v>#REF!</v>
      </c>
    </row>
    <row r="67" spans="1:9">
      <c r="A67" t="e">
        <f>#REF!&amp;#REF!&amp;#REF!</f>
        <v>#REF!</v>
      </c>
      <c r="B67" t="e">
        <f>SUMPRODUCT((A$2:A$115=A67)*(I67&gt;I$2:I$115))+COUNTIF(I$2:I67,I67)</f>
        <v>#REF!</v>
      </c>
      <c r="C67" t="e">
        <f t="shared" ref="C67:C115" si="1">B67&amp;A67</f>
        <v>#REF!</v>
      </c>
      <c r="D67" t="e">
        <f>#REF!&amp;" "&amp;#REF!</f>
        <v>#REF!</v>
      </c>
      <c r="E67" s="27" t="e">
        <f>#REF!</f>
        <v>#REF!</v>
      </c>
      <c r="F67" s="27" t="e">
        <f>#REF!</f>
        <v>#REF!</v>
      </c>
      <c r="G67" s="27" t="e">
        <f>#REF!</f>
        <v>#REF!</v>
      </c>
      <c r="H67" s="27" t="e">
        <f>#REF!</f>
        <v>#REF!</v>
      </c>
      <c r="I67" s="27" t="e">
        <f>RANK($E67,$E$2:$E$115)+SUMPRODUCT(($E$2:$E$115=E67)*($F$2:$F$115&gt;$F67))+SUMPRODUCT(($E$2:$E$115=$E67)*($F$2:$F$115=$F67)*($G$2:$G$115&gt;$G67))+SUMPRODUCT(($E$2:$E$115=$E67)*($F$2:$F$115=$F67)*($G$2:$G$115=$G67)*($H$2:$H$115&gt;$H67))+SUMPRODUCT(($E$1:$E66=$E67)*($F$1:$F66=$F67)*($G$1:$G66=$G67)*($H$1:$H66=$H67))</f>
        <v>#REF!</v>
      </c>
    </row>
    <row r="68" spans="1:9">
      <c r="A68" t="e">
        <f>#REF!&amp;#REF!&amp;#REF!</f>
        <v>#REF!</v>
      </c>
      <c r="B68" t="e">
        <f>SUMPRODUCT((A$2:A$115=A68)*(I68&gt;I$2:I$115))+COUNTIF(I$2:I68,I68)</f>
        <v>#REF!</v>
      </c>
      <c r="C68" t="e">
        <f t="shared" si="1"/>
        <v>#REF!</v>
      </c>
      <c r="D68" t="e">
        <f>#REF!&amp;" "&amp;#REF!</f>
        <v>#REF!</v>
      </c>
      <c r="E68" s="27" t="e">
        <f>#REF!</f>
        <v>#REF!</v>
      </c>
      <c r="F68" s="27" t="e">
        <f>#REF!</f>
        <v>#REF!</v>
      </c>
      <c r="G68" s="27" t="e">
        <f>#REF!</f>
        <v>#REF!</v>
      </c>
      <c r="H68" s="27" t="e">
        <f>#REF!</f>
        <v>#REF!</v>
      </c>
      <c r="I68" s="27" t="e">
        <f>RANK($E68,$E$2:$E$115)+SUMPRODUCT(($E$2:$E$115=E68)*($F$2:$F$115&gt;$F68))+SUMPRODUCT(($E$2:$E$115=$E68)*($F$2:$F$115=$F68)*($G$2:$G$115&gt;$G68))+SUMPRODUCT(($E$2:$E$115=$E68)*($F$2:$F$115=$F68)*($G$2:$G$115=$G68)*($H$2:$H$115&gt;$H68))+SUMPRODUCT(($E$1:$E67=$E68)*($F$1:$F67=$F68)*($G$1:$G67=$G68)*($H$1:$H67=$H68))</f>
        <v>#REF!</v>
      </c>
    </row>
    <row r="69" spans="1:9">
      <c r="A69" t="e">
        <f>#REF!&amp;#REF!&amp;#REF!</f>
        <v>#REF!</v>
      </c>
      <c r="B69" t="e">
        <f>SUMPRODUCT((A$2:A$115=A69)*(I69&gt;I$2:I$115))+COUNTIF(I$2:I69,I69)</f>
        <v>#REF!</v>
      </c>
      <c r="C69" t="e">
        <f t="shared" si="1"/>
        <v>#REF!</v>
      </c>
      <c r="D69" t="e">
        <f>#REF!&amp;" "&amp;#REF!</f>
        <v>#REF!</v>
      </c>
      <c r="E69" s="27" t="e">
        <f>#REF!</f>
        <v>#REF!</v>
      </c>
      <c r="F69" s="27" t="e">
        <f>#REF!</f>
        <v>#REF!</v>
      </c>
      <c r="G69" s="27" t="e">
        <f>#REF!</f>
        <v>#REF!</v>
      </c>
      <c r="H69" s="27" t="e">
        <f>#REF!</f>
        <v>#REF!</v>
      </c>
      <c r="I69" s="27" t="e">
        <f>RANK($E69,$E$2:$E$115)+SUMPRODUCT(($E$2:$E$115=E69)*($F$2:$F$115&gt;$F69))+SUMPRODUCT(($E$2:$E$115=$E69)*($F$2:$F$115=$F69)*($G$2:$G$115&gt;$G69))+SUMPRODUCT(($E$2:$E$115=$E69)*($F$2:$F$115=$F69)*($G$2:$G$115=$G69)*($H$2:$H$115&gt;$H69))+SUMPRODUCT(($E$1:$E68=$E69)*($F$1:$F68=$F69)*($G$1:$G68=$G69)*($H$1:$H68=$H69))</f>
        <v>#REF!</v>
      </c>
    </row>
    <row r="70" spans="1:9">
      <c r="A70" t="e">
        <f>#REF!&amp;#REF!&amp;#REF!</f>
        <v>#REF!</v>
      </c>
      <c r="B70" t="e">
        <f>SUMPRODUCT((A$2:A$115=A70)*(I70&gt;I$2:I$115))+COUNTIF(I$2:I70,I70)</f>
        <v>#REF!</v>
      </c>
      <c r="C70" t="e">
        <f t="shared" si="1"/>
        <v>#REF!</v>
      </c>
      <c r="D70" t="e">
        <f>#REF!&amp;" "&amp;#REF!</f>
        <v>#REF!</v>
      </c>
      <c r="E70" s="27" t="e">
        <f>#REF!</f>
        <v>#REF!</v>
      </c>
      <c r="F70" s="27" t="e">
        <f>#REF!</f>
        <v>#REF!</v>
      </c>
      <c r="G70" s="27" t="e">
        <f>#REF!</f>
        <v>#REF!</v>
      </c>
      <c r="H70" s="27" t="e">
        <f>#REF!</f>
        <v>#REF!</v>
      </c>
      <c r="I70" s="27" t="e">
        <f>RANK($E70,$E$2:$E$115)+SUMPRODUCT(($E$2:$E$115=E70)*($F$2:$F$115&gt;$F70))+SUMPRODUCT(($E$2:$E$115=$E70)*($F$2:$F$115=$F70)*($G$2:$G$115&gt;$G70))+SUMPRODUCT(($E$2:$E$115=$E70)*($F$2:$F$115=$F70)*($G$2:$G$115=$G70)*($H$2:$H$115&gt;$H70))+SUMPRODUCT(($E$1:$E69=$E70)*($F$1:$F69=$F70)*($G$1:$G69=$G70)*($H$1:$H69=$H70))</f>
        <v>#REF!</v>
      </c>
    </row>
    <row r="71" spans="1:9">
      <c r="A71" t="e">
        <f>#REF!&amp;#REF!&amp;#REF!</f>
        <v>#REF!</v>
      </c>
      <c r="B71" t="e">
        <f>SUMPRODUCT((A$2:A$115=A71)*(I71&gt;I$2:I$115))+COUNTIF(I$2:I71,I71)</f>
        <v>#REF!</v>
      </c>
      <c r="C71" t="e">
        <f t="shared" si="1"/>
        <v>#REF!</v>
      </c>
      <c r="D71" t="e">
        <f>#REF!&amp;" "&amp;#REF!</f>
        <v>#REF!</v>
      </c>
      <c r="E71" s="27" t="e">
        <f>#REF!</f>
        <v>#REF!</v>
      </c>
      <c r="F71" s="27" t="e">
        <f>#REF!</f>
        <v>#REF!</v>
      </c>
      <c r="G71" s="27" t="e">
        <f>#REF!</f>
        <v>#REF!</v>
      </c>
      <c r="H71" s="27" t="e">
        <f>#REF!</f>
        <v>#REF!</v>
      </c>
      <c r="I71" s="27" t="e">
        <f>RANK($E71,$E$2:$E$115)+SUMPRODUCT(($E$2:$E$115=E71)*($F$2:$F$115&gt;$F71))+SUMPRODUCT(($E$2:$E$115=$E71)*($F$2:$F$115=$F71)*($G$2:$G$115&gt;$G71))+SUMPRODUCT(($E$2:$E$115=$E71)*($F$2:$F$115=$F71)*($G$2:$G$115=$G71)*($H$2:$H$115&gt;$H71))+SUMPRODUCT(($E$1:$E70=$E71)*($F$1:$F70=$F71)*($G$1:$G70=$G71)*($H$1:$H70=$H71))</f>
        <v>#REF!</v>
      </c>
    </row>
    <row r="72" spans="1:9">
      <c r="A72" t="e">
        <f>#REF!&amp;#REF!&amp;#REF!</f>
        <v>#REF!</v>
      </c>
      <c r="B72" t="e">
        <f>SUMPRODUCT((A$2:A$115=A72)*(I72&gt;I$2:I$115))+COUNTIF(I$2:I72,I72)</f>
        <v>#REF!</v>
      </c>
      <c r="C72" t="e">
        <f t="shared" si="1"/>
        <v>#REF!</v>
      </c>
      <c r="D72" t="e">
        <f>#REF!&amp;" "&amp;#REF!</f>
        <v>#REF!</v>
      </c>
      <c r="E72" s="27" t="e">
        <f>#REF!</f>
        <v>#REF!</v>
      </c>
      <c r="F72" s="27" t="e">
        <f>#REF!</f>
        <v>#REF!</v>
      </c>
      <c r="G72" s="27" t="e">
        <f>#REF!</f>
        <v>#REF!</v>
      </c>
      <c r="H72" s="27" t="e">
        <f>#REF!</f>
        <v>#REF!</v>
      </c>
      <c r="I72" s="27" t="e">
        <f>RANK($E72,$E$2:$E$115)+SUMPRODUCT(($E$2:$E$115=E72)*($F$2:$F$115&gt;$F72))+SUMPRODUCT(($E$2:$E$115=$E72)*($F$2:$F$115=$F72)*($G$2:$G$115&gt;$G72))+SUMPRODUCT(($E$2:$E$115=$E72)*($F$2:$F$115=$F72)*($G$2:$G$115=$G72)*($H$2:$H$115&gt;$H72))+SUMPRODUCT(($E$1:$E71=$E72)*($F$1:$F71=$F72)*($G$1:$G71=$G72)*($H$1:$H71=$H72))</f>
        <v>#REF!</v>
      </c>
    </row>
    <row r="73" spans="1:9">
      <c r="A73" t="e">
        <f>#REF!&amp;#REF!&amp;#REF!</f>
        <v>#REF!</v>
      </c>
      <c r="B73" t="e">
        <f>SUMPRODUCT((A$2:A$115=A73)*(I73&gt;I$2:I$115))+COUNTIF(I$2:I73,I73)</f>
        <v>#REF!</v>
      </c>
      <c r="C73" t="e">
        <f t="shared" si="1"/>
        <v>#REF!</v>
      </c>
      <c r="D73" t="e">
        <f>#REF!&amp;" "&amp;#REF!</f>
        <v>#REF!</v>
      </c>
      <c r="E73" s="27" t="e">
        <f>#REF!</f>
        <v>#REF!</v>
      </c>
      <c r="F73" s="27" t="e">
        <f>#REF!</f>
        <v>#REF!</v>
      </c>
      <c r="G73" s="27" t="e">
        <f>#REF!</f>
        <v>#REF!</v>
      </c>
      <c r="H73" s="27" t="e">
        <f>#REF!</f>
        <v>#REF!</v>
      </c>
      <c r="I73" s="27" t="e">
        <f>RANK($E73,$E$2:$E$115)+SUMPRODUCT(($E$2:$E$115=E73)*($F$2:$F$115&gt;$F73))+SUMPRODUCT(($E$2:$E$115=$E73)*($F$2:$F$115=$F73)*($G$2:$G$115&gt;$G73))+SUMPRODUCT(($E$2:$E$115=$E73)*($F$2:$F$115=$F73)*($G$2:$G$115=$G73)*($H$2:$H$115&gt;$H73))+SUMPRODUCT(($E$1:$E72=$E73)*($F$1:$F72=$F73)*($G$1:$G72=$G73)*($H$1:$H72=$H73))</f>
        <v>#REF!</v>
      </c>
    </row>
    <row r="74" spans="1:9">
      <c r="A74" t="e">
        <f>#REF!&amp;#REF!&amp;#REF!</f>
        <v>#REF!</v>
      </c>
      <c r="B74" t="e">
        <f>SUMPRODUCT((A$2:A$115=A74)*(I74&gt;I$2:I$115))+COUNTIF(I$2:I74,I74)</f>
        <v>#REF!</v>
      </c>
      <c r="C74" t="e">
        <f t="shared" si="1"/>
        <v>#REF!</v>
      </c>
      <c r="D74" t="e">
        <f>#REF!&amp;" "&amp;#REF!</f>
        <v>#REF!</v>
      </c>
      <c r="E74" s="27" t="e">
        <f>#REF!</f>
        <v>#REF!</v>
      </c>
      <c r="F74" s="27" t="e">
        <f>#REF!</f>
        <v>#REF!</v>
      </c>
      <c r="G74" s="27" t="e">
        <f>#REF!</f>
        <v>#REF!</v>
      </c>
      <c r="H74" s="27" t="e">
        <f>#REF!</f>
        <v>#REF!</v>
      </c>
      <c r="I74" s="27" t="e">
        <f>RANK($E74,$E$2:$E$115)+SUMPRODUCT(($E$2:$E$115=E74)*($F$2:$F$115&gt;$F74))+SUMPRODUCT(($E$2:$E$115=$E74)*($F$2:$F$115=$F74)*($G$2:$G$115&gt;$G74))+SUMPRODUCT(($E$2:$E$115=$E74)*($F$2:$F$115=$F74)*($G$2:$G$115=$G74)*($H$2:$H$115&gt;$H74))+SUMPRODUCT(($E$1:$E73=$E74)*($F$1:$F73=$F74)*($G$1:$G73=$G74)*($H$1:$H73=$H74))</f>
        <v>#REF!</v>
      </c>
    </row>
    <row r="75" spans="1:9">
      <c r="A75" t="e">
        <f>#REF!&amp;#REF!&amp;#REF!</f>
        <v>#REF!</v>
      </c>
      <c r="B75" t="e">
        <f>SUMPRODUCT((A$2:A$115=A75)*(I75&gt;I$2:I$115))+COUNTIF(I$2:I75,I75)</f>
        <v>#REF!</v>
      </c>
      <c r="C75" t="e">
        <f t="shared" si="1"/>
        <v>#REF!</v>
      </c>
      <c r="D75" t="e">
        <f>#REF!&amp;" "&amp;#REF!</f>
        <v>#REF!</v>
      </c>
      <c r="E75" s="27" t="e">
        <f>#REF!</f>
        <v>#REF!</v>
      </c>
      <c r="F75" s="27" t="e">
        <f>#REF!</f>
        <v>#REF!</v>
      </c>
      <c r="G75" s="27" t="e">
        <f>#REF!</f>
        <v>#REF!</v>
      </c>
      <c r="H75" s="27" t="e">
        <f>#REF!</f>
        <v>#REF!</v>
      </c>
      <c r="I75" s="27" t="e">
        <f>RANK($E75,$E$2:$E$115)+SUMPRODUCT(($E$2:$E$115=E75)*($F$2:$F$115&gt;$F75))+SUMPRODUCT(($E$2:$E$115=$E75)*($F$2:$F$115=$F75)*($G$2:$G$115&gt;$G75))+SUMPRODUCT(($E$2:$E$115=$E75)*($F$2:$F$115=$F75)*($G$2:$G$115=$G75)*($H$2:$H$115&gt;$H75))+SUMPRODUCT(($E$1:$E74=$E75)*($F$1:$F74=$F75)*($G$1:$G74=$G75)*($H$1:$H74=$H75))</f>
        <v>#REF!</v>
      </c>
    </row>
    <row r="76" spans="1:9">
      <c r="A76" t="e">
        <f>#REF!&amp;#REF!&amp;#REF!</f>
        <v>#REF!</v>
      </c>
      <c r="B76" t="e">
        <f>SUMPRODUCT((A$2:A$115=A76)*(I76&gt;I$2:I$115))+COUNTIF(I$2:I76,I76)</f>
        <v>#REF!</v>
      </c>
      <c r="C76" t="e">
        <f t="shared" si="1"/>
        <v>#REF!</v>
      </c>
      <c r="D76" t="e">
        <f>#REF!&amp;" "&amp;#REF!</f>
        <v>#REF!</v>
      </c>
      <c r="E76" s="27" t="e">
        <f>#REF!</f>
        <v>#REF!</v>
      </c>
      <c r="F76" s="27" t="e">
        <f>#REF!</f>
        <v>#REF!</v>
      </c>
      <c r="G76" s="27" t="e">
        <f>#REF!</f>
        <v>#REF!</v>
      </c>
      <c r="H76" s="27" t="e">
        <f>#REF!</f>
        <v>#REF!</v>
      </c>
      <c r="I76" s="27" t="e">
        <f>RANK($E76,$E$2:$E$115)+SUMPRODUCT(($E$2:$E$115=E76)*($F$2:$F$115&gt;$F76))+SUMPRODUCT(($E$2:$E$115=$E76)*($F$2:$F$115=$F76)*($G$2:$G$115&gt;$G76))+SUMPRODUCT(($E$2:$E$115=$E76)*($F$2:$F$115=$F76)*($G$2:$G$115=$G76)*($H$2:$H$115&gt;$H76))+SUMPRODUCT(($E$1:$E75=$E76)*($F$1:$F75=$F76)*($G$1:$G75=$G76)*($H$1:$H75=$H76))</f>
        <v>#REF!</v>
      </c>
    </row>
    <row r="77" spans="1:9">
      <c r="A77" t="e">
        <f>#REF!&amp;#REF!&amp;#REF!</f>
        <v>#REF!</v>
      </c>
      <c r="B77" t="e">
        <f>SUMPRODUCT((A$2:A$115=A77)*(I77&gt;I$2:I$115))+COUNTIF(I$2:I77,I77)</f>
        <v>#REF!</v>
      </c>
      <c r="C77" t="e">
        <f t="shared" si="1"/>
        <v>#REF!</v>
      </c>
      <c r="D77" t="e">
        <f>#REF!&amp;" "&amp;#REF!</f>
        <v>#REF!</v>
      </c>
      <c r="E77" s="27" t="e">
        <f>#REF!</f>
        <v>#REF!</v>
      </c>
      <c r="F77" s="27" t="e">
        <f>#REF!</f>
        <v>#REF!</v>
      </c>
      <c r="G77" s="27" t="e">
        <f>#REF!</f>
        <v>#REF!</v>
      </c>
      <c r="H77" s="27" t="e">
        <f>#REF!</f>
        <v>#REF!</v>
      </c>
      <c r="I77" s="27" t="e">
        <f>RANK($E77,$E$2:$E$115)+SUMPRODUCT(($E$2:$E$115=E77)*($F$2:$F$115&gt;$F77))+SUMPRODUCT(($E$2:$E$115=$E77)*($F$2:$F$115=$F77)*($G$2:$G$115&gt;$G77))+SUMPRODUCT(($E$2:$E$115=$E77)*($F$2:$F$115=$F77)*($G$2:$G$115=$G77)*($H$2:$H$115&gt;$H77))+SUMPRODUCT(($E$1:$E76=$E77)*($F$1:$F76=$F77)*($G$1:$G76=$G77)*($H$1:$H76=$H77))</f>
        <v>#REF!</v>
      </c>
    </row>
    <row r="78" spans="1:9">
      <c r="A78" t="e">
        <f>#REF!&amp;#REF!&amp;#REF!</f>
        <v>#REF!</v>
      </c>
      <c r="B78" t="e">
        <f>SUMPRODUCT((A$2:A$115=A78)*(I78&gt;I$2:I$115))+COUNTIF(I$2:I78,I78)</f>
        <v>#REF!</v>
      </c>
      <c r="C78" t="e">
        <f t="shared" si="1"/>
        <v>#REF!</v>
      </c>
      <c r="D78" t="e">
        <f>#REF!&amp;" "&amp;#REF!</f>
        <v>#REF!</v>
      </c>
      <c r="E78" s="27" t="e">
        <f>#REF!</f>
        <v>#REF!</v>
      </c>
      <c r="F78" s="27" t="e">
        <f>#REF!</f>
        <v>#REF!</v>
      </c>
      <c r="G78" s="27" t="e">
        <f>#REF!</f>
        <v>#REF!</v>
      </c>
      <c r="H78" s="27" t="e">
        <f>#REF!</f>
        <v>#REF!</v>
      </c>
      <c r="I78" s="27" t="e">
        <f>RANK($E78,$E$2:$E$115)+SUMPRODUCT(($E$2:$E$115=E78)*($F$2:$F$115&gt;$F78))+SUMPRODUCT(($E$2:$E$115=$E78)*($F$2:$F$115=$F78)*($G$2:$G$115&gt;$G78))+SUMPRODUCT(($E$2:$E$115=$E78)*($F$2:$F$115=$F78)*($G$2:$G$115=$G78)*($H$2:$H$115&gt;$H78))+SUMPRODUCT(($E$1:$E77=$E78)*($F$1:$F77=$F78)*($G$1:$G77=$G78)*($H$1:$H77=$H78))</f>
        <v>#REF!</v>
      </c>
    </row>
    <row r="79" spans="1:9">
      <c r="A79" t="e">
        <f>#REF!&amp;#REF!&amp;#REF!</f>
        <v>#REF!</v>
      </c>
      <c r="B79" t="e">
        <f>SUMPRODUCT((A$2:A$115=A79)*(I79&gt;I$2:I$115))+COUNTIF(I$2:I79,I79)</f>
        <v>#REF!</v>
      </c>
      <c r="C79" t="e">
        <f t="shared" si="1"/>
        <v>#REF!</v>
      </c>
      <c r="D79" t="e">
        <f>#REF!&amp;" "&amp;#REF!</f>
        <v>#REF!</v>
      </c>
      <c r="E79" s="27" t="e">
        <f>#REF!</f>
        <v>#REF!</v>
      </c>
      <c r="F79" s="27" t="e">
        <f>#REF!</f>
        <v>#REF!</v>
      </c>
      <c r="G79" s="27" t="e">
        <f>#REF!</f>
        <v>#REF!</v>
      </c>
      <c r="H79" s="27" t="e">
        <f>#REF!</f>
        <v>#REF!</v>
      </c>
      <c r="I79" s="27" t="e">
        <f>RANK($E79,$E$2:$E$115)+SUMPRODUCT(($E$2:$E$115=E79)*($F$2:$F$115&gt;$F79))+SUMPRODUCT(($E$2:$E$115=$E79)*($F$2:$F$115=$F79)*($G$2:$G$115&gt;$G79))+SUMPRODUCT(($E$2:$E$115=$E79)*($F$2:$F$115=$F79)*($G$2:$G$115=$G79)*($H$2:$H$115&gt;$H79))+SUMPRODUCT(($E$1:$E78=$E79)*($F$1:$F78=$F79)*($G$1:$G78=$G79)*($H$1:$H78=$H79))</f>
        <v>#REF!</v>
      </c>
    </row>
    <row r="80" spans="1:9">
      <c r="A80" t="e">
        <f>#REF!&amp;#REF!&amp;#REF!</f>
        <v>#REF!</v>
      </c>
      <c r="B80" t="e">
        <f>SUMPRODUCT((A$2:A$115=A80)*(I80&gt;I$2:I$115))+COUNTIF(I$2:I80,I80)</f>
        <v>#REF!</v>
      </c>
      <c r="C80" t="e">
        <f t="shared" si="1"/>
        <v>#REF!</v>
      </c>
      <c r="D80" t="e">
        <f>#REF!&amp;" "&amp;#REF!</f>
        <v>#REF!</v>
      </c>
      <c r="E80" s="27" t="e">
        <f>#REF!</f>
        <v>#REF!</v>
      </c>
      <c r="F80" s="27" t="e">
        <f>#REF!</f>
        <v>#REF!</v>
      </c>
      <c r="G80" s="27" t="e">
        <f>#REF!</f>
        <v>#REF!</v>
      </c>
      <c r="H80" s="27" t="e">
        <f>#REF!</f>
        <v>#REF!</v>
      </c>
      <c r="I80" s="27" t="e">
        <f>RANK($E80,$E$2:$E$115)+SUMPRODUCT(($E$2:$E$115=E80)*($F$2:$F$115&gt;$F80))+SUMPRODUCT(($E$2:$E$115=$E80)*($F$2:$F$115=$F80)*($G$2:$G$115&gt;$G80))+SUMPRODUCT(($E$2:$E$115=$E80)*($F$2:$F$115=$F80)*($G$2:$G$115=$G80)*($H$2:$H$115&gt;$H80))+SUMPRODUCT(($E$1:$E79=$E80)*($F$1:$F79=$F80)*($G$1:$G79=$G80)*($H$1:$H79=$H80))</f>
        <v>#REF!</v>
      </c>
    </row>
    <row r="81" spans="1:9">
      <c r="A81" t="e">
        <f>#REF!&amp;#REF!&amp;#REF!</f>
        <v>#REF!</v>
      </c>
      <c r="B81" t="e">
        <f>SUMPRODUCT((A$2:A$115=A81)*(I81&gt;I$2:I$115))+COUNTIF(I$2:I81,I81)</f>
        <v>#REF!</v>
      </c>
      <c r="C81" t="e">
        <f t="shared" si="1"/>
        <v>#REF!</v>
      </c>
      <c r="D81" t="e">
        <f>#REF!&amp;" "&amp;#REF!</f>
        <v>#REF!</v>
      </c>
      <c r="E81" s="27" t="e">
        <f>#REF!</f>
        <v>#REF!</v>
      </c>
      <c r="F81" s="27" t="e">
        <f>#REF!</f>
        <v>#REF!</v>
      </c>
      <c r="G81" s="27" t="e">
        <f>#REF!</f>
        <v>#REF!</v>
      </c>
      <c r="H81" s="27" t="e">
        <f>#REF!</f>
        <v>#REF!</v>
      </c>
      <c r="I81" s="27" t="e">
        <f>RANK($E81,$E$2:$E$115)+SUMPRODUCT(($E$2:$E$115=E81)*($F$2:$F$115&gt;$F81))+SUMPRODUCT(($E$2:$E$115=$E81)*($F$2:$F$115=$F81)*($G$2:$G$115&gt;$G81))+SUMPRODUCT(($E$2:$E$115=$E81)*($F$2:$F$115=$F81)*($G$2:$G$115=$G81)*($H$2:$H$115&gt;$H81))+SUMPRODUCT(($E$1:$E80=$E81)*($F$1:$F80=$F81)*($G$1:$G80=$G81)*($H$1:$H80=$H81))</f>
        <v>#REF!</v>
      </c>
    </row>
    <row r="82" spans="1:9">
      <c r="A82" t="e">
        <f>#REF!&amp;#REF!&amp;#REF!</f>
        <v>#REF!</v>
      </c>
      <c r="B82" t="e">
        <f>SUMPRODUCT((A$2:A$115=A82)*(I82&gt;I$2:I$115))+COUNTIF(I$2:I82,I82)</f>
        <v>#REF!</v>
      </c>
      <c r="C82" t="e">
        <f t="shared" si="1"/>
        <v>#REF!</v>
      </c>
      <c r="D82" t="e">
        <f>#REF!&amp;" "&amp;#REF!</f>
        <v>#REF!</v>
      </c>
      <c r="E82" s="27" t="e">
        <f>#REF!</f>
        <v>#REF!</v>
      </c>
      <c r="F82" s="27" t="e">
        <f>#REF!</f>
        <v>#REF!</v>
      </c>
      <c r="G82" s="27" t="e">
        <f>#REF!</f>
        <v>#REF!</v>
      </c>
      <c r="H82" s="27" t="e">
        <f>#REF!</f>
        <v>#REF!</v>
      </c>
      <c r="I82" s="27" t="e">
        <f>RANK($E82,$E$2:$E$115)+SUMPRODUCT(($E$2:$E$115=E82)*($F$2:$F$115&gt;$F82))+SUMPRODUCT(($E$2:$E$115=$E82)*($F$2:$F$115=$F82)*($G$2:$G$115&gt;$G82))+SUMPRODUCT(($E$2:$E$115=$E82)*($F$2:$F$115=$F82)*($G$2:$G$115=$G82)*($H$2:$H$115&gt;$H82))+SUMPRODUCT(($E$1:$E81=$E82)*($F$1:$F81=$F82)*($G$1:$G81=$G82)*($H$1:$H81=$H82))</f>
        <v>#REF!</v>
      </c>
    </row>
    <row r="83" spans="1:9">
      <c r="A83" t="e">
        <f>#REF!&amp;#REF!&amp;#REF!</f>
        <v>#REF!</v>
      </c>
      <c r="B83" t="e">
        <f>SUMPRODUCT((A$2:A$115=A83)*(I83&gt;I$2:I$115))+COUNTIF(I$2:I83,I83)</f>
        <v>#REF!</v>
      </c>
      <c r="C83" t="e">
        <f t="shared" si="1"/>
        <v>#REF!</v>
      </c>
      <c r="D83" t="e">
        <f>#REF!&amp;" "&amp;#REF!</f>
        <v>#REF!</v>
      </c>
      <c r="E83" s="27" t="e">
        <f>#REF!</f>
        <v>#REF!</v>
      </c>
      <c r="F83" s="27" t="e">
        <f>#REF!</f>
        <v>#REF!</v>
      </c>
      <c r="G83" s="27" t="e">
        <f>#REF!</f>
        <v>#REF!</v>
      </c>
      <c r="H83" s="27" t="e">
        <f>#REF!</f>
        <v>#REF!</v>
      </c>
      <c r="I83" s="27" t="e">
        <f>RANK($E83,$E$2:$E$115)+SUMPRODUCT(($E$2:$E$115=E83)*($F$2:$F$115&gt;$F83))+SUMPRODUCT(($E$2:$E$115=$E83)*($F$2:$F$115=$F83)*($G$2:$G$115&gt;$G83))+SUMPRODUCT(($E$2:$E$115=$E83)*($F$2:$F$115=$F83)*($G$2:$G$115=$G83)*($H$2:$H$115&gt;$H83))+SUMPRODUCT(($E$1:$E82=$E83)*($F$1:$F82=$F83)*($G$1:$G82=$G83)*($H$1:$H82=$H83))</f>
        <v>#REF!</v>
      </c>
    </row>
    <row r="84" spans="1:9">
      <c r="A84" t="e">
        <f>#REF!&amp;#REF!&amp;#REF!</f>
        <v>#REF!</v>
      </c>
      <c r="B84" t="e">
        <f>SUMPRODUCT((A$2:A$115=A84)*(I84&gt;I$2:I$115))+COUNTIF(I$2:I84,I84)</f>
        <v>#REF!</v>
      </c>
      <c r="C84" t="e">
        <f t="shared" si="1"/>
        <v>#REF!</v>
      </c>
      <c r="D84" t="e">
        <f>#REF!&amp;" "&amp;#REF!</f>
        <v>#REF!</v>
      </c>
      <c r="E84" s="27" t="e">
        <f>#REF!</f>
        <v>#REF!</v>
      </c>
      <c r="F84" s="27" t="e">
        <f>#REF!</f>
        <v>#REF!</v>
      </c>
      <c r="G84" s="27" t="e">
        <f>#REF!</f>
        <v>#REF!</v>
      </c>
      <c r="H84" s="27" t="e">
        <f>#REF!</f>
        <v>#REF!</v>
      </c>
      <c r="I84" s="27" t="e">
        <f>RANK($E84,$E$2:$E$115)+SUMPRODUCT(($E$2:$E$115=E84)*($F$2:$F$115&gt;$F84))+SUMPRODUCT(($E$2:$E$115=$E84)*($F$2:$F$115=$F84)*($G$2:$G$115&gt;$G84))+SUMPRODUCT(($E$2:$E$115=$E84)*($F$2:$F$115=$F84)*($G$2:$G$115=$G84)*($H$2:$H$115&gt;$H84))+SUMPRODUCT(($E$1:$E83=$E84)*($F$1:$F83=$F84)*($G$1:$G83=$G84)*($H$1:$H83=$H84))</f>
        <v>#REF!</v>
      </c>
    </row>
    <row r="85" spans="1:9">
      <c r="A85" t="e">
        <f>#REF!&amp;#REF!&amp;#REF!</f>
        <v>#REF!</v>
      </c>
      <c r="B85" t="e">
        <f>SUMPRODUCT((A$2:A$115=A85)*(I85&gt;I$2:I$115))+COUNTIF(I$2:I85,I85)</f>
        <v>#REF!</v>
      </c>
      <c r="C85" t="e">
        <f t="shared" si="1"/>
        <v>#REF!</v>
      </c>
      <c r="D85" t="e">
        <f>#REF!&amp;" "&amp;#REF!</f>
        <v>#REF!</v>
      </c>
      <c r="E85" s="27" t="e">
        <f>#REF!</f>
        <v>#REF!</v>
      </c>
      <c r="F85" s="27" t="e">
        <f>#REF!</f>
        <v>#REF!</v>
      </c>
      <c r="G85" s="27" t="e">
        <f>#REF!</f>
        <v>#REF!</v>
      </c>
      <c r="H85" s="27" t="e">
        <f>#REF!</f>
        <v>#REF!</v>
      </c>
      <c r="I85" s="27" t="e">
        <f>RANK($E85,$E$2:$E$115)+SUMPRODUCT(($E$2:$E$115=E85)*($F$2:$F$115&gt;$F85))+SUMPRODUCT(($E$2:$E$115=$E85)*($F$2:$F$115=$F85)*($G$2:$G$115&gt;$G85))+SUMPRODUCT(($E$2:$E$115=$E85)*($F$2:$F$115=$F85)*($G$2:$G$115=$G85)*($H$2:$H$115&gt;$H85))+SUMPRODUCT(($E$1:$E84=$E85)*($F$1:$F84=$F85)*($G$1:$G84=$G85)*($H$1:$H84=$H85))</f>
        <v>#REF!</v>
      </c>
    </row>
    <row r="86" spans="1:9">
      <c r="A86" t="e">
        <f>#REF!&amp;#REF!&amp;#REF!</f>
        <v>#REF!</v>
      </c>
      <c r="B86" t="e">
        <f>SUMPRODUCT((A$2:A$115=A86)*(I86&gt;I$2:I$115))+COUNTIF(I$2:I86,I86)</f>
        <v>#REF!</v>
      </c>
      <c r="C86" t="e">
        <f t="shared" si="1"/>
        <v>#REF!</v>
      </c>
      <c r="D86" t="e">
        <f>#REF!&amp;" "&amp;#REF!</f>
        <v>#REF!</v>
      </c>
      <c r="E86" s="27" t="e">
        <f>#REF!</f>
        <v>#REF!</v>
      </c>
      <c r="F86" s="27" t="e">
        <f>#REF!</f>
        <v>#REF!</v>
      </c>
      <c r="G86" s="27" t="e">
        <f>#REF!</f>
        <v>#REF!</v>
      </c>
      <c r="H86" s="27" t="e">
        <f>#REF!</f>
        <v>#REF!</v>
      </c>
      <c r="I86" s="27" t="e">
        <f>RANK($E86,$E$2:$E$115)+SUMPRODUCT(($E$2:$E$115=E86)*($F$2:$F$115&gt;$F86))+SUMPRODUCT(($E$2:$E$115=$E86)*($F$2:$F$115=$F86)*($G$2:$G$115&gt;$G86))+SUMPRODUCT(($E$2:$E$115=$E86)*($F$2:$F$115=$F86)*($G$2:$G$115=$G86)*($H$2:$H$115&gt;$H86))+SUMPRODUCT(($E$1:$E85=$E86)*($F$1:$F85=$F86)*($G$1:$G85=$G86)*($H$1:$H85=$H86))</f>
        <v>#REF!</v>
      </c>
    </row>
    <row r="87" spans="1:9">
      <c r="A87" t="e">
        <f>#REF!&amp;#REF!&amp;#REF!</f>
        <v>#REF!</v>
      </c>
      <c r="B87" t="e">
        <f>SUMPRODUCT((A$2:A$115=A87)*(I87&gt;I$2:I$115))+COUNTIF(I$2:I87,I87)</f>
        <v>#REF!</v>
      </c>
      <c r="C87" t="e">
        <f t="shared" si="1"/>
        <v>#REF!</v>
      </c>
      <c r="D87" t="e">
        <f>#REF!&amp;" "&amp;#REF!</f>
        <v>#REF!</v>
      </c>
      <c r="E87" s="27" t="e">
        <f>#REF!</f>
        <v>#REF!</v>
      </c>
      <c r="F87" s="27" t="e">
        <f>#REF!</f>
        <v>#REF!</v>
      </c>
      <c r="G87" s="27" t="e">
        <f>#REF!</f>
        <v>#REF!</v>
      </c>
      <c r="H87" s="27" t="e">
        <f>#REF!</f>
        <v>#REF!</v>
      </c>
      <c r="I87" s="27" t="e">
        <f>RANK($E87,$E$2:$E$115)+SUMPRODUCT(($E$2:$E$115=E87)*($F$2:$F$115&gt;$F87))+SUMPRODUCT(($E$2:$E$115=$E87)*($F$2:$F$115=$F87)*($G$2:$G$115&gt;$G87))+SUMPRODUCT(($E$2:$E$115=$E87)*($F$2:$F$115=$F87)*($G$2:$G$115=$G87)*($H$2:$H$115&gt;$H87))+SUMPRODUCT(($E$1:$E86=$E87)*($F$1:$F86=$F87)*($G$1:$G86=$G87)*($H$1:$H86=$H87))</f>
        <v>#REF!</v>
      </c>
    </row>
    <row r="88" spans="1:9">
      <c r="A88" t="e">
        <f>#REF!&amp;#REF!&amp;#REF!</f>
        <v>#REF!</v>
      </c>
      <c r="B88" t="e">
        <f>SUMPRODUCT((A$2:A$115=A88)*(I88&gt;I$2:I$115))+COUNTIF(I$2:I88,I88)</f>
        <v>#REF!</v>
      </c>
      <c r="C88" t="e">
        <f t="shared" si="1"/>
        <v>#REF!</v>
      </c>
      <c r="D88" t="e">
        <f>#REF!&amp;" "&amp;#REF!</f>
        <v>#REF!</v>
      </c>
      <c r="E88" s="27" t="e">
        <f>#REF!</f>
        <v>#REF!</v>
      </c>
      <c r="F88" s="27" t="e">
        <f>#REF!</f>
        <v>#REF!</v>
      </c>
      <c r="G88" s="27" t="e">
        <f>#REF!</f>
        <v>#REF!</v>
      </c>
      <c r="H88" s="27" t="e">
        <f>#REF!</f>
        <v>#REF!</v>
      </c>
      <c r="I88" s="27" t="e">
        <f>RANK($E88,$E$2:$E$115)+SUMPRODUCT(($E$2:$E$115=E88)*($F$2:$F$115&gt;$F88))+SUMPRODUCT(($E$2:$E$115=$E88)*($F$2:$F$115=$F88)*($G$2:$G$115&gt;$G88))+SUMPRODUCT(($E$2:$E$115=$E88)*($F$2:$F$115=$F88)*($G$2:$G$115=$G88)*($H$2:$H$115&gt;$H88))+SUMPRODUCT(($E$1:$E87=$E88)*($F$1:$F87=$F88)*($G$1:$G87=$G88)*($H$1:$H87=$H88))</f>
        <v>#REF!</v>
      </c>
    </row>
    <row r="89" spans="1:9">
      <c r="A89" t="e">
        <f>#REF!&amp;#REF!&amp;#REF!</f>
        <v>#REF!</v>
      </c>
      <c r="B89" t="e">
        <f>SUMPRODUCT((A$2:A$115=A89)*(I89&gt;I$2:I$115))+COUNTIF(I$2:I89,I89)</f>
        <v>#REF!</v>
      </c>
      <c r="C89" t="e">
        <f t="shared" si="1"/>
        <v>#REF!</v>
      </c>
      <c r="D89" t="e">
        <f>#REF!&amp;" "&amp;#REF!</f>
        <v>#REF!</v>
      </c>
      <c r="E89" s="27" t="e">
        <f>#REF!</f>
        <v>#REF!</v>
      </c>
      <c r="F89" s="27" t="e">
        <f>#REF!</f>
        <v>#REF!</v>
      </c>
      <c r="G89" s="27" t="e">
        <f>#REF!</f>
        <v>#REF!</v>
      </c>
      <c r="H89" s="27" t="e">
        <f>#REF!</f>
        <v>#REF!</v>
      </c>
      <c r="I89" s="27" t="e">
        <f>RANK($E89,$E$2:$E$115)+SUMPRODUCT(($E$2:$E$115=E89)*($F$2:$F$115&gt;$F89))+SUMPRODUCT(($E$2:$E$115=$E89)*($F$2:$F$115=$F89)*($G$2:$G$115&gt;$G89))+SUMPRODUCT(($E$2:$E$115=$E89)*($F$2:$F$115=$F89)*($G$2:$G$115=$G89)*($H$2:$H$115&gt;$H89))+SUMPRODUCT(($E$1:$E88=$E89)*($F$1:$F88=$F89)*($G$1:$G88=$G89)*($H$1:$H88=$H89))</f>
        <v>#REF!</v>
      </c>
    </row>
    <row r="90" spans="1:9">
      <c r="A90" t="e">
        <f>#REF!&amp;#REF!&amp;#REF!</f>
        <v>#REF!</v>
      </c>
      <c r="B90" t="e">
        <f>SUMPRODUCT((A$2:A$115=A90)*(I90&gt;I$2:I$115))+COUNTIF(I$2:I90,I90)</f>
        <v>#REF!</v>
      </c>
      <c r="C90" t="e">
        <f t="shared" si="1"/>
        <v>#REF!</v>
      </c>
      <c r="D90" t="e">
        <f>#REF!&amp;" "&amp;#REF!</f>
        <v>#REF!</v>
      </c>
      <c r="E90" s="27" t="e">
        <f>#REF!</f>
        <v>#REF!</v>
      </c>
      <c r="F90" s="27" t="e">
        <f>#REF!</f>
        <v>#REF!</v>
      </c>
      <c r="G90" s="27" t="e">
        <f>#REF!</f>
        <v>#REF!</v>
      </c>
      <c r="H90" s="27" t="e">
        <f>#REF!</f>
        <v>#REF!</v>
      </c>
      <c r="I90" s="27" t="e">
        <f>RANK($E90,$E$2:$E$115)+SUMPRODUCT(($E$2:$E$115=E90)*($F$2:$F$115&gt;$F90))+SUMPRODUCT(($E$2:$E$115=$E90)*($F$2:$F$115=$F90)*($G$2:$G$115&gt;$G90))+SUMPRODUCT(($E$2:$E$115=$E90)*($F$2:$F$115=$F90)*($G$2:$G$115=$G90)*($H$2:$H$115&gt;$H90))+SUMPRODUCT(($E$1:$E89=$E90)*($F$1:$F89=$F90)*($G$1:$G89=$G90)*($H$1:$H89=$H90))</f>
        <v>#REF!</v>
      </c>
    </row>
    <row r="91" spans="1:9">
      <c r="A91" t="e">
        <f>#REF!&amp;#REF!&amp;#REF!</f>
        <v>#REF!</v>
      </c>
      <c r="B91" t="e">
        <f>SUMPRODUCT((A$2:A$115=A91)*(I91&gt;I$2:I$115))+COUNTIF(I$2:I91,I91)</f>
        <v>#REF!</v>
      </c>
      <c r="C91" t="e">
        <f t="shared" si="1"/>
        <v>#REF!</v>
      </c>
      <c r="D91" t="e">
        <f>#REF!&amp;" "&amp;#REF!</f>
        <v>#REF!</v>
      </c>
      <c r="E91" s="27" t="e">
        <f>#REF!</f>
        <v>#REF!</v>
      </c>
      <c r="F91" s="27" t="e">
        <f>#REF!</f>
        <v>#REF!</v>
      </c>
      <c r="G91" s="27" t="e">
        <f>#REF!</f>
        <v>#REF!</v>
      </c>
      <c r="H91" s="27" t="e">
        <f>#REF!</f>
        <v>#REF!</v>
      </c>
      <c r="I91" s="27" t="e">
        <f>RANK($E91,$E$2:$E$115)+SUMPRODUCT(($E$2:$E$115=E91)*($F$2:$F$115&gt;$F91))+SUMPRODUCT(($E$2:$E$115=$E91)*($F$2:$F$115=$F91)*($G$2:$G$115&gt;$G91))+SUMPRODUCT(($E$2:$E$115=$E91)*($F$2:$F$115=$F91)*($G$2:$G$115=$G91)*($H$2:$H$115&gt;$H91))+SUMPRODUCT(($E$1:$E90=$E91)*($F$1:$F90=$F91)*($G$1:$G90=$G91)*($H$1:$H90=$H91))</f>
        <v>#REF!</v>
      </c>
    </row>
    <row r="92" spans="1:9">
      <c r="A92" t="e">
        <f>#REF!&amp;#REF!&amp;#REF!</f>
        <v>#REF!</v>
      </c>
      <c r="B92" t="e">
        <f>SUMPRODUCT((A$2:A$115=A92)*(I92&gt;I$2:I$115))+COUNTIF(I$2:I92,I92)</f>
        <v>#REF!</v>
      </c>
      <c r="C92" t="e">
        <f t="shared" si="1"/>
        <v>#REF!</v>
      </c>
      <c r="D92" t="e">
        <f>#REF!&amp;" "&amp;#REF!</f>
        <v>#REF!</v>
      </c>
      <c r="E92" s="27" t="e">
        <f>#REF!</f>
        <v>#REF!</v>
      </c>
      <c r="F92" s="27" t="e">
        <f>#REF!</f>
        <v>#REF!</v>
      </c>
      <c r="G92" s="27" t="e">
        <f>#REF!</f>
        <v>#REF!</v>
      </c>
      <c r="H92" s="27" t="e">
        <f>#REF!</f>
        <v>#REF!</v>
      </c>
      <c r="I92" s="27" t="e">
        <f>RANK($E92,$E$2:$E$115)+SUMPRODUCT(($E$2:$E$115=E92)*($F$2:$F$115&gt;$F92))+SUMPRODUCT(($E$2:$E$115=$E92)*($F$2:$F$115=$F92)*($G$2:$G$115&gt;$G92))+SUMPRODUCT(($E$2:$E$115=$E92)*($F$2:$F$115=$F92)*($G$2:$G$115=$G92)*($H$2:$H$115&gt;$H92))+SUMPRODUCT(($E$1:$E91=$E92)*($F$1:$F91=$F92)*($G$1:$G91=$G92)*($H$1:$H91=$H92))</f>
        <v>#REF!</v>
      </c>
    </row>
    <row r="93" spans="1:9">
      <c r="A93" t="e">
        <f>#REF!&amp;#REF!&amp;#REF!</f>
        <v>#REF!</v>
      </c>
      <c r="B93" t="e">
        <f>SUMPRODUCT((A$2:A$115=A93)*(I93&gt;I$2:I$115))+COUNTIF(I$2:I93,I93)</f>
        <v>#REF!</v>
      </c>
      <c r="C93" t="e">
        <f t="shared" si="1"/>
        <v>#REF!</v>
      </c>
      <c r="D93" t="e">
        <f>#REF!&amp;" "&amp;#REF!</f>
        <v>#REF!</v>
      </c>
      <c r="E93" s="27" t="e">
        <f>#REF!</f>
        <v>#REF!</v>
      </c>
      <c r="F93" s="27" t="e">
        <f>#REF!</f>
        <v>#REF!</v>
      </c>
      <c r="G93" s="27" t="e">
        <f>#REF!</f>
        <v>#REF!</v>
      </c>
      <c r="H93" s="27" t="e">
        <f>#REF!</f>
        <v>#REF!</v>
      </c>
      <c r="I93" s="27" t="e">
        <f>RANK($E93,$E$2:$E$115)+SUMPRODUCT(($E$2:$E$115=E93)*($F$2:$F$115&gt;$F93))+SUMPRODUCT(($E$2:$E$115=$E93)*($F$2:$F$115=$F93)*($G$2:$G$115&gt;$G93))+SUMPRODUCT(($E$2:$E$115=$E93)*($F$2:$F$115=$F93)*($G$2:$G$115=$G93)*($H$2:$H$115&gt;$H93))+SUMPRODUCT(($E$1:$E92=$E93)*($F$1:$F92=$F93)*($G$1:$G92=$G93)*($H$1:$H92=$H93))</f>
        <v>#REF!</v>
      </c>
    </row>
    <row r="94" spans="1:9">
      <c r="A94" t="e">
        <f>#REF!&amp;#REF!&amp;#REF!</f>
        <v>#REF!</v>
      </c>
      <c r="B94" t="e">
        <f>SUMPRODUCT((A$2:A$115=A94)*(I94&gt;I$2:I$115))+COUNTIF(I$2:I94,I94)</f>
        <v>#REF!</v>
      </c>
      <c r="C94" t="e">
        <f t="shared" si="1"/>
        <v>#REF!</v>
      </c>
      <c r="D94" t="e">
        <f>#REF!&amp;" "&amp;#REF!</f>
        <v>#REF!</v>
      </c>
      <c r="E94" s="27" t="e">
        <f>#REF!</f>
        <v>#REF!</v>
      </c>
      <c r="F94" s="27" t="e">
        <f>#REF!</f>
        <v>#REF!</v>
      </c>
      <c r="G94" s="27" t="e">
        <f>#REF!</f>
        <v>#REF!</v>
      </c>
      <c r="H94" s="27" t="e">
        <f>#REF!</f>
        <v>#REF!</v>
      </c>
      <c r="I94" s="27" t="e">
        <f>RANK($E94,$E$2:$E$115)+SUMPRODUCT(($E$2:$E$115=E94)*($F$2:$F$115&gt;$F94))+SUMPRODUCT(($E$2:$E$115=$E94)*($F$2:$F$115=$F94)*($G$2:$G$115&gt;$G94))+SUMPRODUCT(($E$2:$E$115=$E94)*($F$2:$F$115=$F94)*($G$2:$G$115=$G94)*($H$2:$H$115&gt;$H94))+SUMPRODUCT(($E$1:$E93=$E94)*($F$1:$F93=$F94)*($G$1:$G93=$G94)*($H$1:$H93=$H94))</f>
        <v>#REF!</v>
      </c>
    </row>
    <row r="95" spans="1:9">
      <c r="A95" t="e">
        <f>#REF!&amp;#REF!&amp;#REF!</f>
        <v>#REF!</v>
      </c>
      <c r="B95" t="e">
        <f>SUMPRODUCT((A$2:A$115=A95)*(I95&gt;I$2:I$115))+COUNTIF(I$2:I95,I95)</f>
        <v>#REF!</v>
      </c>
      <c r="C95" t="e">
        <f t="shared" si="1"/>
        <v>#REF!</v>
      </c>
      <c r="D95" t="e">
        <f>#REF!&amp;" "&amp;#REF!</f>
        <v>#REF!</v>
      </c>
      <c r="E95" s="27" t="e">
        <f>#REF!</f>
        <v>#REF!</v>
      </c>
      <c r="F95" s="27" t="e">
        <f>#REF!</f>
        <v>#REF!</v>
      </c>
      <c r="G95" s="27" t="e">
        <f>#REF!</f>
        <v>#REF!</v>
      </c>
      <c r="H95" s="27" t="e">
        <f>#REF!</f>
        <v>#REF!</v>
      </c>
      <c r="I95" s="27" t="e">
        <f>RANK($E95,$E$2:$E$115)+SUMPRODUCT(($E$2:$E$115=E95)*($F$2:$F$115&gt;$F95))+SUMPRODUCT(($E$2:$E$115=$E95)*($F$2:$F$115=$F95)*($G$2:$G$115&gt;$G95))+SUMPRODUCT(($E$2:$E$115=$E95)*($F$2:$F$115=$F95)*($G$2:$G$115=$G95)*($H$2:$H$115&gt;$H95))+SUMPRODUCT(($E$1:$E94=$E95)*($F$1:$F94=$F95)*($G$1:$G94=$G95)*($H$1:$H94=$H95))</f>
        <v>#REF!</v>
      </c>
    </row>
    <row r="96" spans="1:9">
      <c r="A96" t="e">
        <f>#REF!&amp;#REF!&amp;#REF!</f>
        <v>#REF!</v>
      </c>
      <c r="B96" t="e">
        <f>SUMPRODUCT((A$2:A$115=A96)*(I96&gt;I$2:I$115))+COUNTIF(I$2:I96,I96)</f>
        <v>#REF!</v>
      </c>
      <c r="C96" t="e">
        <f t="shared" si="1"/>
        <v>#REF!</v>
      </c>
      <c r="D96" t="e">
        <f>#REF!&amp;" "&amp;#REF!</f>
        <v>#REF!</v>
      </c>
      <c r="E96" s="27" t="e">
        <f>#REF!</f>
        <v>#REF!</v>
      </c>
      <c r="F96" s="27" t="e">
        <f>#REF!</f>
        <v>#REF!</v>
      </c>
      <c r="G96" s="27" t="e">
        <f>#REF!</f>
        <v>#REF!</v>
      </c>
      <c r="H96" s="27" t="e">
        <f>#REF!</f>
        <v>#REF!</v>
      </c>
      <c r="I96" s="27" t="e">
        <f>RANK($E96,$E$2:$E$115)+SUMPRODUCT(($E$2:$E$115=E96)*($F$2:$F$115&gt;$F96))+SUMPRODUCT(($E$2:$E$115=$E96)*($F$2:$F$115=$F96)*($G$2:$G$115&gt;$G96))+SUMPRODUCT(($E$2:$E$115=$E96)*($F$2:$F$115=$F96)*($G$2:$G$115=$G96)*($H$2:$H$115&gt;$H96))+SUMPRODUCT(($E$1:$E95=$E96)*($F$1:$F95=$F96)*($G$1:$G95=$G96)*($H$1:$H95=$H96))</f>
        <v>#REF!</v>
      </c>
    </row>
    <row r="97" spans="1:9">
      <c r="A97" t="e">
        <f>#REF!&amp;#REF!&amp;#REF!</f>
        <v>#REF!</v>
      </c>
      <c r="B97" t="e">
        <f>SUMPRODUCT((A$2:A$115=A97)*(I97&gt;I$2:I$115))+COUNTIF(I$2:I97,I97)</f>
        <v>#REF!</v>
      </c>
      <c r="C97" t="e">
        <f t="shared" si="1"/>
        <v>#REF!</v>
      </c>
      <c r="D97" t="e">
        <f>#REF!&amp;" "&amp;#REF!</f>
        <v>#REF!</v>
      </c>
      <c r="E97" s="27" t="e">
        <f>#REF!</f>
        <v>#REF!</v>
      </c>
      <c r="F97" s="27" t="e">
        <f>#REF!</f>
        <v>#REF!</v>
      </c>
      <c r="G97" s="27" t="e">
        <f>#REF!</f>
        <v>#REF!</v>
      </c>
      <c r="H97" s="27" t="e">
        <f>#REF!</f>
        <v>#REF!</v>
      </c>
      <c r="I97" s="27" t="e">
        <f>RANK($E97,$E$2:$E$115)+SUMPRODUCT(($E$2:$E$115=E97)*($F$2:$F$115&gt;$F97))+SUMPRODUCT(($E$2:$E$115=$E97)*($F$2:$F$115=$F97)*($G$2:$G$115&gt;$G97))+SUMPRODUCT(($E$2:$E$115=$E97)*($F$2:$F$115=$F97)*($G$2:$G$115=$G97)*($H$2:$H$115&gt;$H97))+SUMPRODUCT(($E$1:$E96=$E97)*($F$1:$F96=$F97)*($G$1:$G96=$G97)*($H$1:$H96=$H97))</f>
        <v>#REF!</v>
      </c>
    </row>
    <row r="98" spans="1:9">
      <c r="A98" t="e">
        <f>#REF!&amp;#REF!&amp;#REF!</f>
        <v>#REF!</v>
      </c>
      <c r="B98" t="e">
        <f>SUMPRODUCT((A$2:A$115=A98)*(I98&gt;I$2:I$115))+COUNTIF(I$2:I98,I98)</f>
        <v>#REF!</v>
      </c>
      <c r="C98" t="e">
        <f t="shared" si="1"/>
        <v>#REF!</v>
      </c>
      <c r="D98" t="e">
        <f>#REF!&amp;" "&amp;#REF!</f>
        <v>#REF!</v>
      </c>
      <c r="E98" s="27" t="e">
        <f>#REF!</f>
        <v>#REF!</v>
      </c>
      <c r="F98" s="27" t="e">
        <f>#REF!</f>
        <v>#REF!</v>
      </c>
      <c r="G98" s="27" t="e">
        <f>#REF!</f>
        <v>#REF!</v>
      </c>
      <c r="H98" s="27" t="e">
        <f>#REF!</f>
        <v>#REF!</v>
      </c>
      <c r="I98" s="27" t="e">
        <f>RANK($E98,$E$2:$E$115)+SUMPRODUCT(($E$2:$E$115=E98)*($F$2:$F$115&gt;$F98))+SUMPRODUCT(($E$2:$E$115=$E98)*($F$2:$F$115=$F98)*($G$2:$G$115&gt;$G98))+SUMPRODUCT(($E$2:$E$115=$E98)*($F$2:$F$115=$F98)*($G$2:$G$115=$G98)*($H$2:$H$115&gt;$H98))+SUMPRODUCT(($E$1:$E97=$E98)*($F$1:$F97=$F98)*($G$1:$G97=$G98)*($H$1:$H97=$H98))</f>
        <v>#REF!</v>
      </c>
    </row>
    <row r="99" spans="1:9">
      <c r="A99" t="e">
        <f>#REF!&amp;#REF!&amp;#REF!</f>
        <v>#REF!</v>
      </c>
      <c r="B99" t="e">
        <f>SUMPRODUCT((A$2:A$115=A99)*(I99&gt;I$2:I$115))+COUNTIF(I$2:I99,I99)</f>
        <v>#REF!</v>
      </c>
      <c r="C99" t="e">
        <f t="shared" si="1"/>
        <v>#REF!</v>
      </c>
      <c r="D99" t="e">
        <f>#REF!&amp;" "&amp;#REF!</f>
        <v>#REF!</v>
      </c>
      <c r="E99" s="27" t="e">
        <f>#REF!</f>
        <v>#REF!</v>
      </c>
      <c r="F99" s="27" t="e">
        <f>#REF!</f>
        <v>#REF!</v>
      </c>
      <c r="G99" s="27" t="e">
        <f>#REF!</f>
        <v>#REF!</v>
      </c>
      <c r="H99" s="27" t="e">
        <f>#REF!</f>
        <v>#REF!</v>
      </c>
      <c r="I99" s="27" t="e">
        <f>RANK($E99,$E$2:$E$115)+SUMPRODUCT(($E$2:$E$115=E99)*($F$2:$F$115&gt;$F99))+SUMPRODUCT(($E$2:$E$115=$E99)*($F$2:$F$115=$F99)*($G$2:$G$115&gt;$G99))+SUMPRODUCT(($E$2:$E$115=$E99)*($F$2:$F$115=$F99)*($G$2:$G$115=$G99)*($H$2:$H$115&gt;$H99))+SUMPRODUCT(($E$1:$E98=$E99)*($F$1:$F98=$F99)*($G$1:$G98=$G99)*($H$1:$H98=$H99))</f>
        <v>#REF!</v>
      </c>
    </row>
    <row r="100" spans="1:9">
      <c r="A100" t="e">
        <f>#REF!&amp;#REF!&amp;#REF!</f>
        <v>#REF!</v>
      </c>
      <c r="B100" t="e">
        <f>SUMPRODUCT((A$2:A$115=A100)*(I100&gt;I$2:I$115))+COUNTIF(I$2:I100,I100)</f>
        <v>#REF!</v>
      </c>
      <c r="C100" t="e">
        <f t="shared" si="1"/>
        <v>#REF!</v>
      </c>
      <c r="D100" t="e">
        <f>#REF!&amp;" "&amp;#REF!</f>
        <v>#REF!</v>
      </c>
      <c r="E100" s="27" t="e">
        <f>#REF!</f>
        <v>#REF!</v>
      </c>
      <c r="F100" s="27" t="e">
        <f>#REF!</f>
        <v>#REF!</v>
      </c>
      <c r="G100" s="27" t="e">
        <f>#REF!</f>
        <v>#REF!</v>
      </c>
      <c r="H100" s="27" t="e">
        <f>#REF!</f>
        <v>#REF!</v>
      </c>
      <c r="I100" s="27" t="e">
        <f>RANK($E100,$E$2:$E$115)+SUMPRODUCT(($E$2:$E$115=E100)*($F$2:$F$115&gt;$F100))+SUMPRODUCT(($E$2:$E$115=$E100)*($F$2:$F$115=$F100)*($G$2:$G$115&gt;$G100))+SUMPRODUCT(($E$2:$E$115=$E100)*($F$2:$F$115=$F100)*($G$2:$G$115=$G100)*($H$2:$H$115&gt;$H100))+SUMPRODUCT(($E$1:$E99=$E100)*($F$1:$F99=$F100)*($G$1:$G99=$G100)*($H$1:$H99=$H100))</f>
        <v>#REF!</v>
      </c>
    </row>
    <row r="101" spans="1:9">
      <c r="A101" t="e">
        <f>#REF!&amp;#REF!&amp;#REF!</f>
        <v>#REF!</v>
      </c>
      <c r="B101" t="e">
        <f>SUMPRODUCT((A$2:A$115=A101)*(I101&gt;I$2:I$115))+COUNTIF(I$2:I101,I101)</f>
        <v>#REF!</v>
      </c>
      <c r="C101" t="e">
        <f t="shared" si="1"/>
        <v>#REF!</v>
      </c>
      <c r="D101" t="e">
        <f>#REF!&amp;" "&amp;#REF!</f>
        <v>#REF!</v>
      </c>
      <c r="E101" s="27" t="e">
        <f>#REF!</f>
        <v>#REF!</v>
      </c>
      <c r="F101" s="27" t="e">
        <f>#REF!</f>
        <v>#REF!</v>
      </c>
      <c r="G101" s="27" t="e">
        <f>#REF!</f>
        <v>#REF!</v>
      </c>
      <c r="H101" s="27" t="e">
        <f>#REF!</f>
        <v>#REF!</v>
      </c>
      <c r="I101" s="27" t="e">
        <f>RANK($E101,$E$2:$E$115)+SUMPRODUCT(($E$2:$E$115=E101)*($F$2:$F$115&gt;$F101))+SUMPRODUCT(($E$2:$E$115=$E101)*($F$2:$F$115=$F101)*($G$2:$G$115&gt;$G101))+SUMPRODUCT(($E$2:$E$115=$E101)*($F$2:$F$115=$F101)*($G$2:$G$115=$G101)*($H$2:$H$115&gt;$H101))+SUMPRODUCT(($E$1:$E100=$E101)*($F$1:$F100=$F101)*($G$1:$G100=$G101)*($H$1:$H100=$H101))</f>
        <v>#REF!</v>
      </c>
    </row>
    <row r="102" spans="1:9">
      <c r="A102" t="e">
        <f>#REF!&amp;#REF!&amp;#REF!</f>
        <v>#REF!</v>
      </c>
      <c r="B102" t="e">
        <f>SUMPRODUCT((A$2:A$115=A102)*(I102&gt;I$2:I$115))+COUNTIF(I$2:I102,I102)</f>
        <v>#REF!</v>
      </c>
      <c r="C102" t="e">
        <f t="shared" si="1"/>
        <v>#REF!</v>
      </c>
      <c r="D102" t="e">
        <f>#REF!&amp;" "&amp;#REF!</f>
        <v>#REF!</v>
      </c>
      <c r="E102" s="27" t="e">
        <f>#REF!</f>
        <v>#REF!</v>
      </c>
      <c r="F102" s="27" t="e">
        <f>#REF!</f>
        <v>#REF!</v>
      </c>
      <c r="G102" s="27" t="e">
        <f>#REF!</f>
        <v>#REF!</v>
      </c>
      <c r="H102" s="27" t="e">
        <f>#REF!</f>
        <v>#REF!</v>
      </c>
      <c r="I102" s="27" t="e">
        <f>RANK($E102,$E$2:$E$115)+SUMPRODUCT(($E$2:$E$115=E102)*($F$2:$F$115&gt;$F102))+SUMPRODUCT(($E$2:$E$115=$E102)*($F$2:$F$115=$F102)*($G$2:$G$115&gt;$G102))+SUMPRODUCT(($E$2:$E$115=$E102)*($F$2:$F$115=$F102)*($G$2:$G$115=$G102)*($H$2:$H$115&gt;$H102))+SUMPRODUCT(($E$1:$E101=$E102)*($F$1:$F101=$F102)*($G$1:$G101=$G102)*($H$1:$H101=$H102))</f>
        <v>#REF!</v>
      </c>
    </row>
    <row r="103" spans="1:9">
      <c r="A103" t="e">
        <f>#REF!&amp;#REF!&amp;#REF!</f>
        <v>#REF!</v>
      </c>
      <c r="B103" t="e">
        <f>SUMPRODUCT((A$2:A$115=A103)*(I103&gt;I$2:I$115))+COUNTIF(I$2:I103,I103)</f>
        <v>#REF!</v>
      </c>
      <c r="C103" t="e">
        <f t="shared" si="1"/>
        <v>#REF!</v>
      </c>
      <c r="D103" t="e">
        <f>#REF!&amp;" "&amp;#REF!</f>
        <v>#REF!</v>
      </c>
      <c r="E103" s="27" t="e">
        <f>#REF!</f>
        <v>#REF!</v>
      </c>
      <c r="F103" s="27" t="e">
        <f>#REF!</f>
        <v>#REF!</v>
      </c>
      <c r="G103" s="27" t="e">
        <f>#REF!</f>
        <v>#REF!</v>
      </c>
      <c r="H103" s="27" t="e">
        <f>#REF!</f>
        <v>#REF!</v>
      </c>
      <c r="I103" s="27" t="e">
        <f>RANK($E103,$E$2:$E$115)+SUMPRODUCT(($E$2:$E$115=E103)*($F$2:$F$115&gt;$F103))+SUMPRODUCT(($E$2:$E$115=$E103)*($F$2:$F$115=$F103)*($G$2:$G$115&gt;$G103))+SUMPRODUCT(($E$2:$E$115=$E103)*($F$2:$F$115=$F103)*($G$2:$G$115=$G103)*($H$2:$H$115&gt;$H103))+SUMPRODUCT(($E$1:$E102=$E103)*($F$1:$F102=$F103)*($G$1:$G102=$G103)*($H$1:$H102=$H103))</f>
        <v>#REF!</v>
      </c>
    </row>
    <row r="104" spans="1:9">
      <c r="A104" t="e">
        <f>#REF!&amp;#REF!&amp;#REF!</f>
        <v>#REF!</v>
      </c>
      <c r="B104" t="e">
        <f>SUMPRODUCT((A$2:A$115=A104)*(I104&gt;I$2:I$115))+COUNTIF(I$2:I104,I104)</f>
        <v>#REF!</v>
      </c>
      <c r="C104" t="e">
        <f t="shared" si="1"/>
        <v>#REF!</v>
      </c>
      <c r="D104" t="e">
        <f>#REF!&amp;" "&amp;#REF!</f>
        <v>#REF!</v>
      </c>
      <c r="E104" s="27" t="e">
        <f>#REF!</f>
        <v>#REF!</v>
      </c>
      <c r="F104" s="27" t="e">
        <f>#REF!</f>
        <v>#REF!</v>
      </c>
      <c r="G104" s="27" t="e">
        <f>#REF!</f>
        <v>#REF!</v>
      </c>
      <c r="H104" s="27" t="e">
        <f>#REF!</f>
        <v>#REF!</v>
      </c>
      <c r="I104" s="27" t="e">
        <f>RANK($E104,$E$2:$E$115)+SUMPRODUCT(($E$2:$E$115=E104)*($F$2:$F$115&gt;$F104))+SUMPRODUCT(($E$2:$E$115=$E104)*($F$2:$F$115=$F104)*($G$2:$G$115&gt;$G104))+SUMPRODUCT(($E$2:$E$115=$E104)*($F$2:$F$115=$F104)*($G$2:$G$115=$G104)*($H$2:$H$115&gt;$H104))+SUMPRODUCT(($E$1:$E103=$E104)*($F$1:$F103=$F104)*($G$1:$G103=$G104)*($H$1:$H103=$H104))</f>
        <v>#REF!</v>
      </c>
    </row>
    <row r="105" spans="1:9">
      <c r="A105" t="e">
        <f>#REF!&amp;#REF!&amp;#REF!</f>
        <v>#REF!</v>
      </c>
      <c r="B105" t="e">
        <f>SUMPRODUCT((A$2:A$115=A105)*(I105&gt;I$2:I$115))+COUNTIF(I$2:I105,I105)</f>
        <v>#REF!</v>
      </c>
      <c r="C105" t="e">
        <f t="shared" si="1"/>
        <v>#REF!</v>
      </c>
      <c r="D105" t="e">
        <f>#REF!&amp;" "&amp;#REF!</f>
        <v>#REF!</v>
      </c>
      <c r="E105" s="27" t="e">
        <f>#REF!</f>
        <v>#REF!</v>
      </c>
      <c r="F105" s="27" t="e">
        <f>#REF!</f>
        <v>#REF!</v>
      </c>
      <c r="G105" s="27" t="e">
        <f>#REF!</f>
        <v>#REF!</v>
      </c>
      <c r="H105" s="27" t="e">
        <f>#REF!</f>
        <v>#REF!</v>
      </c>
      <c r="I105" s="27" t="e">
        <f>RANK($E105,$E$2:$E$115)+SUMPRODUCT(($E$2:$E$115=E105)*($F$2:$F$115&gt;$F105))+SUMPRODUCT(($E$2:$E$115=$E105)*($F$2:$F$115=$F105)*($G$2:$G$115&gt;$G105))+SUMPRODUCT(($E$2:$E$115=$E105)*($F$2:$F$115=$F105)*($G$2:$G$115=$G105)*($H$2:$H$115&gt;$H105))+SUMPRODUCT(($E$1:$E104=$E105)*($F$1:$F104=$F105)*($G$1:$G104=$G105)*($H$1:$H104=$H105))</f>
        <v>#REF!</v>
      </c>
    </row>
    <row r="106" spans="1:9">
      <c r="A106" t="e">
        <f>#REF!&amp;#REF!&amp;#REF!</f>
        <v>#REF!</v>
      </c>
      <c r="B106" t="e">
        <f>SUMPRODUCT((A$2:A$115=A106)*(I106&gt;I$2:I$115))+COUNTIF(I$2:I106,I106)</f>
        <v>#REF!</v>
      </c>
      <c r="C106" t="e">
        <f t="shared" si="1"/>
        <v>#REF!</v>
      </c>
      <c r="D106" t="e">
        <f>#REF!&amp;" "&amp;#REF!</f>
        <v>#REF!</v>
      </c>
      <c r="E106" s="27" t="e">
        <f>#REF!</f>
        <v>#REF!</v>
      </c>
      <c r="F106" s="27" t="e">
        <f>#REF!</f>
        <v>#REF!</v>
      </c>
      <c r="G106" s="27" t="e">
        <f>#REF!</f>
        <v>#REF!</v>
      </c>
      <c r="H106" s="27" t="e">
        <f>#REF!</f>
        <v>#REF!</v>
      </c>
      <c r="I106" s="27" t="e">
        <f>RANK($E106,$E$2:$E$115)+SUMPRODUCT(($E$2:$E$115=E106)*($F$2:$F$115&gt;$F106))+SUMPRODUCT(($E$2:$E$115=$E106)*($F$2:$F$115=$F106)*($G$2:$G$115&gt;$G106))+SUMPRODUCT(($E$2:$E$115=$E106)*($F$2:$F$115=$F106)*($G$2:$G$115=$G106)*($H$2:$H$115&gt;$H106))+SUMPRODUCT(($E$1:$E105=$E106)*($F$1:$F105=$F106)*($G$1:$G105=$G106)*($H$1:$H105=$H106))</f>
        <v>#REF!</v>
      </c>
    </row>
    <row r="107" spans="1:9">
      <c r="A107" t="e">
        <f>#REF!&amp;#REF!&amp;#REF!</f>
        <v>#REF!</v>
      </c>
      <c r="B107" t="e">
        <f>SUMPRODUCT((A$2:A$115=A107)*(I107&gt;I$2:I$115))+COUNTIF(I$2:I107,I107)</f>
        <v>#REF!</v>
      </c>
      <c r="C107" t="e">
        <f t="shared" si="1"/>
        <v>#REF!</v>
      </c>
      <c r="D107" t="e">
        <f>#REF!&amp;" "&amp;#REF!</f>
        <v>#REF!</v>
      </c>
      <c r="E107" s="27" t="e">
        <f>#REF!</f>
        <v>#REF!</v>
      </c>
      <c r="F107" s="27" t="e">
        <f>#REF!</f>
        <v>#REF!</v>
      </c>
      <c r="G107" s="27" t="e">
        <f>#REF!</f>
        <v>#REF!</v>
      </c>
      <c r="H107" s="27" t="e">
        <f>#REF!</f>
        <v>#REF!</v>
      </c>
      <c r="I107" s="27" t="e">
        <f>RANK($E107,$E$2:$E$115)+SUMPRODUCT(($E$2:$E$115=E107)*($F$2:$F$115&gt;$F107))+SUMPRODUCT(($E$2:$E$115=$E107)*($F$2:$F$115=$F107)*($G$2:$G$115&gt;$G107))+SUMPRODUCT(($E$2:$E$115=$E107)*($F$2:$F$115=$F107)*($G$2:$G$115=$G107)*($H$2:$H$115&gt;$H107))+SUMPRODUCT(($E$1:$E106=$E107)*($F$1:$F106=$F107)*($G$1:$G106=$G107)*($H$1:$H106=$H107))</f>
        <v>#REF!</v>
      </c>
    </row>
    <row r="108" spans="1:9">
      <c r="A108" t="e">
        <f>#REF!&amp;#REF!&amp;#REF!</f>
        <v>#REF!</v>
      </c>
      <c r="B108" t="e">
        <f>SUMPRODUCT((A$2:A$115=A108)*(I108&gt;I$2:I$115))+COUNTIF(I$2:I108,I108)</f>
        <v>#REF!</v>
      </c>
      <c r="C108" t="e">
        <f t="shared" si="1"/>
        <v>#REF!</v>
      </c>
      <c r="D108" t="e">
        <f>#REF!&amp;" "&amp;#REF!</f>
        <v>#REF!</v>
      </c>
      <c r="E108" s="27" t="e">
        <f>#REF!</f>
        <v>#REF!</v>
      </c>
      <c r="F108" s="27" t="e">
        <f>#REF!</f>
        <v>#REF!</v>
      </c>
      <c r="G108" s="27" t="e">
        <f>#REF!</f>
        <v>#REF!</v>
      </c>
      <c r="H108" s="27" t="e">
        <f>#REF!</f>
        <v>#REF!</v>
      </c>
      <c r="I108" s="27" t="e">
        <f>RANK($E108,$E$2:$E$115)+SUMPRODUCT(($E$2:$E$115=E108)*($F$2:$F$115&gt;$F108))+SUMPRODUCT(($E$2:$E$115=$E108)*($F$2:$F$115=$F108)*($G$2:$G$115&gt;$G108))+SUMPRODUCT(($E$2:$E$115=$E108)*($F$2:$F$115=$F108)*($G$2:$G$115=$G108)*($H$2:$H$115&gt;$H108))+SUMPRODUCT(($E$1:$E107=$E108)*($F$1:$F107=$F108)*($G$1:$G107=$G108)*($H$1:$H107=$H108))</f>
        <v>#REF!</v>
      </c>
    </row>
    <row r="109" spans="1:9">
      <c r="A109" t="e">
        <f>#REF!&amp;#REF!&amp;#REF!</f>
        <v>#REF!</v>
      </c>
      <c r="B109" t="e">
        <f>SUMPRODUCT((A$2:A$115=A109)*(I109&gt;I$2:I$115))+COUNTIF(I$2:I109,I109)</f>
        <v>#REF!</v>
      </c>
      <c r="C109" t="e">
        <f t="shared" si="1"/>
        <v>#REF!</v>
      </c>
      <c r="D109" t="e">
        <f>#REF!&amp;" "&amp;#REF!</f>
        <v>#REF!</v>
      </c>
      <c r="E109" s="27" t="e">
        <f>#REF!</f>
        <v>#REF!</v>
      </c>
      <c r="F109" s="27" t="e">
        <f>#REF!</f>
        <v>#REF!</v>
      </c>
      <c r="G109" s="27" t="e">
        <f>#REF!</f>
        <v>#REF!</v>
      </c>
      <c r="H109" s="27" t="e">
        <f>#REF!</f>
        <v>#REF!</v>
      </c>
      <c r="I109" s="27" t="e">
        <f>RANK($E109,$E$2:$E$115)+SUMPRODUCT(($E$2:$E$115=E109)*($F$2:$F$115&gt;$F109))+SUMPRODUCT(($E$2:$E$115=$E109)*($F$2:$F$115=$F109)*($G$2:$G$115&gt;$G109))+SUMPRODUCT(($E$2:$E$115=$E109)*($F$2:$F$115=$F109)*($G$2:$G$115=$G109)*($H$2:$H$115&gt;$H109))+SUMPRODUCT(($E$1:$E108=$E109)*($F$1:$F108=$F109)*($G$1:$G108=$G109)*($H$1:$H108=$H109))</f>
        <v>#REF!</v>
      </c>
    </row>
    <row r="110" spans="1:9">
      <c r="A110" t="e">
        <f>#REF!&amp;#REF!&amp;#REF!</f>
        <v>#REF!</v>
      </c>
      <c r="B110" t="e">
        <f>SUMPRODUCT((A$2:A$115=A110)*(I110&gt;I$2:I$115))+COUNTIF(I$2:I110,I110)</f>
        <v>#REF!</v>
      </c>
      <c r="C110" t="e">
        <f t="shared" si="1"/>
        <v>#REF!</v>
      </c>
      <c r="D110" t="e">
        <f>#REF!&amp;" "&amp;#REF!</f>
        <v>#REF!</v>
      </c>
      <c r="E110" s="27" t="e">
        <f>#REF!</f>
        <v>#REF!</v>
      </c>
      <c r="F110" s="27" t="e">
        <f>#REF!</f>
        <v>#REF!</v>
      </c>
      <c r="G110" s="27" t="e">
        <f>#REF!</f>
        <v>#REF!</v>
      </c>
      <c r="H110" s="27" t="e">
        <f>#REF!</f>
        <v>#REF!</v>
      </c>
      <c r="I110" s="27" t="e">
        <f>RANK($E110,$E$2:$E$115)+SUMPRODUCT(($E$2:$E$115=E110)*($F$2:$F$115&gt;$F110))+SUMPRODUCT(($E$2:$E$115=$E110)*($F$2:$F$115=$F110)*($G$2:$G$115&gt;$G110))+SUMPRODUCT(($E$2:$E$115=$E110)*($F$2:$F$115=$F110)*($G$2:$G$115=$G110)*($H$2:$H$115&gt;$H110))+SUMPRODUCT(($E$1:$E109=$E110)*($F$1:$F109=$F110)*($G$1:$G109=$G110)*($H$1:$H109=$H110))</f>
        <v>#REF!</v>
      </c>
    </row>
    <row r="111" spans="1:9">
      <c r="A111" t="e">
        <f>#REF!&amp;#REF!&amp;#REF!</f>
        <v>#REF!</v>
      </c>
      <c r="B111" t="e">
        <f>SUMPRODUCT((A$2:A$115=A111)*(I111&gt;I$2:I$115))+COUNTIF(I$2:I111,I111)</f>
        <v>#REF!</v>
      </c>
      <c r="C111" t="e">
        <f t="shared" si="1"/>
        <v>#REF!</v>
      </c>
      <c r="D111" t="e">
        <f>#REF!&amp;" "&amp;#REF!</f>
        <v>#REF!</v>
      </c>
      <c r="E111" s="27" t="e">
        <f>#REF!</f>
        <v>#REF!</v>
      </c>
      <c r="F111" s="27" t="e">
        <f>#REF!</f>
        <v>#REF!</v>
      </c>
      <c r="G111" s="27" t="e">
        <f>#REF!</f>
        <v>#REF!</v>
      </c>
      <c r="H111" s="27" t="e">
        <f>#REF!</f>
        <v>#REF!</v>
      </c>
      <c r="I111" s="27" t="e">
        <f>RANK($E111,$E$2:$E$115)+SUMPRODUCT(($E$2:$E$115=E111)*($F$2:$F$115&gt;$F111))+SUMPRODUCT(($E$2:$E$115=$E111)*($F$2:$F$115=$F111)*($G$2:$G$115&gt;$G111))+SUMPRODUCT(($E$2:$E$115=$E111)*($F$2:$F$115=$F111)*($G$2:$G$115=$G111)*($H$2:$H$115&gt;$H111))+SUMPRODUCT(($E$1:$E110=$E111)*($F$1:$F110=$F111)*($G$1:$G110=$G111)*($H$1:$H110=$H111))</f>
        <v>#REF!</v>
      </c>
    </row>
    <row r="112" spans="1:9">
      <c r="A112" t="e">
        <f>#REF!&amp;#REF!&amp;#REF!</f>
        <v>#REF!</v>
      </c>
      <c r="B112" t="e">
        <f>SUMPRODUCT((A$2:A$115=A112)*(I112&gt;I$2:I$115))+COUNTIF(I$2:I112,I112)</f>
        <v>#REF!</v>
      </c>
      <c r="C112" t="e">
        <f t="shared" si="1"/>
        <v>#REF!</v>
      </c>
      <c r="D112" t="e">
        <f>#REF!&amp;" "&amp;#REF!</f>
        <v>#REF!</v>
      </c>
      <c r="E112" s="27" t="e">
        <f>#REF!</f>
        <v>#REF!</v>
      </c>
      <c r="F112" s="27" t="e">
        <f>#REF!</f>
        <v>#REF!</v>
      </c>
      <c r="G112" s="27" t="e">
        <f>#REF!</f>
        <v>#REF!</v>
      </c>
      <c r="H112" s="27" t="e">
        <f>#REF!</f>
        <v>#REF!</v>
      </c>
      <c r="I112" s="27" t="e">
        <f>RANK($E112,$E$2:$E$115)+SUMPRODUCT(($E$2:$E$115=E112)*($F$2:$F$115&gt;$F112))+SUMPRODUCT(($E$2:$E$115=$E112)*($F$2:$F$115=$F112)*($G$2:$G$115&gt;$G112))+SUMPRODUCT(($E$2:$E$115=$E112)*($F$2:$F$115=$F112)*($G$2:$G$115=$G112)*($H$2:$H$115&gt;$H112))+SUMPRODUCT(($E$1:$E111=$E112)*($F$1:$F111=$F112)*($G$1:$G111=$G112)*($H$1:$H111=$H112))</f>
        <v>#REF!</v>
      </c>
    </row>
    <row r="113" spans="1:9">
      <c r="A113" t="e">
        <f>#REF!&amp;#REF!&amp;#REF!</f>
        <v>#REF!</v>
      </c>
      <c r="B113" t="e">
        <f>SUMPRODUCT((A$2:A$115=A113)*(I113&gt;I$2:I$115))+COUNTIF(I$2:I113,I113)</f>
        <v>#REF!</v>
      </c>
      <c r="C113" t="e">
        <f t="shared" si="1"/>
        <v>#REF!</v>
      </c>
      <c r="D113" t="e">
        <f>#REF!&amp;" "&amp;#REF!</f>
        <v>#REF!</v>
      </c>
      <c r="E113" s="27" t="e">
        <f>#REF!</f>
        <v>#REF!</v>
      </c>
      <c r="F113" s="27" t="e">
        <f>#REF!</f>
        <v>#REF!</v>
      </c>
      <c r="G113" s="27" t="e">
        <f>#REF!</f>
        <v>#REF!</v>
      </c>
      <c r="H113" s="27" t="e">
        <f>#REF!</f>
        <v>#REF!</v>
      </c>
      <c r="I113" s="27" t="e">
        <f>RANK($E113,$E$2:$E$115)+SUMPRODUCT(($E$2:$E$115=E113)*($F$2:$F$115&gt;$F113))+SUMPRODUCT(($E$2:$E$115=$E113)*($F$2:$F$115=$F113)*($G$2:$G$115&gt;$G113))+SUMPRODUCT(($E$2:$E$115=$E113)*($F$2:$F$115=$F113)*($G$2:$G$115=$G113)*($H$2:$H$115&gt;$H113))+SUMPRODUCT(($E$1:$E112=$E113)*($F$1:$F112=$F113)*($G$1:$G112=$G113)*($H$1:$H112=$H113))</f>
        <v>#REF!</v>
      </c>
    </row>
    <row r="114" spans="1:9">
      <c r="A114" t="e">
        <f>#REF!&amp;#REF!&amp;#REF!</f>
        <v>#REF!</v>
      </c>
      <c r="B114" t="e">
        <f>SUMPRODUCT((A$2:A$115=A114)*(I114&gt;I$2:I$115))+COUNTIF(I$2:I114,I114)</f>
        <v>#REF!</v>
      </c>
      <c r="C114" t="e">
        <f t="shared" si="1"/>
        <v>#REF!</v>
      </c>
      <c r="D114" t="e">
        <f>#REF!&amp;" "&amp;#REF!</f>
        <v>#REF!</v>
      </c>
      <c r="E114" s="27" t="e">
        <f>#REF!</f>
        <v>#REF!</v>
      </c>
      <c r="F114" s="27" t="e">
        <f>#REF!</f>
        <v>#REF!</v>
      </c>
      <c r="G114" s="27" t="e">
        <f>#REF!</f>
        <v>#REF!</v>
      </c>
      <c r="H114" s="27" t="e">
        <f>#REF!</f>
        <v>#REF!</v>
      </c>
      <c r="I114" s="27" t="e">
        <f>RANK($E114,$E$2:$E$115)+SUMPRODUCT(($E$2:$E$115=E114)*($F$2:$F$115&gt;$F114))+SUMPRODUCT(($E$2:$E$115=$E114)*($F$2:$F$115=$F114)*($G$2:$G$115&gt;$G114))+SUMPRODUCT(($E$2:$E$115=$E114)*($F$2:$F$115=$F114)*($G$2:$G$115=$G114)*($H$2:$H$115&gt;$H114))+SUMPRODUCT(($E$1:$E113=$E114)*($F$1:$F113=$F114)*($G$1:$G113=$G114)*($H$1:$H113=$H114))</f>
        <v>#REF!</v>
      </c>
    </row>
    <row r="115" spans="1:9">
      <c r="A115" t="e">
        <f>#REF!&amp;#REF!&amp;#REF!</f>
        <v>#REF!</v>
      </c>
      <c r="B115" t="e">
        <f>SUMPRODUCT((A$2:A$115=A115)*(I115&gt;I$2:I$115))+COUNTIF(I$2:I115,I115)</f>
        <v>#REF!</v>
      </c>
      <c r="C115" t="e">
        <f t="shared" si="1"/>
        <v>#REF!</v>
      </c>
      <c r="D115" t="e">
        <f>#REF!&amp;" "&amp;#REF!</f>
        <v>#REF!</v>
      </c>
      <c r="E115" s="27" t="e">
        <f>#REF!</f>
        <v>#REF!</v>
      </c>
      <c r="F115" s="27" t="e">
        <f>#REF!</f>
        <v>#REF!</v>
      </c>
      <c r="G115" s="27" t="e">
        <f>#REF!</f>
        <v>#REF!</v>
      </c>
      <c r="H115" s="27" t="e">
        <f>#REF!</f>
        <v>#REF!</v>
      </c>
      <c r="I115" s="27" t="e">
        <f>RANK($E115,$E$2:$E$115)+SUMPRODUCT(($E$2:$E$115=E115)*($F$2:$F$115&gt;$F115))+SUMPRODUCT(($E$2:$E$115=$E115)*($F$2:$F$115=$F115)*($G$2:$G$115&gt;$G115))+SUMPRODUCT(($E$2:$E$115=$E115)*($F$2:$F$115=$F115)*($G$2:$G$115=$G115)*($H$2:$H$115&gt;$H115))+SUMPRODUCT(($E$1:$E114=$E115)*($F$1:$F114=$F115)*($G$1:$G114=$G115)*($H$1:$H114=$H115))</f>
        <v>#REF!</v>
      </c>
    </row>
  </sheetData>
  <autoFilter ref="A1:I115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C80000"/>
  </sheetPr>
  <dimension ref="A1:AL120"/>
  <sheetViews>
    <sheetView topLeftCell="B1" zoomScale="85" zoomScaleNormal="85" workbookViewId="0">
      <pane xSplit="2" topLeftCell="D1" activePane="topRight" state="frozen"/>
      <selection activeCell="B1" sqref="B1"/>
      <selection pane="topRight" activeCell="B2" sqref="A2:XFD6"/>
    </sheetView>
  </sheetViews>
  <sheetFormatPr defaultColWidth="10.625" defaultRowHeight="21.95" customHeight="1"/>
  <cols>
    <col min="1" max="1" width="4.625" style="11" hidden="1" customWidth="1"/>
    <col min="2" max="2" width="11.125" style="1" customWidth="1"/>
    <col min="3" max="3" width="15.625" style="1" customWidth="1"/>
    <col min="4" max="4" width="22.75" style="11" customWidth="1"/>
    <col min="5" max="5" width="11.625" style="11" customWidth="1"/>
    <col min="6" max="6" width="8.75" style="11" customWidth="1"/>
    <col min="7" max="7" width="15" style="11" bestFit="1" customWidth="1"/>
    <col min="8" max="8" width="5.75" style="7" hidden="1" customWidth="1"/>
    <col min="9" max="9" width="5.75" style="11" hidden="1" customWidth="1"/>
    <col min="10" max="10" width="5.75" style="7" hidden="1" customWidth="1"/>
    <col min="11" max="11" width="5.75" style="11" hidden="1" customWidth="1"/>
    <col min="12" max="12" width="5.75" style="7" hidden="1" customWidth="1"/>
    <col min="13" max="13" width="5.75" style="11" hidden="1" customWidth="1"/>
    <col min="14" max="16" width="5.75" style="7" hidden="1" customWidth="1"/>
    <col min="17" max="31" width="5.75" style="1" hidden="1" customWidth="1"/>
    <col min="32" max="33" width="20.625" style="64" hidden="1" customWidth="1"/>
    <col min="34" max="35" width="5.75" style="1" customWidth="1"/>
    <col min="36" max="36" width="5.75" style="1" hidden="1" customWidth="1"/>
    <col min="37" max="16384" width="10.625" style="1"/>
  </cols>
  <sheetData>
    <row r="1" spans="1:38" ht="99.95" customHeight="1">
      <c r="A1" s="45"/>
      <c r="B1" s="44"/>
      <c r="C1" s="47" t="s">
        <v>84</v>
      </c>
      <c r="D1" s="45"/>
      <c r="E1" s="46"/>
      <c r="F1" s="46"/>
    </row>
    <row r="2" spans="1:38" ht="18" hidden="1" customHeight="1">
      <c r="B2" s="13"/>
      <c r="C2" s="48" t="s">
        <v>87</v>
      </c>
      <c r="D2" s="50">
        <f>COUNTIF(G8:G119,"Albion")</f>
        <v>58</v>
      </c>
      <c r="E2" s="53" t="s">
        <v>8</v>
      </c>
      <c r="F2" s="56"/>
      <c r="G2" s="58"/>
      <c r="H2" s="11"/>
      <c r="I2" s="15"/>
      <c r="K2" s="15"/>
      <c r="M2" s="15"/>
      <c r="P2" s="1"/>
    </row>
    <row r="3" spans="1:38" ht="21.95" hidden="1" customHeight="1">
      <c r="B3" s="70"/>
      <c r="C3" s="49" t="s">
        <v>88</v>
      </c>
      <c r="D3" s="51">
        <f>COUNTIF(G8:G119,"Windsor")</f>
        <v>9</v>
      </c>
      <c r="E3" s="54" t="s">
        <v>9</v>
      </c>
      <c r="F3" s="57" t="s">
        <v>12</v>
      </c>
      <c r="G3" s="29"/>
      <c r="I3" s="7"/>
      <c r="K3" s="15"/>
      <c r="M3" s="15"/>
      <c r="P3" s="1"/>
    </row>
    <row r="4" spans="1:38" ht="21.95" hidden="1" customHeight="1">
      <c r="B4" s="70"/>
      <c r="C4" s="49" t="s">
        <v>89</v>
      </c>
      <c r="D4" s="52">
        <f>COUNTIF(G8:G119,"Short Windsor")</f>
        <v>6</v>
      </c>
      <c r="E4" s="54" t="s">
        <v>10</v>
      </c>
      <c r="F4" s="57" t="s">
        <v>21</v>
      </c>
      <c r="G4" s="29"/>
      <c r="I4" s="7"/>
      <c r="K4" s="7"/>
      <c r="M4" s="7"/>
      <c r="P4" s="1"/>
    </row>
    <row r="5" spans="1:38" ht="21.95" hidden="1" customHeight="1" thickBot="1">
      <c r="B5" s="69"/>
      <c r="C5" s="49" t="s">
        <v>90</v>
      </c>
      <c r="D5" s="52">
        <f>COUNTIF(G8:G119,"Junior Windsor")</f>
        <v>4</v>
      </c>
      <c r="E5" s="55" t="s">
        <v>11</v>
      </c>
      <c r="F5" s="57"/>
      <c r="G5" s="28"/>
      <c r="H5" s="34" t="s">
        <v>61</v>
      </c>
      <c r="I5" s="35"/>
      <c r="J5" s="35"/>
      <c r="K5" s="35"/>
      <c r="L5" s="35"/>
      <c r="M5" s="35"/>
      <c r="N5" s="35"/>
      <c r="O5" s="35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65"/>
      <c r="AG5" s="65"/>
      <c r="AH5" s="36"/>
      <c r="AI5" s="36"/>
      <c r="AJ5" s="36"/>
      <c r="AK5" s="37"/>
    </row>
    <row r="6" spans="1:38" ht="21.95" hidden="1" customHeight="1">
      <c r="H6" s="59" t="s">
        <v>92</v>
      </c>
      <c r="I6" s="60"/>
      <c r="J6" s="61" t="s">
        <v>93</v>
      </c>
      <c r="K6" s="60"/>
      <c r="L6" s="61" t="s">
        <v>94</v>
      </c>
      <c r="M6" s="60"/>
      <c r="N6" s="61" t="s">
        <v>95</v>
      </c>
      <c r="O6" s="61"/>
      <c r="P6" s="61" t="s">
        <v>96</v>
      </c>
      <c r="Q6" s="62"/>
      <c r="R6" s="62" t="s">
        <v>97</v>
      </c>
      <c r="S6" s="62"/>
      <c r="T6" s="62" t="s">
        <v>98</v>
      </c>
      <c r="U6" s="62"/>
      <c r="V6" s="62" t="s">
        <v>99</v>
      </c>
      <c r="W6" s="62"/>
      <c r="X6" s="62" t="s">
        <v>100</v>
      </c>
      <c r="Y6" s="62"/>
      <c r="Z6" s="38"/>
      <c r="AA6" s="38"/>
      <c r="AB6" s="38"/>
      <c r="AC6" s="38"/>
      <c r="AD6" s="38"/>
      <c r="AE6" s="38"/>
      <c r="AF6" s="66"/>
      <c r="AG6" s="66"/>
      <c r="AH6" s="38"/>
      <c r="AI6" s="38"/>
      <c r="AJ6" s="38"/>
      <c r="AK6" s="39"/>
    </row>
    <row r="7" spans="1:38" ht="21.95" customHeight="1">
      <c r="A7" s="11" t="s">
        <v>63</v>
      </c>
      <c r="B7" s="2" t="s">
        <v>24</v>
      </c>
      <c r="C7" s="2" t="s">
        <v>23</v>
      </c>
      <c r="D7" s="16" t="s">
        <v>0</v>
      </c>
      <c r="E7" s="8" t="s">
        <v>1</v>
      </c>
      <c r="F7" s="8" t="s">
        <v>2</v>
      </c>
      <c r="G7" s="8" t="s">
        <v>91</v>
      </c>
      <c r="H7" s="26" t="s">
        <v>25</v>
      </c>
      <c r="I7" s="22" t="s">
        <v>37</v>
      </c>
      <c r="J7" s="23" t="s">
        <v>26</v>
      </c>
      <c r="K7" s="22" t="s">
        <v>38</v>
      </c>
      <c r="L7" s="23" t="s">
        <v>27</v>
      </c>
      <c r="M7" s="22" t="s">
        <v>39</v>
      </c>
      <c r="N7" s="23" t="s">
        <v>28</v>
      </c>
      <c r="O7" s="22" t="s">
        <v>40</v>
      </c>
      <c r="P7" s="23" t="s">
        <v>29</v>
      </c>
      <c r="Q7" s="22" t="s">
        <v>41</v>
      </c>
      <c r="R7" s="23" t="s">
        <v>30</v>
      </c>
      <c r="S7" s="22" t="s">
        <v>42</v>
      </c>
      <c r="T7" s="23" t="s">
        <v>31</v>
      </c>
      <c r="U7" s="22" t="s">
        <v>43</v>
      </c>
      <c r="V7" s="23" t="s">
        <v>32</v>
      </c>
      <c r="W7" s="22" t="s">
        <v>44</v>
      </c>
      <c r="X7" s="23" t="s">
        <v>33</v>
      </c>
      <c r="Y7" s="22" t="s">
        <v>45</v>
      </c>
      <c r="Z7" s="23" t="s">
        <v>34</v>
      </c>
      <c r="AA7" s="22" t="s">
        <v>46</v>
      </c>
      <c r="AB7" s="23" t="s">
        <v>35</v>
      </c>
      <c r="AC7" s="22" t="s">
        <v>47</v>
      </c>
      <c r="AD7" s="23" t="s">
        <v>36</v>
      </c>
      <c r="AE7" s="24" t="s">
        <v>48</v>
      </c>
      <c r="AF7" s="63" t="s">
        <v>64</v>
      </c>
      <c r="AG7" s="63" t="s">
        <v>0</v>
      </c>
      <c r="AH7" s="30" t="s">
        <v>56</v>
      </c>
      <c r="AI7" s="30" t="s">
        <v>55</v>
      </c>
      <c r="AJ7" s="30" t="s">
        <v>62</v>
      </c>
      <c r="AK7" s="41" t="s">
        <v>49</v>
      </c>
    </row>
    <row r="8" spans="1:38" ht="21.95" hidden="1" customHeight="1">
      <c r="A8" s="21">
        <v>32</v>
      </c>
      <c r="B8" s="3" t="s">
        <v>136</v>
      </c>
      <c r="C8" s="3" t="s">
        <v>120</v>
      </c>
      <c r="D8" s="3" t="s">
        <v>131</v>
      </c>
      <c r="E8" s="14" t="s">
        <v>9</v>
      </c>
      <c r="F8" s="9" t="s">
        <v>21</v>
      </c>
      <c r="G8" s="25" t="s">
        <v>87</v>
      </c>
      <c r="H8" s="18">
        <v>62</v>
      </c>
      <c r="I8" s="17">
        <f t="shared" ref="I8:I9" si="0">H8</f>
        <v>62</v>
      </c>
      <c r="J8" s="18">
        <v>76</v>
      </c>
      <c r="K8" s="17">
        <f t="shared" ref="K8:K9" si="1">I8+J8</f>
        <v>138</v>
      </c>
      <c r="L8" s="18">
        <v>82</v>
      </c>
      <c r="M8" s="17">
        <f t="shared" ref="M8:M9" si="2">K8+L8</f>
        <v>220</v>
      </c>
      <c r="N8" s="18">
        <v>82</v>
      </c>
      <c r="O8" s="17">
        <f t="shared" ref="O8:O9" si="3">M8+N8</f>
        <v>302</v>
      </c>
      <c r="P8" s="18">
        <v>86</v>
      </c>
      <c r="Q8" s="17">
        <f t="shared" ref="Q8:Q9" si="4">O8+P8</f>
        <v>388</v>
      </c>
      <c r="R8" s="18">
        <v>72</v>
      </c>
      <c r="S8" s="17">
        <f t="shared" ref="S8:S9" si="5">Q8+R8</f>
        <v>460</v>
      </c>
      <c r="T8" s="18">
        <v>92</v>
      </c>
      <c r="U8" s="17">
        <f t="shared" ref="U8:U9" si="6">S8+T8</f>
        <v>552</v>
      </c>
      <c r="V8" s="18">
        <v>74</v>
      </c>
      <c r="W8" s="17">
        <f t="shared" ref="W8:W9" si="7">U8+V8</f>
        <v>626</v>
      </c>
      <c r="X8" s="18">
        <v>92</v>
      </c>
      <c r="Y8" s="17">
        <f t="shared" ref="Y8:Y9" si="8">W8+X8</f>
        <v>718</v>
      </c>
      <c r="Z8" s="18"/>
      <c r="AA8" s="17">
        <f t="shared" ref="AA8:AA9" si="9">Y8+Z8</f>
        <v>718</v>
      </c>
      <c r="AB8" s="18"/>
      <c r="AC8" s="17">
        <f t="shared" ref="AC8:AC9" si="10">AA8+AB8</f>
        <v>718</v>
      </c>
      <c r="AD8" s="18"/>
      <c r="AE8" s="19">
        <f t="shared" ref="AE8:AE9" si="11">AC8+AD8</f>
        <v>718</v>
      </c>
      <c r="AF8" s="67" t="str">
        <f t="shared" ref="AF8:AF39" si="12">B8&amp;" "&amp;C8</f>
        <v>Clive  Morris</v>
      </c>
      <c r="AG8" s="67" t="str">
        <f t="shared" ref="AG8:AG39" si="13">D8&amp;" "</f>
        <v xml:space="preserve">Eccles </v>
      </c>
      <c r="AH8" s="32">
        <v>108</v>
      </c>
      <c r="AI8" s="32">
        <v>29</v>
      </c>
      <c r="AJ8" s="32"/>
      <c r="AK8" s="42">
        <f t="shared" ref="AK8:AK39" si="14">AE8</f>
        <v>718</v>
      </c>
    </row>
    <row r="9" spans="1:38" ht="21.95" hidden="1" customHeight="1">
      <c r="A9" s="21">
        <v>14</v>
      </c>
      <c r="B9" s="3" t="s">
        <v>141</v>
      </c>
      <c r="C9" s="3" t="s">
        <v>142</v>
      </c>
      <c r="D9" s="3" t="s">
        <v>106</v>
      </c>
      <c r="E9" s="14" t="s">
        <v>9</v>
      </c>
      <c r="F9" s="9" t="s">
        <v>21</v>
      </c>
      <c r="G9" s="25" t="s">
        <v>87</v>
      </c>
      <c r="H9" s="18">
        <v>84</v>
      </c>
      <c r="I9" s="17">
        <f t="shared" si="0"/>
        <v>84</v>
      </c>
      <c r="J9" s="18">
        <v>96</v>
      </c>
      <c r="K9" s="17">
        <f t="shared" si="1"/>
        <v>180</v>
      </c>
      <c r="L9" s="18">
        <v>78</v>
      </c>
      <c r="M9" s="17">
        <f t="shared" si="2"/>
        <v>258</v>
      </c>
      <c r="N9" s="18">
        <v>98</v>
      </c>
      <c r="O9" s="17">
        <f t="shared" si="3"/>
        <v>356</v>
      </c>
      <c r="P9" s="18">
        <v>100</v>
      </c>
      <c r="Q9" s="17">
        <f t="shared" si="4"/>
        <v>456</v>
      </c>
      <c r="R9" s="18">
        <v>90</v>
      </c>
      <c r="S9" s="17">
        <f t="shared" si="5"/>
        <v>546</v>
      </c>
      <c r="T9" s="18">
        <v>96</v>
      </c>
      <c r="U9" s="17">
        <f t="shared" si="6"/>
        <v>642</v>
      </c>
      <c r="V9" s="18">
        <v>90</v>
      </c>
      <c r="W9" s="17">
        <f t="shared" si="7"/>
        <v>732</v>
      </c>
      <c r="X9" s="18">
        <v>102</v>
      </c>
      <c r="Y9" s="17">
        <f t="shared" si="8"/>
        <v>834</v>
      </c>
      <c r="Z9" s="18"/>
      <c r="AA9" s="17">
        <f t="shared" si="9"/>
        <v>834</v>
      </c>
      <c r="AB9" s="18"/>
      <c r="AC9" s="17">
        <f t="shared" si="10"/>
        <v>834</v>
      </c>
      <c r="AD9" s="18"/>
      <c r="AE9" s="19">
        <f t="shared" si="11"/>
        <v>834</v>
      </c>
      <c r="AF9" s="67" t="str">
        <f t="shared" si="12"/>
        <v>Paul Smith</v>
      </c>
      <c r="AG9" s="67" t="str">
        <f t="shared" si="13"/>
        <v xml:space="preserve">Chorley Bowmen </v>
      </c>
      <c r="AH9" s="32">
        <v>108</v>
      </c>
      <c r="AI9" s="32">
        <v>51</v>
      </c>
      <c r="AJ9" s="32"/>
      <c r="AK9" s="42">
        <f t="shared" si="14"/>
        <v>834</v>
      </c>
    </row>
    <row r="10" spans="1:38" ht="21.95" hidden="1" customHeight="1">
      <c r="A10" s="21">
        <v>65</v>
      </c>
      <c r="B10" s="3" t="s">
        <v>145</v>
      </c>
      <c r="C10" s="3" t="s">
        <v>214</v>
      </c>
      <c r="D10" s="3" t="s">
        <v>131</v>
      </c>
      <c r="E10" s="14" t="s">
        <v>8</v>
      </c>
      <c r="F10" s="9" t="s">
        <v>21</v>
      </c>
      <c r="G10" s="25" t="s">
        <v>87</v>
      </c>
      <c r="H10" s="18">
        <v>92</v>
      </c>
      <c r="I10" s="17">
        <f>H10</f>
        <v>92</v>
      </c>
      <c r="J10" s="18">
        <v>92</v>
      </c>
      <c r="K10" s="17">
        <f>I10+J10</f>
        <v>184</v>
      </c>
      <c r="L10" s="18">
        <v>100</v>
      </c>
      <c r="M10" s="17">
        <f>K10+L10</f>
        <v>284</v>
      </c>
      <c r="N10" s="18">
        <v>94</v>
      </c>
      <c r="O10" s="17">
        <f>M10+N10</f>
        <v>378</v>
      </c>
      <c r="P10" s="18">
        <v>104</v>
      </c>
      <c r="Q10" s="17">
        <f>O10+P10</f>
        <v>482</v>
      </c>
      <c r="R10" s="18">
        <v>98</v>
      </c>
      <c r="S10" s="17">
        <f>Q10+R10</f>
        <v>580</v>
      </c>
      <c r="T10" s="18">
        <v>104</v>
      </c>
      <c r="U10" s="17">
        <f>S10+T10</f>
        <v>684</v>
      </c>
      <c r="V10" s="18">
        <v>106</v>
      </c>
      <c r="W10" s="17">
        <f>U10+V10</f>
        <v>790</v>
      </c>
      <c r="X10" s="18">
        <v>108</v>
      </c>
      <c r="Y10" s="17">
        <f>W10+X10</f>
        <v>898</v>
      </c>
      <c r="Z10" s="18"/>
      <c r="AA10" s="17">
        <f>Y10+Z10</f>
        <v>898</v>
      </c>
      <c r="AB10" s="18"/>
      <c r="AC10" s="17">
        <f>AA10+AB10</f>
        <v>898</v>
      </c>
      <c r="AD10" s="18"/>
      <c r="AE10" s="19">
        <f>AC10+AD10</f>
        <v>898</v>
      </c>
      <c r="AF10" s="67" t="str">
        <f>B10&amp;" "&amp;C10</f>
        <v>Stephen Sigurnjak</v>
      </c>
      <c r="AG10" s="67" t="str">
        <f>D10&amp;" "</f>
        <v xml:space="preserve">Eccles </v>
      </c>
      <c r="AH10" s="32">
        <v>108</v>
      </c>
      <c r="AI10" s="32">
        <v>75</v>
      </c>
      <c r="AJ10" s="32"/>
      <c r="AK10" s="42">
        <f>AE10</f>
        <v>898</v>
      </c>
      <c r="AL10" s="1" t="s">
        <v>241</v>
      </c>
    </row>
    <row r="11" spans="1:38" ht="21.95" hidden="1" customHeight="1">
      <c r="A11" s="21">
        <v>23</v>
      </c>
      <c r="B11" s="3" t="s">
        <v>151</v>
      </c>
      <c r="C11" s="3" t="s">
        <v>152</v>
      </c>
      <c r="D11" s="3" t="s">
        <v>131</v>
      </c>
      <c r="E11" s="14" t="s">
        <v>8</v>
      </c>
      <c r="F11" s="9" t="s">
        <v>21</v>
      </c>
      <c r="G11" s="25" t="s">
        <v>87</v>
      </c>
      <c r="H11" s="18">
        <v>86</v>
      </c>
      <c r="I11" s="17">
        <f>H11</f>
        <v>86</v>
      </c>
      <c r="J11" s="18">
        <v>98</v>
      </c>
      <c r="K11" s="17">
        <f>I11+J11</f>
        <v>184</v>
      </c>
      <c r="L11" s="18">
        <v>92</v>
      </c>
      <c r="M11" s="17">
        <f>K11+L11</f>
        <v>276</v>
      </c>
      <c r="N11" s="18">
        <v>98</v>
      </c>
      <c r="O11" s="17">
        <f>M11+N11</f>
        <v>374</v>
      </c>
      <c r="P11" s="18">
        <v>100</v>
      </c>
      <c r="Q11" s="17">
        <f>O11+P11</f>
        <v>474</v>
      </c>
      <c r="R11" s="18">
        <v>100</v>
      </c>
      <c r="S11" s="17">
        <f>Q11+R11</f>
        <v>574</v>
      </c>
      <c r="T11" s="18">
        <v>96</v>
      </c>
      <c r="U11" s="17">
        <f>S11+T11</f>
        <v>670</v>
      </c>
      <c r="V11" s="18">
        <v>102</v>
      </c>
      <c r="W11" s="17">
        <f>U11+V11</f>
        <v>772</v>
      </c>
      <c r="X11" s="18">
        <v>100</v>
      </c>
      <c r="Y11" s="17">
        <f>W11+X11</f>
        <v>872</v>
      </c>
      <c r="Z11" s="18"/>
      <c r="AA11" s="17">
        <f>Y11+Z11</f>
        <v>872</v>
      </c>
      <c r="AB11" s="18"/>
      <c r="AC11" s="17">
        <f>AA11+AB11</f>
        <v>872</v>
      </c>
      <c r="AD11" s="18"/>
      <c r="AE11" s="19">
        <f>AC11+AD11</f>
        <v>872</v>
      </c>
      <c r="AF11" s="67" t="str">
        <f>B11&amp;" "&amp;C11</f>
        <v>Roger Burgess</v>
      </c>
      <c r="AG11" s="67" t="str">
        <f>D11&amp;" "</f>
        <v xml:space="preserve">Eccles </v>
      </c>
      <c r="AH11" s="32">
        <v>108</v>
      </c>
      <c r="AI11" s="32">
        <v>63</v>
      </c>
      <c r="AJ11" s="32"/>
      <c r="AK11" s="42">
        <f>AE11</f>
        <v>872</v>
      </c>
      <c r="AL11" s="1" t="s">
        <v>242</v>
      </c>
    </row>
    <row r="12" spans="1:38" ht="21.95" hidden="1" customHeight="1">
      <c r="A12" s="21">
        <v>27</v>
      </c>
      <c r="B12" s="3" t="s">
        <v>137</v>
      </c>
      <c r="C12" s="3" t="s">
        <v>138</v>
      </c>
      <c r="D12" s="3" t="s">
        <v>139</v>
      </c>
      <c r="E12" s="14" t="s">
        <v>9</v>
      </c>
      <c r="F12" s="9" t="s">
        <v>12</v>
      </c>
      <c r="G12" s="25" t="s">
        <v>87</v>
      </c>
      <c r="H12" s="18">
        <v>90</v>
      </c>
      <c r="I12" s="17">
        <f>H12</f>
        <v>90</v>
      </c>
      <c r="J12" s="18">
        <v>86</v>
      </c>
      <c r="K12" s="17">
        <f>I12+J12</f>
        <v>176</v>
      </c>
      <c r="L12" s="18">
        <v>86</v>
      </c>
      <c r="M12" s="17">
        <f>K12+L12</f>
        <v>262</v>
      </c>
      <c r="N12" s="18">
        <v>88</v>
      </c>
      <c r="O12" s="17">
        <f>M12+N12</f>
        <v>350</v>
      </c>
      <c r="P12" s="18">
        <v>88</v>
      </c>
      <c r="Q12" s="17">
        <f>O12+P12</f>
        <v>438</v>
      </c>
      <c r="R12" s="18">
        <v>86</v>
      </c>
      <c r="S12" s="17">
        <f>Q12+R12</f>
        <v>524</v>
      </c>
      <c r="T12" s="18">
        <v>90</v>
      </c>
      <c r="U12" s="17">
        <f>S12+T12</f>
        <v>614</v>
      </c>
      <c r="V12" s="18">
        <v>96</v>
      </c>
      <c r="W12" s="17">
        <f>U12+V12</f>
        <v>710</v>
      </c>
      <c r="X12" s="18">
        <v>80</v>
      </c>
      <c r="Y12" s="17">
        <f>W12+X12</f>
        <v>790</v>
      </c>
      <c r="Z12" s="18"/>
      <c r="AA12" s="17">
        <f>Y12+Z12</f>
        <v>790</v>
      </c>
      <c r="AB12" s="18"/>
      <c r="AC12" s="17">
        <f>AA12+AB12</f>
        <v>790</v>
      </c>
      <c r="AD12" s="18"/>
      <c r="AE12" s="19">
        <f>AC12+AD12</f>
        <v>790</v>
      </c>
      <c r="AF12" s="67" t="str">
        <f>B12&amp;" "&amp;C12</f>
        <v>Joanne Proctor</v>
      </c>
      <c r="AG12" s="67" t="str">
        <f>D12&amp;" "</f>
        <v xml:space="preserve">Blackpool Bowmen </v>
      </c>
      <c r="AH12" s="32">
        <v>108</v>
      </c>
      <c r="AI12" s="32">
        <v>45</v>
      </c>
      <c r="AJ12" s="32"/>
      <c r="AK12" s="42">
        <f>AE12</f>
        <v>790</v>
      </c>
    </row>
    <row r="13" spans="1:38" ht="21.95" hidden="1" customHeight="1">
      <c r="A13" s="21">
        <v>57</v>
      </c>
      <c r="B13" s="3" t="s">
        <v>141</v>
      </c>
      <c r="C13" s="3" t="s">
        <v>200</v>
      </c>
      <c r="D13" s="3" t="s">
        <v>131</v>
      </c>
      <c r="E13" s="14" t="s">
        <v>8</v>
      </c>
      <c r="F13" s="9" t="s">
        <v>21</v>
      </c>
      <c r="G13" s="25" t="s">
        <v>87</v>
      </c>
      <c r="H13" s="18">
        <v>80</v>
      </c>
      <c r="I13" s="17">
        <f>H13</f>
        <v>80</v>
      </c>
      <c r="J13" s="18">
        <v>84</v>
      </c>
      <c r="K13" s="17">
        <f>I13+J13</f>
        <v>164</v>
      </c>
      <c r="L13" s="18">
        <v>96</v>
      </c>
      <c r="M13" s="17">
        <f>K13+L13</f>
        <v>260</v>
      </c>
      <c r="N13" s="18">
        <v>96</v>
      </c>
      <c r="O13" s="17">
        <f>M13+N13</f>
        <v>356</v>
      </c>
      <c r="P13" s="18">
        <v>102</v>
      </c>
      <c r="Q13" s="17">
        <f>O13+P13</f>
        <v>458</v>
      </c>
      <c r="R13" s="18">
        <v>98</v>
      </c>
      <c r="S13" s="17">
        <f>Q13+R13</f>
        <v>556</v>
      </c>
      <c r="T13" s="18">
        <v>96</v>
      </c>
      <c r="U13" s="17">
        <f>S13+T13</f>
        <v>652</v>
      </c>
      <c r="V13" s="18">
        <v>100</v>
      </c>
      <c r="W13" s="17">
        <f>U13+V13</f>
        <v>752</v>
      </c>
      <c r="X13" s="18">
        <v>102</v>
      </c>
      <c r="Y13" s="17">
        <f>W13+X13</f>
        <v>854</v>
      </c>
      <c r="Z13" s="18"/>
      <c r="AA13" s="17">
        <f>Y13+Z13</f>
        <v>854</v>
      </c>
      <c r="AB13" s="18"/>
      <c r="AC13" s="17">
        <f>AA13+AB13</f>
        <v>854</v>
      </c>
      <c r="AD13" s="18"/>
      <c r="AE13" s="19">
        <f>AC13+AD13</f>
        <v>854</v>
      </c>
      <c r="AF13" s="67" t="str">
        <f>B13&amp;" "&amp;C13</f>
        <v>Paul Tittensor</v>
      </c>
      <c r="AG13" s="67" t="str">
        <f>D13&amp;" "</f>
        <v xml:space="preserve">Eccles </v>
      </c>
      <c r="AH13" s="32">
        <v>108</v>
      </c>
      <c r="AI13" s="32">
        <v>60</v>
      </c>
      <c r="AJ13" s="32"/>
      <c r="AK13" s="42">
        <f>AE13</f>
        <v>854</v>
      </c>
      <c r="AL13" s="1" t="s">
        <v>243</v>
      </c>
    </row>
    <row r="14" spans="1:38" ht="21.95" hidden="1" customHeight="1">
      <c r="A14" s="21">
        <v>5</v>
      </c>
      <c r="B14" s="3" t="s">
        <v>143</v>
      </c>
      <c r="C14" s="3" t="s">
        <v>144</v>
      </c>
      <c r="D14" s="3" t="s">
        <v>106</v>
      </c>
      <c r="E14" s="14" t="s">
        <v>9</v>
      </c>
      <c r="F14" s="9" t="s">
        <v>12</v>
      </c>
      <c r="G14" s="25" t="s">
        <v>87</v>
      </c>
      <c r="H14" s="18">
        <v>66</v>
      </c>
      <c r="I14" s="17">
        <f>H14</f>
        <v>66</v>
      </c>
      <c r="J14" s="18">
        <v>58</v>
      </c>
      <c r="K14" s="17">
        <f>I14+J14</f>
        <v>124</v>
      </c>
      <c r="L14" s="18">
        <v>60</v>
      </c>
      <c r="M14" s="17">
        <f>K14+L14</f>
        <v>184</v>
      </c>
      <c r="N14" s="18">
        <v>72</v>
      </c>
      <c r="O14" s="17">
        <f>M14+N14</f>
        <v>256</v>
      </c>
      <c r="P14" s="18">
        <v>92</v>
      </c>
      <c r="Q14" s="17">
        <f>O14+P14</f>
        <v>348</v>
      </c>
      <c r="R14" s="18">
        <v>88</v>
      </c>
      <c r="S14" s="17">
        <f>Q14+R14</f>
        <v>436</v>
      </c>
      <c r="T14" s="18">
        <v>82</v>
      </c>
      <c r="U14" s="17">
        <f>S14+T14</f>
        <v>518</v>
      </c>
      <c r="V14" s="18">
        <v>90</v>
      </c>
      <c r="W14" s="17">
        <f>U14+V14</f>
        <v>608</v>
      </c>
      <c r="X14" s="18">
        <v>85</v>
      </c>
      <c r="Y14" s="17">
        <f>W14+X14</f>
        <v>693</v>
      </c>
      <c r="Z14" s="18"/>
      <c r="AA14" s="17">
        <f>Y14+Z14</f>
        <v>693</v>
      </c>
      <c r="AB14" s="18"/>
      <c r="AC14" s="17">
        <f>AA14+AB14</f>
        <v>693</v>
      </c>
      <c r="AD14" s="18"/>
      <c r="AE14" s="19">
        <f>AC14+AD14</f>
        <v>693</v>
      </c>
      <c r="AF14" s="67" t="str">
        <f>B14&amp;" "&amp;C14</f>
        <v>Lucy Bretherton</v>
      </c>
      <c r="AG14" s="67" t="str">
        <f>D14&amp;" "</f>
        <v xml:space="preserve">Chorley Bowmen </v>
      </c>
      <c r="AH14" s="32">
        <v>107</v>
      </c>
      <c r="AI14" s="32">
        <v>24</v>
      </c>
      <c r="AJ14" s="32"/>
      <c r="AK14" s="42">
        <f>AE14</f>
        <v>693</v>
      </c>
    </row>
    <row r="15" spans="1:38" ht="21.95" hidden="1" customHeight="1">
      <c r="A15" s="21">
        <v>17</v>
      </c>
      <c r="B15" s="3" t="s">
        <v>112</v>
      </c>
      <c r="C15" s="3" t="s">
        <v>113</v>
      </c>
      <c r="D15" s="3" t="s">
        <v>114</v>
      </c>
      <c r="E15" s="14" t="s">
        <v>8</v>
      </c>
      <c r="F15" s="9" t="s">
        <v>21</v>
      </c>
      <c r="G15" s="25" t="s">
        <v>88</v>
      </c>
      <c r="H15" s="18">
        <v>92</v>
      </c>
      <c r="I15" s="17">
        <f>H15</f>
        <v>92</v>
      </c>
      <c r="J15" s="18">
        <v>90</v>
      </c>
      <c r="K15" s="17">
        <f>I15+J15</f>
        <v>182</v>
      </c>
      <c r="L15" s="18">
        <v>90</v>
      </c>
      <c r="M15" s="17">
        <f>K15+L15</f>
        <v>272</v>
      </c>
      <c r="N15" s="18">
        <v>92</v>
      </c>
      <c r="O15" s="17">
        <f>M15+N15</f>
        <v>364</v>
      </c>
      <c r="P15" s="18">
        <v>86</v>
      </c>
      <c r="Q15" s="17">
        <f>O15+P15</f>
        <v>450</v>
      </c>
      <c r="R15" s="18">
        <v>94</v>
      </c>
      <c r="S15" s="17">
        <f>Q15+R15</f>
        <v>544</v>
      </c>
      <c r="T15" s="18">
        <v>92</v>
      </c>
      <c r="U15" s="17">
        <f>S15+T15</f>
        <v>636</v>
      </c>
      <c r="V15" s="18">
        <v>92</v>
      </c>
      <c r="W15" s="17">
        <f>U15+V15</f>
        <v>728</v>
      </c>
      <c r="X15" s="18">
        <v>108</v>
      </c>
      <c r="Y15" s="17">
        <f>W15+X15</f>
        <v>836</v>
      </c>
      <c r="Z15" s="18"/>
      <c r="AA15" s="17">
        <f>Y15+Z15</f>
        <v>836</v>
      </c>
      <c r="AB15" s="18"/>
      <c r="AC15" s="17">
        <f>AA15+AB15</f>
        <v>836</v>
      </c>
      <c r="AD15" s="18"/>
      <c r="AE15" s="19">
        <f>AC15+AD15</f>
        <v>836</v>
      </c>
      <c r="AF15" s="67" t="str">
        <f>B15&amp;" "&amp;C15</f>
        <v>Jeff Grayshon</v>
      </c>
      <c r="AG15" s="67" t="str">
        <f>D15&amp;" "</f>
        <v xml:space="preserve">Rochdale Co. Archers </v>
      </c>
      <c r="AH15" s="32">
        <v>108</v>
      </c>
      <c r="AI15" s="32">
        <v>50</v>
      </c>
      <c r="AJ15" s="32"/>
      <c r="AK15" s="42">
        <f>AE15</f>
        <v>836</v>
      </c>
    </row>
    <row r="16" spans="1:38" ht="21.95" hidden="1" customHeight="1">
      <c r="A16" s="21">
        <v>80</v>
      </c>
      <c r="B16" s="3" t="s">
        <v>69</v>
      </c>
      <c r="C16" s="3" t="s">
        <v>67</v>
      </c>
      <c r="D16" s="3" t="s">
        <v>106</v>
      </c>
      <c r="E16" s="14" t="s">
        <v>9</v>
      </c>
      <c r="F16" s="9" t="s">
        <v>12</v>
      </c>
      <c r="G16" s="25" t="s">
        <v>87</v>
      </c>
      <c r="H16" s="18">
        <v>70</v>
      </c>
      <c r="I16" s="17">
        <f>H16</f>
        <v>70</v>
      </c>
      <c r="J16" s="18">
        <v>72</v>
      </c>
      <c r="K16" s="17">
        <f>I16+J16</f>
        <v>142</v>
      </c>
      <c r="L16" s="18">
        <v>84</v>
      </c>
      <c r="M16" s="17">
        <f>K16+L16</f>
        <v>226</v>
      </c>
      <c r="N16" s="18">
        <v>88</v>
      </c>
      <c r="O16" s="17">
        <f>M16+N16</f>
        <v>314</v>
      </c>
      <c r="P16" s="18">
        <v>94</v>
      </c>
      <c r="Q16" s="17">
        <f>O16+P16</f>
        <v>408</v>
      </c>
      <c r="R16" s="18">
        <v>88</v>
      </c>
      <c r="S16" s="17">
        <f>Q16+R16</f>
        <v>496</v>
      </c>
      <c r="T16" s="18">
        <v>90</v>
      </c>
      <c r="U16" s="17">
        <f>S16+T16</f>
        <v>586</v>
      </c>
      <c r="V16" s="18">
        <v>94</v>
      </c>
      <c r="W16" s="17">
        <f>U16+V16</f>
        <v>680</v>
      </c>
      <c r="X16" s="18">
        <v>81</v>
      </c>
      <c r="Y16" s="17">
        <f>W16+X16</f>
        <v>761</v>
      </c>
      <c r="Z16" s="18"/>
      <c r="AA16" s="17">
        <f>Y16+Z16</f>
        <v>761</v>
      </c>
      <c r="AB16" s="18"/>
      <c r="AC16" s="17">
        <f>AA16+AB16</f>
        <v>761</v>
      </c>
      <c r="AD16" s="18"/>
      <c r="AE16" s="19">
        <f>AC16+AD16</f>
        <v>761</v>
      </c>
      <c r="AF16" s="67" t="str">
        <f>B16&amp;" "&amp;C16</f>
        <v>Angela Fox</v>
      </c>
      <c r="AG16" s="67" t="str">
        <f>D16&amp;" "</f>
        <v xml:space="preserve">Chorley Bowmen </v>
      </c>
      <c r="AH16" s="32">
        <v>107</v>
      </c>
      <c r="AI16" s="32">
        <v>36</v>
      </c>
      <c r="AJ16" s="32"/>
      <c r="AK16" s="42">
        <f>AE16</f>
        <v>761</v>
      </c>
    </row>
    <row r="17" spans="1:38" ht="21.95" hidden="1" customHeight="1">
      <c r="A17" s="21">
        <v>2</v>
      </c>
      <c r="B17" s="3" t="s">
        <v>149</v>
      </c>
      <c r="C17" s="3" t="s">
        <v>150</v>
      </c>
      <c r="D17" s="3" t="s">
        <v>114</v>
      </c>
      <c r="E17" s="14" t="s">
        <v>8</v>
      </c>
      <c r="F17" s="9" t="s">
        <v>21</v>
      </c>
      <c r="G17" s="25" t="s">
        <v>87</v>
      </c>
      <c r="H17" s="18">
        <v>86</v>
      </c>
      <c r="I17" s="17">
        <f>H17</f>
        <v>86</v>
      </c>
      <c r="J17" s="18">
        <v>86</v>
      </c>
      <c r="K17" s="17">
        <f>I17+J17</f>
        <v>172</v>
      </c>
      <c r="L17" s="18">
        <v>96</v>
      </c>
      <c r="M17" s="17">
        <f>K17+L17</f>
        <v>268</v>
      </c>
      <c r="N17" s="18">
        <v>83</v>
      </c>
      <c r="O17" s="17">
        <f>M17+N17</f>
        <v>351</v>
      </c>
      <c r="P17" s="18">
        <v>104</v>
      </c>
      <c r="Q17" s="17">
        <f>O17+P17</f>
        <v>455</v>
      </c>
      <c r="R17" s="18">
        <v>91</v>
      </c>
      <c r="S17" s="17">
        <f>Q17+R17</f>
        <v>546</v>
      </c>
      <c r="T17" s="18">
        <v>96</v>
      </c>
      <c r="U17" s="17">
        <f>S17+T17</f>
        <v>642</v>
      </c>
      <c r="V17" s="18">
        <v>90</v>
      </c>
      <c r="W17" s="17">
        <f>U17+V17</f>
        <v>732</v>
      </c>
      <c r="X17" s="18">
        <v>102</v>
      </c>
      <c r="Y17" s="17">
        <f>W17+X17</f>
        <v>834</v>
      </c>
      <c r="Z17" s="18"/>
      <c r="AA17" s="17">
        <f>Y17+Z17</f>
        <v>834</v>
      </c>
      <c r="AB17" s="18"/>
      <c r="AC17" s="17">
        <f>AA17+AB17</f>
        <v>834</v>
      </c>
      <c r="AD17" s="18"/>
      <c r="AE17" s="19">
        <f>AC17+AD17</f>
        <v>834</v>
      </c>
      <c r="AF17" s="67" t="str">
        <f>B17&amp;" "&amp;C17</f>
        <v>Russell Reader</v>
      </c>
      <c r="AG17" s="67" t="str">
        <f>D17&amp;" "</f>
        <v xml:space="preserve">Rochdale Co. Archers </v>
      </c>
      <c r="AH17" s="32">
        <v>106</v>
      </c>
      <c r="AI17" s="32">
        <v>61</v>
      </c>
      <c r="AJ17" s="32"/>
      <c r="AK17" s="42">
        <f>AE17</f>
        <v>834</v>
      </c>
    </row>
    <row r="18" spans="1:38" ht="21.95" hidden="1" customHeight="1">
      <c r="A18" s="21">
        <v>1</v>
      </c>
      <c r="B18" s="3" t="s">
        <v>157</v>
      </c>
      <c r="C18" s="3" t="s">
        <v>158</v>
      </c>
      <c r="D18" s="3" t="s">
        <v>160</v>
      </c>
      <c r="E18" s="14" t="s">
        <v>9</v>
      </c>
      <c r="F18" s="9" t="s">
        <v>21</v>
      </c>
      <c r="G18" s="25" t="s">
        <v>87</v>
      </c>
      <c r="H18" s="18">
        <v>90</v>
      </c>
      <c r="I18" s="17">
        <f>H18</f>
        <v>90</v>
      </c>
      <c r="J18" s="18">
        <v>76</v>
      </c>
      <c r="K18" s="17">
        <f>I18+J18</f>
        <v>166</v>
      </c>
      <c r="L18" s="18">
        <v>84</v>
      </c>
      <c r="M18" s="17">
        <f>K18+L18</f>
        <v>250</v>
      </c>
      <c r="N18" s="18">
        <v>88</v>
      </c>
      <c r="O18" s="17">
        <f>M18+N18</f>
        <v>338</v>
      </c>
      <c r="P18" s="18">
        <v>102</v>
      </c>
      <c r="Q18" s="17">
        <f>O18+P18</f>
        <v>440</v>
      </c>
      <c r="R18" s="18">
        <v>102</v>
      </c>
      <c r="S18" s="17">
        <f>Q18+R18</f>
        <v>542</v>
      </c>
      <c r="T18" s="18">
        <v>102</v>
      </c>
      <c r="U18" s="17">
        <f>S18+T18</f>
        <v>644</v>
      </c>
      <c r="V18" s="18">
        <v>92</v>
      </c>
      <c r="W18" s="17">
        <f>U18+V18</f>
        <v>736</v>
      </c>
      <c r="X18" s="18">
        <v>100</v>
      </c>
      <c r="Y18" s="17">
        <f>W18+X18</f>
        <v>836</v>
      </c>
      <c r="Z18" s="18"/>
      <c r="AA18" s="17">
        <f>Y18+Z18</f>
        <v>836</v>
      </c>
      <c r="AB18" s="18"/>
      <c r="AC18" s="17">
        <f>AA18+AB18</f>
        <v>836</v>
      </c>
      <c r="AD18" s="18"/>
      <c r="AE18" s="19">
        <f>AC18+AD18</f>
        <v>836</v>
      </c>
      <c r="AF18" s="67" t="str">
        <f>B18&amp;" "&amp;C18</f>
        <v>John  Batt</v>
      </c>
      <c r="AG18" s="67" t="str">
        <f>D18&amp;" "</f>
        <v xml:space="preserve">Nethermoss Archers </v>
      </c>
      <c r="AH18" s="32">
        <v>108</v>
      </c>
      <c r="AI18" s="32">
        <v>59</v>
      </c>
      <c r="AJ18" s="32"/>
      <c r="AK18" s="42">
        <f>AE18</f>
        <v>836</v>
      </c>
    </row>
    <row r="19" spans="1:38" ht="21.95" hidden="1" customHeight="1">
      <c r="A19" s="21">
        <v>35</v>
      </c>
      <c r="B19" s="3" t="s">
        <v>161</v>
      </c>
      <c r="C19" s="3" t="s">
        <v>162</v>
      </c>
      <c r="D19" s="3" t="s">
        <v>121</v>
      </c>
      <c r="E19" s="14" t="s">
        <v>9</v>
      </c>
      <c r="F19" s="9" t="s">
        <v>21</v>
      </c>
      <c r="G19" s="25" t="s">
        <v>87</v>
      </c>
      <c r="H19" s="18">
        <v>96</v>
      </c>
      <c r="I19" s="17">
        <f>H19</f>
        <v>96</v>
      </c>
      <c r="J19" s="18">
        <v>106</v>
      </c>
      <c r="K19" s="17">
        <f>I19+J19</f>
        <v>202</v>
      </c>
      <c r="L19" s="18">
        <v>100</v>
      </c>
      <c r="M19" s="17">
        <f>K19+L19</f>
        <v>302</v>
      </c>
      <c r="N19" s="18">
        <v>104</v>
      </c>
      <c r="O19" s="17">
        <f>M19+N19</f>
        <v>406</v>
      </c>
      <c r="P19" s="18">
        <v>100</v>
      </c>
      <c r="Q19" s="17">
        <f>O19+P19</f>
        <v>506</v>
      </c>
      <c r="R19" s="18">
        <v>94</v>
      </c>
      <c r="S19" s="17">
        <f>Q19+R19</f>
        <v>600</v>
      </c>
      <c r="T19" s="18">
        <v>104</v>
      </c>
      <c r="U19" s="17">
        <f>S19+T19</f>
        <v>704</v>
      </c>
      <c r="V19" s="18">
        <v>100</v>
      </c>
      <c r="W19" s="17">
        <f>U19+V19</f>
        <v>804</v>
      </c>
      <c r="X19" s="18">
        <v>104</v>
      </c>
      <c r="Y19" s="17">
        <f>W19+X19</f>
        <v>908</v>
      </c>
      <c r="Z19" s="18"/>
      <c r="AA19" s="17">
        <f>Y19+Z19</f>
        <v>908</v>
      </c>
      <c r="AB19" s="18"/>
      <c r="AC19" s="17">
        <f>AA19+AB19</f>
        <v>908</v>
      </c>
      <c r="AD19" s="18"/>
      <c r="AE19" s="19">
        <f>AC19+AD19</f>
        <v>908</v>
      </c>
      <c r="AF19" s="67" t="str">
        <f>B19&amp;" "&amp;C19</f>
        <v>Craig  Holmes</v>
      </c>
      <c r="AG19" s="67" t="str">
        <f>D19&amp;" "</f>
        <v xml:space="preserve">Pendle &amp; Samlesbury </v>
      </c>
      <c r="AH19" s="32">
        <v>108</v>
      </c>
      <c r="AI19" s="32">
        <v>86</v>
      </c>
      <c r="AJ19" s="32"/>
      <c r="AK19" s="42">
        <f>AE19</f>
        <v>908</v>
      </c>
    </row>
    <row r="20" spans="1:38" ht="21.95" hidden="1" customHeight="1">
      <c r="A20" s="21">
        <v>19</v>
      </c>
      <c r="B20" s="3" t="s">
        <v>107</v>
      </c>
      <c r="C20" s="3" t="s">
        <v>67</v>
      </c>
      <c r="D20" s="3" t="s">
        <v>106</v>
      </c>
      <c r="E20" s="14" t="s">
        <v>9</v>
      </c>
      <c r="F20" s="9" t="s">
        <v>12</v>
      </c>
      <c r="G20" s="25" t="s">
        <v>87</v>
      </c>
      <c r="H20" s="18">
        <v>62</v>
      </c>
      <c r="I20" s="17">
        <f>H20</f>
        <v>62</v>
      </c>
      <c r="J20" s="18">
        <v>78</v>
      </c>
      <c r="K20" s="17">
        <f>I20+J20</f>
        <v>140</v>
      </c>
      <c r="L20" s="18">
        <v>74</v>
      </c>
      <c r="M20" s="17">
        <f>K20+L20</f>
        <v>214</v>
      </c>
      <c r="N20" s="18">
        <v>80</v>
      </c>
      <c r="O20" s="17">
        <f>M20+N20</f>
        <v>294</v>
      </c>
      <c r="P20" s="18">
        <v>92</v>
      </c>
      <c r="Q20" s="17">
        <f>O20+P20</f>
        <v>386</v>
      </c>
      <c r="R20" s="18">
        <v>84</v>
      </c>
      <c r="S20" s="17">
        <f>Q20+R20</f>
        <v>470</v>
      </c>
      <c r="T20" s="18">
        <v>84</v>
      </c>
      <c r="U20" s="17">
        <f>S20+T20</f>
        <v>554</v>
      </c>
      <c r="V20" s="18">
        <v>86</v>
      </c>
      <c r="W20" s="17">
        <f>U20+V20</f>
        <v>640</v>
      </c>
      <c r="X20" s="18">
        <v>90</v>
      </c>
      <c r="Y20" s="17">
        <f>W20+X20</f>
        <v>730</v>
      </c>
      <c r="Z20" s="18"/>
      <c r="AA20" s="17">
        <f>Y20+Z20</f>
        <v>730</v>
      </c>
      <c r="AB20" s="18"/>
      <c r="AC20" s="17">
        <f>AA20+AB20</f>
        <v>730</v>
      </c>
      <c r="AD20" s="18"/>
      <c r="AE20" s="19">
        <f>AC20+AD20</f>
        <v>730</v>
      </c>
      <c r="AF20" s="67" t="str">
        <f>B20&amp;" "&amp;C20</f>
        <v>Pat Fox</v>
      </c>
      <c r="AG20" s="67" t="str">
        <f>D20&amp;" "</f>
        <v xml:space="preserve">Chorley Bowmen </v>
      </c>
      <c r="AH20" s="32">
        <v>106</v>
      </c>
      <c r="AI20" s="32">
        <v>34</v>
      </c>
      <c r="AJ20" s="32"/>
      <c r="AK20" s="42">
        <f>AE20</f>
        <v>730</v>
      </c>
    </row>
    <row r="21" spans="1:38" ht="21.95" customHeight="1">
      <c r="A21" s="21">
        <v>28</v>
      </c>
      <c r="B21" s="3" t="s">
        <v>159</v>
      </c>
      <c r="C21" s="3" t="s">
        <v>158</v>
      </c>
      <c r="D21" s="3" t="s">
        <v>160</v>
      </c>
      <c r="E21" s="14" t="s">
        <v>8</v>
      </c>
      <c r="F21" s="9" t="s">
        <v>12</v>
      </c>
      <c r="G21" s="25" t="s">
        <v>87</v>
      </c>
      <c r="H21" s="18">
        <v>57</v>
      </c>
      <c r="I21" s="17">
        <f>H21</f>
        <v>57</v>
      </c>
      <c r="J21" s="18">
        <v>42</v>
      </c>
      <c r="K21" s="17">
        <f>I21+J21</f>
        <v>99</v>
      </c>
      <c r="L21" s="18">
        <v>55</v>
      </c>
      <c r="M21" s="17">
        <f>K21+L21</f>
        <v>154</v>
      </c>
      <c r="N21" s="18">
        <v>82</v>
      </c>
      <c r="O21" s="17">
        <f>M21+N21</f>
        <v>236</v>
      </c>
      <c r="P21" s="18">
        <v>94</v>
      </c>
      <c r="Q21" s="17">
        <f>O21+P21</f>
        <v>330</v>
      </c>
      <c r="R21" s="18">
        <v>84</v>
      </c>
      <c r="S21" s="17">
        <f>Q21+R21</f>
        <v>414</v>
      </c>
      <c r="T21" s="18">
        <v>84</v>
      </c>
      <c r="U21" s="17">
        <f>S21+T21</f>
        <v>498</v>
      </c>
      <c r="V21" s="18">
        <v>90</v>
      </c>
      <c r="W21" s="17">
        <f>U21+V21</f>
        <v>588</v>
      </c>
      <c r="X21" s="18">
        <v>96</v>
      </c>
      <c r="Y21" s="17">
        <f>W21+X21</f>
        <v>684</v>
      </c>
      <c r="Z21" s="18"/>
      <c r="AA21" s="17">
        <f>Y21+Z21</f>
        <v>684</v>
      </c>
      <c r="AB21" s="18"/>
      <c r="AC21" s="17">
        <f>AA21+AB21</f>
        <v>684</v>
      </c>
      <c r="AD21" s="18"/>
      <c r="AE21" s="19">
        <f>AC21+AD21</f>
        <v>684</v>
      </c>
      <c r="AF21" s="67" t="str">
        <f>B21&amp;" "&amp;C21</f>
        <v>Carmen Batt</v>
      </c>
      <c r="AG21" s="67" t="str">
        <f>D21&amp;" "</f>
        <v xml:space="preserve">Nethermoss Archers </v>
      </c>
      <c r="AH21" s="32">
        <v>104</v>
      </c>
      <c r="AI21" s="32">
        <v>31</v>
      </c>
      <c r="AJ21" s="32"/>
      <c r="AK21" s="42">
        <f>AE21</f>
        <v>684</v>
      </c>
      <c r="AL21" s="1" t="s">
        <v>241</v>
      </c>
    </row>
    <row r="22" spans="1:38" ht="21.95" hidden="1" customHeight="1">
      <c r="A22" s="21">
        <v>13</v>
      </c>
      <c r="B22" s="3" t="s">
        <v>108</v>
      </c>
      <c r="C22" s="3" t="s">
        <v>108</v>
      </c>
      <c r="D22" s="3"/>
      <c r="E22" s="14"/>
      <c r="F22" s="9"/>
      <c r="G22" s="25" t="s">
        <v>87</v>
      </c>
      <c r="H22" s="18"/>
      <c r="I22" s="17">
        <f>H22</f>
        <v>0</v>
      </c>
      <c r="J22" s="18"/>
      <c r="K22" s="17">
        <f>I22+J22</f>
        <v>0</v>
      </c>
      <c r="L22" s="18">
        <v>0</v>
      </c>
      <c r="M22" s="17">
        <f>K22+L22</f>
        <v>0</v>
      </c>
      <c r="N22" s="18"/>
      <c r="O22" s="17">
        <f>M22+N22</f>
        <v>0</v>
      </c>
      <c r="P22" s="18"/>
      <c r="Q22" s="17">
        <f>O22+P22</f>
        <v>0</v>
      </c>
      <c r="R22" s="18"/>
      <c r="S22" s="17">
        <f>Q22+R22</f>
        <v>0</v>
      </c>
      <c r="T22" s="18"/>
      <c r="U22" s="17">
        <f>S22+T22</f>
        <v>0</v>
      </c>
      <c r="V22" s="18"/>
      <c r="W22" s="17">
        <f>U22+V22</f>
        <v>0</v>
      </c>
      <c r="X22" s="18"/>
      <c r="Y22" s="17">
        <f>W22+X22</f>
        <v>0</v>
      </c>
      <c r="Z22" s="18"/>
      <c r="AA22" s="17">
        <f>Y22+Z22</f>
        <v>0</v>
      </c>
      <c r="AB22" s="18"/>
      <c r="AC22" s="17">
        <f>AA22+AB22</f>
        <v>0</v>
      </c>
      <c r="AD22" s="18"/>
      <c r="AE22" s="19">
        <f>AC22+AD22</f>
        <v>0</v>
      </c>
      <c r="AF22" s="67" t="str">
        <f>B22&amp;" "&amp;C22</f>
        <v>BLANK BLANK</v>
      </c>
      <c r="AG22" s="67" t="str">
        <f>D22&amp;" "</f>
        <v xml:space="preserve"> </v>
      </c>
      <c r="AH22" s="32"/>
      <c r="AI22" s="32"/>
      <c r="AJ22" s="32"/>
      <c r="AK22" s="42">
        <f>AE22</f>
        <v>0</v>
      </c>
    </row>
    <row r="23" spans="1:38" ht="21.95" hidden="1" customHeight="1">
      <c r="A23" s="21">
        <v>36</v>
      </c>
      <c r="B23" s="3" t="s">
        <v>102</v>
      </c>
      <c r="C23" s="3" t="s">
        <v>162</v>
      </c>
      <c r="D23" s="3" t="s">
        <v>121</v>
      </c>
      <c r="E23" s="14" t="s">
        <v>9</v>
      </c>
      <c r="F23" s="9" t="s">
        <v>21</v>
      </c>
      <c r="G23" s="25" t="s">
        <v>87</v>
      </c>
      <c r="H23" s="18">
        <v>100</v>
      </c>
      <c r="I23" s="17">
        <f>H23</f>
        <v>100</v>
      </c>
      <c r="J23" s="18">
        <v>94</v>
      </c>
      <c r="K23" s="17">
        <f>I23+J23</f>
        <v>194</v>
      </c>
      <c r="L23" s="18">
        <v>94</v>
      </c>
      <c r="M23" s="17">
        <f>K23+L23</f>
        <v>288</v>
      </c>
      <c r="N23" s="18">
        <v>100</v>
      </c>
      <c r="O23" s="17">
        <f>M23+N23</f>
        <v>388</v>
      </c>
      <c r="P23" s="18">
        <v>92</v>
      </c>
      <c r="Q23" s="17">
        <f>O23+P23</f>
        <v>480</v>
      </c>
      <c r="R23" s="18">
        <v>106</v>
      </c>
      <c r="S23" s="17">
        <f>Q23+R23</f>
        <v>586</v>
      </c>
      <c r="T23" s="18">
        <v>106</v>
      </c>
      <c r="U23" s="17">
        <f>S23+T23</f>
        <v>692</v>
      </c>
      <c r="V23" s="18">
        <v>106</v>
      </c>
      <c r="W23" s="17">
        <f>U23+V23</f>
        <v>798</v>
      </c>
      <c r="X23" s="18">
        <v>106</v>
      </c>
      <c r="Y23" s="17">
        <f>W23+X23</f>
        <v>904</v>
      </c>
      <c r="Z23" s="18"/>
      <c r="AA23" s="17">
        <f>Y23+Z23</f>
        <v>904</v>
      </c>
      <c r="AB23" s="18"/>
      <c r="AC23" s="17">
        <f>AA23+AB23</f>
        <v>904</v>
      </c>
      <c r="AD23" s="18"/>
      <c r="AE23" s="19">
        <f>AC23+AD23</f>
        <v>904</v>
      </c>
      <c r="AF23" s="67" t="str">
        <f>B23&amp;" "&amp;C23</f>
        <v>John Holmes</v>
      </c>
      <c r="AG23" s="67" t="str">
        <f>D23&amp;" "</f>
        <v xml:space="preserve">Pendle &amp; Samlesbury </v>
      </c>
      <c r="AH23" s="32">
        <v>108</v>
      </c>
      <c r="AI23" s="32">
        <v>75</v>
      </c>
      <c r="AJ23" s="32"/>
      <c r="AK23" s="42">
        <f>AE23</f>
        <v>904</v>
      </c>
    </row>
    <row r="24" spans="1:38" ht="21.95" hidden="1" customHeight="1">
      <c r="A24" s="21">
        <v>34</v>
      </c>
      <c r="B24" s="3" t="s">
        <v>140</v>
      </c>
      <c r="C24" s="3" t="s">
        <v>71</v>
      </c>
      <c r="D24" s="3" t="s">
        <v>106</v>
      </c>
      <c r="E24" s="14" t="s">
        <v>9</v>
      </c>
      <c r="F24" s="9" t="s">
        <v>12</v>
      </c>
      <c r="G24" s="25" t="s">
        <v>87</v>
      </c>
      <c r="H24" s="18">
        <v>78</v>
      </c>
      <c r="I24" s="17">
        <f>H24</f>
        <v>78</v>
      </c>
      <c r="J24" s="18">
        <v>96</v>
      </c>
      <c r="K24" s="17">
        <f>I24+J24</f>
        <v>174</v>
      </c>
      <c r="L24" s="18">
        <v>88</v>
      </c>
      <c r="M24" s="17">
        <f>K24+L24</f>
        <v>262</v>
      </c>
      <c r="N24" s="18">
        <v>102</v>
      </c>
      <c r="O24" s="17">
        <f>M24+N24</f>
        <v>364</v>
      </c>
      <c r="P24" s="18">
        <v>96</v>
      </c>
      <c r="Q24" s="17">
        <f>O24+P24</f>
        <v>460</v>
      </c>
      <c r="R24" s="18">
        <v>98</v>
      </c>
      <c r="S24" s="17">
        <f>Q24+R24</f>
        <v>558</v>
      </c>
      <c r="T24" s="18">
        <v>106</v>
      </c>
      <c r="U24" s="17">
        <f>S24+T24</f>
        <v>664</v>
      </c>
      <c r="V24" s="18">
        <v>102</v>
      </c>
      <c r="W24" s="17">
        <f>U24+V24</f>
        <v>766</v>
      </c>
      <c r="X24" s="18">
        <v>104</v>
      </c>
      <c r="Y24" s="17">
        <f>W24+X24</f>
        <v>870</v>
      </c>
      <c r="Z24" s="18"/>
      <c r="AA24" s="17">
        <f>Y24+Z24</f>
        <v>870</v>
      </c>
      <c r="AB24" s="18"/>
      <c r="AC24" s="17">
        <f>AA24+AB24</f>
        <v>870</v>
      </c>
      <c r="AD24" s="18"/>
      <c r="AE24" s="19">
        <f>AC24+AD24</f>
        <v>870</v>
      </c>
      <c r="AF24" s="67" t="str">
        <f>B24&amp;" "&amp;C24</f>
        <v>Eileen Izzat</v>
      </c>
      <c r="AG24" s="67" t="str">
        <f>D24&amp;" "</f>
        <v xml:space="preserve">Chorley Bowmen </v>
      </c>
      <c r="AH24" s="32">
        <v>107</v>
      </c>
      <c r="AI24" s="32">
        <v>69</v>
      </c>
      <c r="AJ24" s="32"/>
      <c r="AK24" s="42">
        <f>AE24</f>
        <v>870</v>
      </c>
    </row>
    <row r="25" spans="1:38" ht="21.95" customHeight="1">
      <c r="A25" s="21">
        <v>79</v>
      </c>
      <c r="B25" s="3" t="s">
        <v>237</v>
      </c>
      <c r="C25" s="3" t="s">
        <v>238</v>
      </c>
      <c r="D25" s="3" t="s">
        <v>101</v>
      </c>
      <c r="E25" s="14" t="s">
        <v>8</v>
      </c>
      <c r="F25" s="9" t="s">
        <v>12</v>
      </c>
      <c r="G25" s="25" t="s">
        <v>87</v>
      </c>
      <c r="H25" s="18">
        <v>60</v>
      </c>
      <c r="I25" s="17">
        <f>H25</f>
        <v>60</v>
      </c>
      <c r="J25" s="18">
        <v>59</v>
      </c>
      <c r="K25" s="17">
        <f>I25+J25</f>
        <v>119</v>
      </c>
      <c r="L25" s="18">
        <v>65</v>
      </c>
      <c r="M25" s="17">
        <f>K25+L25</f>
        <v>184</v>
      </c>
      <c r="N25" s="18">
        <v>86</v>
      </c>
      <c r="O25" s="17">
        <f>M25+N25</f>
        <v>270</v>
      </c>
      <c r="P25" s="18">
        <v>80</v>
      </c>
      <c r="Q25" s="17">
        <f>O25+P25</f>
        <v>350</v>
      </c>
      <c r="R25" s="18">
        <v>82</v>
      </c>
      <c r="S25" s="17">
        <f>Q25+R25</f>
        <v>432</v>
      </c>
      <c r="T25" s="18">
        <v>73</v>
      </c>
      <c r="U25" s="17">
        <f>S25+T25</f>
        <v>505</v>
      </c>
      <c r="V25" s="18">
        <v>92</v>
      </c>
      <c r="W25" s="17">
        <f>U25+V25</f>
        <v>597</v>
      </c>
      <c r="X25" s="18">
        <v>85</v>
      </c>
      <c r="Y25" s="17">
        <f>W25+X25</f>
        <v>682</v>
      </c>
      <c r="Z25" s="18"/>
      <c r="AA25" s="17">
        <f>Y25+Z25</f>
        <v>682</v>
      </c>
      <c r="AB25" s="18"/>
      <c r="AC25" s="17">
        <f>AA25+AB25</f>
        <v>682</v>
      </c>
      <c r="AD25" s="18"/>
      <c r="AE25" s="19">
        <f>AC25+AD25</f>
        <v>682</v>
      </c>
      <c r="AF25" s="67" t="str">
        <f>B25&amp;" "&amp;C25</f>
        <v>Sue  Macsorley</v>
      </c>
      <c r="AG25" s="67" t="str">
        <f>D25&amp;" "</f>
        <v xml:space="preserve">Assheton Bowmen </v>
      </c>
      <c r="AH25" s="32">
        <v>105</v>
      </c>
      <c r="AI25" s="32">
        <v>28</v>
      </c>
      <c r="AJ25" s="32"/>
      <c r="AK25" s="42">
        <f>AE25</f>
        <v>682</v>
      </c>
      <c r="AL25" s="1" t="s">
        <v>242</v>
      </c>
    </row>
    <row r="26" spans="1:38" ht="21.95" hidden="1" customHeight="1">
      <c r="A26" s="21">
        <v>29</v>
      </c>
      <c r="B26" s="3" t="s">
        <v>108</v>
      </c>
      <c r="C26" s="3" t="s">
        <v>108</v>
      </c>
      <c r="D26" s="3"/>
      <c r="E26" s="14"/>
      <c r="F26" s="9"/>
      <c r="G26" s="25"/>
      <c r="H26" s="18"/>
      <c r="I26" s="17">
        <f>H26</f>
        <v>0</v>
      </c>
      <c r="J26" s="18"/>
      <c r="K26" s="17">
        <f>I26+J26</f>
        <v>0</v>
      </c>
      <c r="L26" s="18"/>
      <c r="M26" s="17">
        <f>K26+L26</f>
        <v>0</v>
      </c>
      <c r="N26" s="18"/>
      <c r="O26" s="17">
        <f>M26+N26</f>
        <v>0</v>
      </c>
      <c r="P26" s="18"/>
      <c r="Q26" s="17">
        <f>O26+P26</f>
        <v>0</v>
      </c>
      <c r="R26" s="18"/>
      <c r="S26" s="17">
        <f>Q26+R26</f>
        <v>0</v>
      </c>
      <c r="T26" s="18"/>
      <c r="U26" s="17">
        <f>S26+T26</f>
        <v>0</v>
      </c>
      <c r="V26" s="18"/>
      <c r="W26" s="17">
        <f>U26+V26</f>
        <v>0</v>
      </c>
      <c r="X26" s="18"/>
      <c r="Y26" s="17">
        <f>W26+X26</f>
        <v>0</v>
      </c>
      <c r="Z26" s="18"/>
      <c r="AA26" s="17">
        <f>Y26+Z26</f>
        <v>0</v>
      </c>
      <c r="AB26" s="18"/>
      <c r="AC26" s="17">
        <f>AA26+AB26</f>
        <v>0</v>
      </c>
      <c r="AD26" s="18"/>
      <c r="AE26" s="19">
        <f>AC26+AD26</f>
        <v>0</v>
      </c>
      <c r="AF26" s="67" t="str">
        <f>B26&amp;" "&amp;C26</f>
        <v>BLANK BLANK</v>
      </c>
      <c r="AG26" s="67" t="str">
        <f>D26&amp;" "</f>
        <v xml:space="preserve"> </v>
      </c>
      <c r="AH26" s="32"/>
      <c r="AI26" s="32"/>
      <c r="AJ26" s="32"/>
      <c r="AK26" s="42">
        <f>AE26</f>
        <v>0</v>
      </c>
    </row>
    <row r="27" spans="1:38" ht="21.95" hidden="1" customHeight="1">
      <c r="A27" s="21">
        <v>26</v>
      </c>
      <c r="B27" s="3" t="s">
        <v>132</v>
      </c>
      <c r="C27" s="3" t="s">
        <v>133</v>
      </c>
      <c r="D27" s="3" t="s">
        <v>131</v>
      </c>
      <c r="E27" s="14" t="s">
        <v>8</v>
      </c>
      <c r="F27" s="9" t="s">
        <v>21</v>
      </c>
      <c r="G27" s="25" t="s">
        <v>87</v>
      </c>
      <c r="H27" s="18">
        <v>90</v>
      </c>
      <c r="I27" s="17">
        <f>H27</f>
        <v>90</v>
      </c>
      <c r="J27" s="18">
        <v>86</v>
      </c>
      <c r="K27" s="17">
        <f>I27+J27</f>
        <v>176</v>
      </c>
      <c r="L27" s="18">
        <v>80</v>
      </c>
      <c r="M27" s="17">
        <f>K27+L27</f>
        <v>256</v>
      </c>
      <c r="N27" s="18">
        <v>83</v>
      </c>
      <c r="O27" s="17">
        <f>M27+N27</f>
        <v>339</v>
      </c>
      <c r="P27" s="18">
        <v>96</v>
      </c>
      <c r="Q27" s="17">
        <f>O27+P27</f>
        <v>435</v>
      </c>
      <c r="R27" s="18">
        <v>96</v>
      </c>
      <c r="S27" s="17">
        <f>Q27+R27</f>
        <v>531</v>
      </c>
      <c r="T27" s="18">
        <v>92</v>
      </c>
      <c r="U27" s="17">
        <f>S27+T27</f>
        <v>623</v>
      </c>
      <c r="V27" s="18">
        <v>96</v>
      </c>
      <c r="W27" s="17">
        <f>U27+V27</f>
        <v>719</v>
      </c>
      <c r="X27" s="18">
        <v>96</v>
      </c>
      <c r="Y27" s="17">
        <f>W27+X27</f>
        <v>815</v>
      </c>
      <c r="Z27" s="18"/>
      <c r="AA27" s="17">
        <f>Y27+Z27</f>
        <v>815</v>
      </c>
      <c r="AB27" s="18"/>
      <c r="AC27" s="17">
        <f>AA27+AB27</f>
        <v>815</v>
      </c>
      <c r="AD27" s="18"/>
      <c r="AE27" s="19">
        <f>AC27+AD27</f>
        <v>815</v>
      </c>
      <c r="AF27" s="67" t="str">
        <f>B27&amp;" "&amp;C27</f>
        <v>Mark  Leach</v>
      </c>
      <c r="AG27" s="67" t="str">
        <f>D27&amp;" "</f>
        <v xml:space="preserve">Eccles </v>
      </c>
      <c r="AH27" s="32">
        <v>107</v>
      </c>
      <c r="AI27" s="32">
        <v>49</v>
      </c>
      <c r="AJ27" s="32"/>
      <c r="AK27" s="42">
        <f>AE27</f>
        <v>815</v>
      </c>
    </row>
    <row r="28" spans="1:38" ht="21.95" hidden="1" customHeight="1">
      <c r="A28" s="21">
        <v>58</v>
      </c>
      <c r="B28" s="3" t="s">
        <v>102</v>
      </c>
      <c r="C28" s="3" t="s">
        <v>239</v>
      </c>
      <c r="D28" s="3" t="s">
        <v>101</v>
      </c>
      <c r="E28" s="14" t="s">
        <v>8</v>
      </c>
      <c r="F28" s="9" t="s">
        <v>21</v>
      </c>
      <c r="G28" s="25" t="s">
        <v>87</v>
      </c>
      <c r="H28" s="18">
        <v>76</v>
      </c>
      <c r="I28" s="17">
        <f>H28</f>
        <v>76</v>
      </c>
      <c r="J28" s="18">
        <v>90</v>
      </c>
      <c r="K28" s="17">
        <f>I28+J28</f>
        <v>166</v>
      </c>
      <c r="L28" s="18">
        <v>84</v>
      </c>
      <c r="M28" s="17">
        <f>K28+L28</f>
        <v>250</v>
      </c>
      <c r="N28" s="18">
        <v>82</v>
      </c>
      <c r="O28" s="17">
        <f>M28+N28</f>
        <v>332</v>
      </c>
      <c r="P28" s="18">
        <v>88</v>
      </c>
      <c r="Q28" s="17">
        <f>O28+P28</f>
        <v>420</v>
      </c>
      <c r="R28" s="18">
        <v>98</v>
      </c>
      <c r="S28" s="17">
        <f>Q28+R28</f>
        <v>518</v>
      </c>
      <c r="T28" s="18">
        <v>94</v>
      </c>
      <c r="U28" s="17">
        <f>S28+T28</f>
        <v>612</v>
      </c>
      <c r="V28" s="18">
        <v>104</v>
      </c>
      <c r="W28" s="17">
        <f>U28+V28</f>
        <v>716</v>
      </c>
      <c r="X28" s="18">
        <v>96</v>
      </c>
      <c r="Y28" s="17">
        <f>W28+X28</f>
        <v>812</v>
      </c>
      <c r="Z28" s="18"/>
      <c r="AA28" s="17">
        <f>Y28+Z28</f>
        <v>812</v>
      </c>
      <c r="AB28" s="18"/>
      <c r="AC28" s="17">
        <f>AA28+AB28</f>
        <v>812</v>
      </c>
      <c r="AD28" s="18"/>
      <c r="AE28" s="19">
        <f>AC28+AD28</f>
        <v>812</v>
      </c>
      <c r="AF28" s="67" t="str">
        <f>B28&amp;" "&amp;C28</f>
        <v>John Cunliffe</v>
      </c>
      <c r="AG28" s="67" t="str">
        <f>D28&amp;" "</f>
        <v xml:space="preserve">Assheton Bowmen </v>
      </c>
      <c r="AH28" s="32">
        <v>108</v>
      </c>
      <c r="AI28" s="32">
        <v>46</v>
      </c>
      <c r="AJ28" s="32"/>
      <c r="AK28" s="42">
        <f>AE28</f>
        <v>812</v>
      </c>
    </row>
    <row r="29" spans="1:38" ht="21.95" hidden="1" customHeight="1">
      <c r="A29" s="21">
        <v>73</v>
      </c>
      <c r="B29" s="3" t="s">
        <v>141</v>
      </c>
      <c r="C29" s="3" t="s">
        <v>227</v>
      </c>
      <c r="D29" s="3" t="s">
        <v>228</v>
      </c>
      <c r="E29" s="14" t="s">
        <v>8</v>
      </c>
      <c r="F29" s="9" t="s">
        <v>21</v>
      </c>
      <c r="G29" s="25" t="s">
        <v>87</v>
      </c>
      <c r="H29" s="18">
        <v>67</v>
      </c>
      <c r="I29" s="17">
        <f>H29</f>
        <v>67</v>
      </c>
      <c r="J29" s="18">
        <v>88</v>
      </c>
      <c r="K29" s="17">
        <f>I29+J29</f>
        <v>155</v>
      </c>
      <c r="L29" s="18">
        <v>76</v>
      </c>
      <c r="M29" s="17">
        <f>K29+L29</f>
        <v>231</v>
      </c>
      <c r="N29" s="18">
        <v>81</v>
      </c>
      <c r="O29" s="17">
        <f>M29+N29</f>
        <v>312</v>
      </c>
      <c r="P29" s="18">
        <v>96</v>
      </c>
      <c r="Q29" s="17">
        <f>O29+P29</f>
        <v>408</v>
      </c>
      <c r="R29" s="18">
        <v>96</v>
      </c>
      <c r="S29" s="17">
        <f>Q29+R29</f>
        <v>504</v>
      </c>
      <c r="T29" s="18">
        <v>100</v>
      </c>
      <c r="U29" s="17">
        <f>S29+T29</f>
        <v>604</v>
      </c>
      <c r="V29" s="18">
        <v>94</v>
      </c>
      <c r="W29" s="17">
        <f>U29+V29</f>
        <v>698</v>
      </c>
      <c r="X29" s="18">
        <v>102</v>
      </c>
      <c r="Y29" s="17">
        <f>W29+X29</f>
        <v>800</v>
      </c>
      <c r="Z29" s="18"/>
      <c r="AA29" s="17">
        <f>Y29+Z29</f>
        <v>800</v>
      </c>
      <c r="AB29" s="18"/>
      <c r="AC29" s="17">
        <f>AA29+AB29</f>
        <v>800</v>
      </c>
      <c r="AD29" s="18"/>
      <c r="AE29" s="19">
        <f>AC29+AD29</f>
        <v>800</v>
      </c>
      <c r="AF29" s="67" t="str">
        <f>B29&amp;" "&amp;C29</f>
        <v>Paul Sutton</v>
      </c>
      <c r="AG29" s="67" t="str">
        <f>D29&amp;" "</f>
        <v xml:space="preserve">Wigan &amp; Orrel Archers </v>
      </c>
      <c r="AH29" s="32">
        <v>106</v>
      </c>
      <c r="AI29" s="32">
        <v>51</v>
      </c>
      <c r="AJ29" s="32"/>
      <c r="AK29" s="42">
        <f>AE29</f>
        <v>800</v>
      </c>
    </row>
    <row r="30" spans="1:38" ht="21.95" hidden="1" customHeight="1">
      <c r="A30" s="21">
        <v>21</v>
      </c>
      <c r="B30" s="3" t="s">
        <v>85</v>
      </c>
      <c r="C30" s="3" t="s">
        <v>71</v>
      </c>
      <c r="D30" s="3" t="s">
        <v>106</v>
      </c>
      <c r="E30" s="14" t="s">
        <v>9</v>
      </c>
      <c r="F30" s="9" t="s">
        <v>21</v>
      </c>
      <c r="G30" s="25" t="s">
        <v>87</v>
      </c>
      <c r="H30" s="18">
        <v>92</v>
      </c>
      <c r="I30" s="17">
        <f>H30</f>
        <v>92</v>
      </c>
      <c r="J30" s="18">
        <v>90</v>
      </c>
      <c r="K30" s="17">
        <f>I30+J30</f>
        <v>182</v>
      </c>
      <c r="L30" s="18">
        <v>92</v>
      </c>
      <c r="M30" s="17">
        <f>K30+L30</f>
        <v>274</v>
      </c>
      <c r="N30" s="18">
        <v>104</v>
      </c>
      <c r="O30" s="17">
        <f>M30+N30</f>
        <v>378</v>
      </c>
      <c r="P30" s="18">
        <v>102</v>
      </c>
      <c r="Q30" s="17">
        <f>O30+P30</f>
        <v>480</v>
      </c>
      <c r="R30" s="18">
        <v>102</v>
      </c>
      <c r="S30" s="17">
        <f>Q30+R30</f>
        <v>582</v>
      </c>
      <c r="T30" s="18">
        <v>102</v>
      </c>
      <c r="U30" s="17">
        <f>S30+T30</f>
        <v>684</v>
      </c>
      <c r="V30" s="18">
        <v>104</v>
      </c>
      <c r="W30" s="17">
        <f>U30+V30</f>
        <v>788</v>
      </c>
      <c r="X30" s="18">
        <v>100</v>
      </c>
      <c r="Y30" s="17">
        <f>W30+X30</f>
        <v>888</v>
      </c>
      <c r="Z30" s="18"/>
      <c r="AA30" s="17">
        <f>Y30+Z30</f>
        <v>888</v>
      </c>
      <c r="AB30" s="18"/>
      <c r="AC30" s="17">
        <f>AA30+AB30</f>
        <v>888</v>
      </c>
      <c r="AD30" s="18"/>
      <c r="AE30" s="19">
        <f>AC30+AD30</f>
        <v>888</v>
      </c>
      <c r="AF30" s="67" t="str">
        <f>B30&amp;" "&amp;C30</f>
        <v>Steve Izzat</v>
      </c>
      <c r="AG30" s="67" t="str">
        <f>D30&amp;" "</f>
        <v xml:space="preserve">Chorley Bowmen </v>
      </c>
      <c r="AH30" s="32">
        <v>108</v>
      </c>
      <c r="AI30" s="32">
        <v>71</v>
      </c>
      <c r="AJ30" s="32"/>
      <c r="AK30" s="42">
        <f>AE30</f>
        <v>888</v>
      </c>
    </row>
    <row r="31" spans="1:38" ht="21.95" hidden="1" customHeight="1">
      <c r="A31" s="21">
        <v>68</v>
      </c>
      <c r="B31" s="3" t="s">
        <v>219</v>
      </c>
      <c r="C31" s="3" t="s">
        <v>222</v>
      </c>
      <c r="D31" s="3" t="s">
        <v>101</v>
      </c>
      <c r="E31" s="14" t="s">
        <v>8</v>
      </c>
      <c r="F31" s="9" t="s">
        <v>21</v>
      </c>
      <c r="G31" s="25" t="s">
        <v>87</v>
      </c>
      <c r="H31" s="18">
        <v>68</v>
      </c>
      <c r="I31" s="17">
        <f>H31</f>
        <v>68</v>
      </c>
      <c r="J31" s="18">
        <v>86</v>
      </c>
      <c r="K31" s="17">
        <f>I31+J31</f>
        <v>154</v>
      </c>
      <c r="L31" s="18">
        <v>86</v>
      </c>
      <c r="M31" s="17">
        <f>K31+L31</f>
        <v>240</v>
      </c>
      <c r="N31" s="18">
        <v>88</v>
      </c>
      <c r="O31" s="17">
        <f>M31+N31</f>
        <v>328</v>
      </c>
      <c r="P31" s="18">
        <v>76</v>
      </c>
      <c r="Q31" s="17">
        <f>O31+P31</f>
        <v>404</v>
      </c>
      <c r="R31" s="18">
        <v>94</v>
      </c>
      <c r="S31" s="17">
        <f>Q31+R31</f>
        <v>498</v>
      </c>
      <c r="T31" s="18">
        <v>94</v>
      </c>
      <c r="U31" s="17">
        <f>S31+T31</f>
        <v>592</v>
      </c>
      <c r="V31" s="18">
        <v>98</v>
      </c>
      <c r="W31" s="17">
        <f>U31+V31</f>
        <v>690</v>
      </c>
      <c r="X31" s="18">
        <v>84</v>
      </c>
      <c r="Y31" s="17">
        <f>W31+X31</f>
        <v>774</v>
      </c>
      <c r="Z31" s="18"/>
      <c r="AA31" s="17">
        <f>Y31+Z31</f>
        <v>774</v>
      </c>
      <c r="AB31" s="18"/>
      <c r="AC31" s="17">
        <f>AA31+AB31</f>
        <v>774</v>
      </c>
      <c r="AD31" s="18"/>
      <c r="AE31" s="19">
        <f>AC31+AD31</f>
        <v>774</v>
      </c>
      <c r="AF31" s="67" t="str">
        <f>B31&amp;" "&amp;C31</f>
        <v>Dave Hunter</v>
      </c>
      <c r="AG31" s="67" t="str">
        <f>D31&amp;" "</f>
        <v xml:space="preserve">Assheton Bowmen </v>
      </c>
      <c r="AH31" s="32">
        <v>106</v>
      </c>
      <c r="AI31" s="32">
        <v>41</v>
      </c>
      <c r="AJ31" s="32"/>
      <c r="AK31" s="42">
        <f>AE31</f>
        <v>774</v>
      </c>
    </row>
    <row r="32" spans="1:38" ht="21.95" hidden="1" customHeight="1">
      <c r="A32" s="21">
        <v>20</v>
      </c>
      <c r="B32" s="3" t="s">
        <v>145</v>
      </c>
      <c r="C32" s="3" t="s">
        <v>146</v>
      </c>
      <c r="D32" s="3" t="s">
        <v>106</v>
      </c>
      <c r="E32" s="14" t="s">
        <v>9</v>
      </c>
      <c r="F32" s="9" t="s">
        <v>21</v>
      </c>
      <c r="G32" s="25" t="s">
        <v>87</v>
      </c>
      <c r="H32" s="18">
        <v>72</v>
      </c>
      <c r="I32" s="17">
        <f>H32</f>
        <v>72</v>
      </c>
      <c r="J32" s="18">
        <v>76</v>
      </c>
      <c r="K32" s="17">
        <f>I32+J32</f>
        <v>148</v>
      </c>
      <c r="L32" s="18">
        <v>88</v>
      </c>
      <c r="M32" s="17">
        <f>K32+L32</f>
        <v>236</v>
      </c>
      <c r="N32" s="18">
        <v>85</v>
      </c>
      <c r="O32" s="17">
        <f>M32+N32</f>
        <v>321</v>
      </c>
      <c r="P32" s="18">
        <v>100</v>
      </c>
      <c r="Q32" s="17">
        <f>O32+P32</f>
        <v>421</v>
      </c>
      <c r="R32" s="18">
        <v>100</v>
      </c>
      <c r="S32" s="17">
        <f>Q32+R32</f>
        <v>521</v>
      </c>
      <c r="T32" s="18">
        <v>83</v>
      </c>
      <c r="U32" s="17">
        <f>S32+T32</f>
        <v>604</v>
      </c>
      <c r="V32" s="18">
        <v>100</v>
      </c>
      <c r="W32" s="17">
        <f>U32+V32</f>
        <v>704</v>
      </c>
      <c r="X32" s="18">
        <v>91</v>
      </c>
      <c r="Y32" s="17">
        <f>W32+X32</f>
        <v>795</v>
      </c>
      <c r="Z32" s="18"/>
      <c r="AA32" s="17">
        <f>Y32+Z32</f>
        <v>795</v>
      </c>
      <c r="AB32" s="18"/>
      <c r="AC32" s="17">
        <f>AA32+AB32</f>
        <v>795</v>
      </c>
      <c r="AD32" s="18"/>
      <c r="AE32" s="19">
        <f>AC32+AD32</f>
        <v>795</v>
      </c>
      <c r="AF32" s="67" t="str">
        <f>B32&amp;" "&amp;C32</f>
        <v>Stephen Saxson</v>
      </c>
      <c r="AG32" s="67" t="str">
        <f>D32&amp;" "</f>
        <v xml:space="preserve">Chorley Bowmen </v>
      </c>
      <c r="AH32" s="32">
        <v>105</v>
      </c>
      <c r="AI32" s="32">
        <v>51</v>
      </c>
      <c r="AJ32" s="32"/>
      <c r="AK32" s="42">
        <f>AE32</f>
        <v>795</v>
      </c>
    </row>
    <row r="33" spans="1:38" ht="21.95" hidden="1" customHeight="1">
      <c r="A33" s="21">
        <v>50</v>
      </c>
      <c r="B33" s="3" t="s">
        <v>187</v>
      </c>
      <c r="C33" s="3" t="s">
        <v>188</v>
      </c>
      <c r="D33" s="3" t="s">
        <v>176</v>
      </c>
      <c r="E33" s="14" t="s">
        <v>8</v>
      </c>
      <c r="F33" s="9" t="s">
        <v>21</v>
      </c>
      <c r="G33" s="25" t="s">
        <v>87</v>
      </c>
      <c r="H33" s="18">
        <v>76</v>
      </c>
      <c r="I33" s="17">
        <f>H33</f>
        <v>76</v>
      </c>
      <c r="J33" s="18">
        <v>90</v>
      </c>
      <c r="K33" s="17">
        <f>I33+J33</f>
        <v>166</v>
      </c>
      <c r="L33" s="18">
        <v>68</v>
      </c>
      <c r="M33" s="17">
        <f>K33+L33</f>
        <v>234</v>
      </c>
      <c r="N33" s="18">
        <v>90</v>
      </c>
      <c r="O33" s="17">
        <f>M33+N33</f>
        <v>324</v>
      </c>
      <c r="P33" s="18">
        <v>82</v>
      </c>
      <c r="Q33" s="17">
        <f>O33+P33</f>
        <v>406</v>
      </c>
      <c r="R33" s="18">
        <v>78</v>
      </c>
      <c r="S33" s="17">
        <f>Q33+R33</f>
        <v>484</v>
      </c>
      <c r="T33" s="18">
        <v>88</v>
      </c>
      <c r="U33" s="17">
        <f>S33+T33</f>
        <v>572</v>
      </c>
      <c r="V33" s="18">
        <v>90</v>
      </c>
      <c r="W33" s="17">
        <f>U33+V33</f>
        <v>662</v>
      </c>
      <c r="X33" s="18">
        <v>90</v>
      </c>
      <c r="Y33" s="17">
        <f>W33+X33</f>
        <v>752</v>
      </c>
      <c r="Z33" s="18"/>
      <c r="AA33" s="17">
        <f>Y33+Z33</f>
        <v>752</v>
      </c>
      <c r="AB33" s="18"/>
      <c r="AC33" s="17">
        <f>AA33+AB33</f>
        <v>752</v>
      </c>
      <c r="AD33" s="18"/>
      <c r="AE33" s="19">
        <f>AC33+AD33</f>
        <v>752</v>
      </c>
      <c r="AF33" s="67" t="str">
        <f>B33&amp;" "&amp;C33</f>
        <v>Rick  Chaisty</v>
      </c>
      <c r="AG33" s="67" t="str">
        <f>D33&amp;" "</f>
        <v xml:space="preserve">Goldcrest Archers </v>
      </c>
      <c r="AH33" s="32">
        <v>108</v>
      </c>
      <c r="AI33" s="32">
        <v>45</v>
      </c>
      <c r="AJ33" s="32"/>
      <c r="AK33" s="42">
        <f>AE33</f>
        <v>752</v>
      </c>
    </row>
    <row r="34" spans="1:38" ht="21.95" hidden="1" customHeight="1">
      <c r="A34" s="21">
        <v>63</v>
      </c>
      <c r="B34" s="3" t="s">
        <v>209</v>
      </c>
      <c r="C34" s="3" t="s">
        <v>210</v>
      </c>
      <c r="D34" s="3" t="s">
        <v>213</v>
      </c>
      <c r="E34" s="14" t="s">
        <v>8</v>
      </c>
      <c r="F34" s="9" t="s">
        <v>21</v>
      </c>
      <c r="G34" s="25" t="s">
        <v>88</v>
      </c>
      <c r="H34" s="18">
        <v>76</v>
      </c>
      <c r="I34" s="17">
        <f>H34</f>
        <v>76</v>
      </c>
      <c r="J34" s="18">
        <v>72</v>
      </c>
      <c r="K34" s="17">
        <f>I34+J34</f>
        <v>148</v>
      </c>
      <c r="L34" s="18">
        <v>81</v>
      </c>
      <c r="M34" s="17">
        <f>K34+L34</f>
        <v>229</v>
      </c>
      <c r="N34" s="18">
        <v>82</v>
      </c>
      <c r="O34" s="17">
        <f>M34+N34</f>
        <v>311</v>
      </c>
      <c r="P34" s="18">
        <v>88</v>
      </c>
      <c r="Q34" s="17">
        <f>O34+P34</f>
        <v>399</v>
      </c>
      <c r="R34" s="18">
        <v>84</v>
      </c>
      <c r="S34" s="17">
        <f>Q34+R34</f>
        <v>483</v>
      </c>
      <c r="T34" s="18">
        <v>94</v>
      </c>
      <c r="U34" s="17">
        <f>S34+T34</f>
        <v>577</v>
      </c>
      <c r="V34" s="18">
        <v>84</v>
      </c>
      <c r="W34" s="17">
        <f>U34+V34</f>
        <v>661</v>
      </c>
      <c r="X34" s="18">
        <v>84</v>
      </c>
      <c r="Y34" s="17">
        <f>W34+X34</f>
        <v>745</v>
      </c>
      <c r="Z34" s="18"/>
      <c r="AA34" s="17">
        <f>Y34+Z34</f>
        <v>745</v>
      </c>
      <c r="AB34" s="18"/>
      <c r="AC34" s="17">
        <f>AA34+AB34</f>
        <v>745</v>
      </c>
      <c r="AD34" s="18"/>
      <c r="AE34" s="19">
        <f>AC34+AD34</f>
        <v>745</v>
      </c>
      <c r="AF34" s="67" t="str">
        <f>B34&amp;" "&amp;C34</f>
        <v>Keith Eustace</v>
      </c>
      <c r="AG34" s="67" t="str">
        <f>D34&amp;" "</f>
        <v xml:space="preserve">St Helens Archers </v>
      </c>
      <c r="AH34" s="32">
        <v>108</v>
      </c>
      <c r="AI34" s="32">
        <v>28</v>
      </c>
      <c r="AJ34" s="32"/>
      <c r="AK34" s="42">
        <f>AE34</f>
        <v>745</v>
      </c>
    </row>
    <row r="35" spans="1:38" ht="21.95" hidden="1" customHeight="1">
      <c r="A35" s="21">
        <v>9</v>
      </c>
      <c r="B35" s="3" t="s">
        <v>105</v>
      </c>
      <c r="C35" s="3" t="s">
        <v>103</v>
      </c>
      <c r="D35" s="3" t="s">
        <v>104</v>
      </c>
      <c r="E35" s="14" t="s">
        <v>10</v>
      </c>
      <c r="F35" s="9" t="s">
        <v>12</v>
      </c>
      <c r="G35" s="25" t="s">
        <v>87</v>
      </c>
      <c r="H35" s="18">
        <v>16</v>
      </c>
      <c r="I35" s="17">
        <f>H35</f>
        <v>16</v>
      </c>
      <c r="J35" s="18">
        <v>11</v>
      </c>
      <c r="K35" s="17">
        <f>I35+J35</f>
        <v>27</v>
      </c>
      <c r="L35" s="18">
        <v>22</v>
      </c>
      <c r="M35" s="17">
        <f>K35+L35</f>
        <v>49</v>
      </c>
      <c r="N35" s="18">
        <v>15</v>
      </c>
      <c r="O35" s="17">
        <f>M35+N35</f>
        <v>64</v>
      </c>
      <c r="P35" s="18">
        <v>28</v>
      </c>
      <c r="Q35" s="17">
        <f>O35+P35</f>
        <v>92</v>
      </c>
      <c r="R35" s="18">
        <v>39</v>
      </c>
      <c r="S35" s="17">
        <f>Q35+R35</f>
        <v>131</v>
      </c>
      <c r="T35" s="18">
        <v>37</v>
      </c>
      <c r="U35" s="17">
        <f>S35+T35</f>
        <v>168</v>
      </c>
      <c r="V35" s="18">
        <v>35</v>
      </c>
      <c r="W35" s="17">
        <f>U35+V35</f>
        <v>203</v>
      </c>
      <c r="X35" s="18">
        <v>41</v>
      </c>
      <c r="Y35" s="17">
        <f>W35+X35</f>
        <v>244</v>
      </c>
      <c r="Z35" s="18"/>
      <c r="AA35" s="17">
        <f>Y35+Z35</f>
        <v>244</v>
      </c>
      <c r="AB35" s="18"/>
      <c r="AC35" s="17">
        <f>AA35+AB35</f>
        <v>244</v>
      </c>
      <c r="AD35" s="18"/>
      <c r="AE35" s="19">
        <f>AC35+AD35</f>
        <v>244</v>
      </c>
      <c r="AF35" s="67" t="str">
        <f>B35&amp;" "&amp;C35</f>
        <v>Sarah Davnall</v>
      </c>
      <c r="AG35" s="67" t="str">
        <f>D35&amp;" "</f>
        <v xml:space="preserve">Bowmen of Bruntwood </v>
      </c>
      <c r="AH35" s="32">
        <v>64</v>
      </c>
      <c r="AI35" s="32">
        <v>7</v>
      </c>
      <c r="AJ35" s="32"/>
      <c r="AK35" s="42">
        <f>AE35</f>
        <v>244</v>
      </c>
    </row>
    <row r="36" spans="1:38" ht="21.95" hidden="1" customHeight="1">
      <c r="A36" s="21">
        <v>10</v>
      </c>
      <c r="B36" s="3" t="s">
        <v>111</v>
      </c>
      <c r="C36" s="3" t="s">
        <v>109</v>
      </c>
      <c r="D36" s="3" t="s">
        <v>110</v>
      </c>
      <c r="E36" s="14" t="s">
        <v>10</v>
      </c>
      <c r="F36" s="9" t="s">
        <v>21</v>
      </c>
      <c r="G36" s="25" t="s">
        <v>87</v>
      </c>
      <c r="H36" s="18">
        <v>34</v>
      </c>
      <c r="I36" s="17">
        <f>H36</f>
        <v>34</v>
      </c>
      <c r="J36" s="18">
        <v>34</v>
      </c>
      <c r="K36" s="17">
        <f>I36+J36</f>
        <v>68</v>
      </c>
      <c r="L36" s="18">
        <v>23</v>
      </c>
      <c r="M36" s="17">
        <f>K36+L36</f>
        <v>91</v>
      </c>
      <c r="N36" s="18">
        <v>46</v>
      </c>
      <c r="O36" s="17">
        <f>M36+N36</f>
        <v>137</v>
      </c>
      <c r="P36" s="18">
        <v>61</v>
      </c>
      <c r="Q36" s="17">
        <f>O36+P36</f>
        <v>198</v>
      </c>
      <c r="R36" s="18">
        <v>53</v>
      </c>
      <c r="S36" s="17">
        <f>Q36+R36</f>
        <v>251</v>
      </c>
      <c r="T36" s="18">
        <v>43</v>
      </c>
      <c r="U36" s="17">
        <f>S36+T36</f>
        <v>294</v>
      </c>
      <c r="V36" s="18">
        <v>50</v>
      </c>
      <c r="W36" s="17">
        <f>U36+V36</f>
        <v>344</v>
      </c>
      <c r="X36" s="18">
        <v>64</v>
      </c>
      <c r="Y36" s="17">
        <f>W36+X36</f>
        <v>408</v>
      </c>
      <c r="Z36" s="18"/>
      <c r="AA36" s="17">
        <f>Y36+Z36</f>
        <v>408</v>
      </c>
      <c r="AB36" s="18"/>
      <c r="AC36" s="17">
        <f>AA36+AB36</f>
        <v>408</v>
      </c>
      <c r="AD36" s="18"/>
      <c r="AE36" s="19">
        <f>AC36+AD36</f>
        <v>408</v>
      </c>
      <c r="AF36" s="67" t="str">
        <f>B36&amp;" "&amp;C36</f>
        <v>M.S. Christison</v>
      </c>
      <c r="AG36" s="67" t="str">
        <f>D36&amp;" "</f>
        <v xml:space="preserve">The Longbow Club </v>
      </c>
      <c r="AH36" s="32">
        <v>88</v>
      </c>
      <c r="AI36" s="32">
        <v>9</v>
      </c>
      <c r="AJ36" s="32"/>
      <c r="AK36" s="42">
        <f>AE36</f>
        <v>408</v>
      </c>
    </row>
    <row r="37" spans="1:38" ht="21.95" hidden="1" customHeight="1">
      <c r="A37" s="21">
        <v>41</v>
      </c>
      <c r="B37" s="3" t="s">
        <v>170</v>
      </c>
      <c r="C37" s="3" t="s">
        <v>171</v>
      </c>
      <c r="D37" s="3" t="s">
        <v>172</v>
      </c>
      <c r="E37" s="14" t="s">
        <v>10</v>
      </c>
      <c r="F37" s="9" t="s">
        <v>21</v>
      </c>
      <c r="G37" s="25" t="s">
        <v>87</v>
      </c>
      <c r="H37" s="18">
        <v>5</v>
      </c>
      <c r="I37" s="17">
        <f>H37</f>
        <v>5</v>
      </c>
      <c r="J37" s="18">
        <v>7</v>
      </c>
      <c r="K37" s="17">
        <f>I37+J37</f>
        <v>12</v>
      </c>
      <c r="L37" s="18">
        <v>9</v>
      </c>
      <c r="M37" s="17">
        <f>K37+L37</f>
        <v>21</v>
      </c>
      <c r="N37" s="18">
        <v>8</v>
      </c>
      <c r="O37" s="17">
        <f>M37+N37</f>
        <v>29</v>
      </c>
      <c r="P37" s="18">
        <v>19</v>
      </c>
      <c r="Q37" s="17">
        <f>O37+P37</f>
        <v>48</v>
      </c>
      <c r="R37" s="18">
        <v>19</v>
      </c>
      <c r="S37" s="17">
        <f>Q37+R37</f>
        <v>67</v>
      </c>
      <c r="T37" s="18">
        <v>20</v>
      </c>
      <c r="U37" s="17">
        <f>S37+T37</f>
        <v>87</v>
      </c>
      <c r="V37" s="18">
        <v>19</v>
      </c>
      <c r="W37" s="17">
        <f>U37+V37</f>
        <v>106</v>
      </c>
      <c r="X37" s="18">
        <v>27</v>
      </c>
      <c r="Y37" s="17">
        <f>W37+X37</f>
        <v>133</v>
      </c>
      <c r="Z37" s="18"/>
      <c r="AA37" s="17">
        <f>Y37+Z37</f>
        <v>133</v>
      </c>
      <c r="AB37" s="18"/>
      <c r="AC37" s="17">
        <f>AA37+AB37</f>
        <v>133</v>
      </c>
      <c r="AD37" s="18"/>
      <c r="AE37" s="19">
        <f>AC37+AD37</f>
        <v>133</v>
      </c>
      <c r="AF37" s="67" t="str">
        <f>B37&amp;" "&amp;C37</f>
        <v>Hugh Foster</v>
      </c>
      <c r="AG37" s="67" t="str">
        <f>D37&amp;" "</f>
        <v xml:space="preserve">North Cheshire Bowmen </v>
      </c>
      <c r="AH37" s="32">
        <v>43</v>
      </c>
      <c r="AI37" s="32">
        <v>0</v>
      </c>
      <c r="AJ37" s="32"/>
      <c r="AK37" s="42">
        <f>AE37</f>
        <v>133</v>
      </c>
    </row>
    <row r="38" spans="1:38" ht="21.95" hidden="1" customHeight="1">
      <c r="A38" s="21">
        <v>7</v>
      </c>
      <c r="B38" s="3" t="s">
        <v>102</v>
      </c>
      <c r="C38" s="3" t="s">
        <v>103</v>
      </c>
      <c r="D38" s="3" t="s">
        <v>104</v>
      </c>
      <c r="E38" s="14" t="s">
        <v>10</v>
      </c>
      <c r="F38" s="9" t="s">
        <v>21</v>
      </c>
      <c r="G38" s="25" t="s">
        <v>87</v>
      </c>
      <c r="H38" s="18">
        <v>4</v>
      </c>
      <c r="I38" s="17">
        <f>H38</f>
        <v>4</v>
      </c>
      <c r="J38" s="18">
        <v>14</v>
      </c>
      <c r="K38" s="17">
        <f>I38+J38</f>
        <v>18</v>
      </c>
      <c r="L38" s="18">
        <v>3</v>
      </c>
      <c r="M38" s="17">
        <f>K38+L38</f>
        <v>21</v>
      </c>
      <c r="N38" s="18">
        <v>25</v>
      </c>
      <c r="O38" s="17">
        <f>M38+N38</f>
        <v>46</v>
      </c>
      <c r="P38" s="18">
        <v>26</v>
      </c>
      <c r="Q38" s="17">
        <f>O38+P38</f>
        <v>72</v>
      </c>
      <c r="R38" s="18">
        <v>22</v>
      </c>
      <c r="S38" s="17">
        <f>Q38+R38</f>
        <v>94</v>
      </c>
      <c r="T38" s="18">
        <v>25</v>
      </c>
      <c r="U38" s="17">
        <f>S38+T38</f>
        <v>119</v>
      </c>
      <c r="V38" s="18">
        <v>34</v>
      </c>
      <c r="W38" s="17">
        <f>U38+V38</f>
        <v>153</v>
      </c>
      <c r="X38" s="18">
        <v>20</v>
      </c>
      <c r="Y38" s="17">
        <f>W38+X38</f>
        <v>173</v>
      </c>
      <c r="Z38" s="18"/>
      <c r="AA38" s="17">
        <f>Y38+Z38</f>
        <v>173</v>
      </c>
      <c r="AB38" s="18"/>
      <c r="AC38" s="17">
        <f>AA38+AB38</f>
        <v>173</v>
      </c>
      <c r="AD38" s="18"/>
      <c r="AE38" s="19">
        <f>AC38+AD38</f>
        <v>173</v>
      </c>
      <c r="AF38" s="67" t="str">
        <f>B38&amp;" "&amp;C38</f>
        <v>John Davnall</v>
      </c>
      <c r="AG38" s="67" t="str">
        <f>D38&amp;" "</f>
        <v xml:space="preserve">Bowmen of Bruntwood </v>
      </c>
      <c r="AH38" s="32">
        <v>43</v>
      </c>
      <c r="AI38" s="32">
        <v>3</v>
      </c>
      <c r="AJ38" s="32"/>
      <c r="AK38" s="42">
        <f>AE38</f>
        <v>173</v>
      </c>
    </row>
    <row r="39" spans="1:38" ht="21.95" hidden="1" customHeight="1">
      <c r="A39" s="21">
        <v>42</v>
      </c>
      <c r="B39" s="3" t="s">
        <v>85</v>
      </c>
      <c r="C39" s="3" t="s">
        <v>173</v>
      </c>
      <c r="D39" s="3" t="s">
        <v>172</v>
      </c>
      <c r="E39" s="14" t="s">
        <v>10</v>
      </c>
      <c r="F39" s="9" t="s">
        <v>21</v>
      </c>
      <c r="G39" s="25" t="s">
        <v>87</v>
      </c>
      <c r="H39" s="18">
        <v>32</v>
      </c>
      <c r="I39" s="17">
        <f>H39</f>
        <v>32</v>
      </c>
      <c r="J39" s="18">
        <v>10</v>
      </c>
      <c r="K39" s="17">
        <f>I39+J39</f>
        <v>42</v>
      </c>
      <c r="L39" s="18">
        <v>22</v>
      </c>
      <c r="M39" s="17">
        <f>K39+L39</f>
        <v>64</v>
      </c>
      <c r="N39" s="18">
        <v>25</v>
      </c>
      <c r="O39" s="17">
        <f>M39+N39</f>
        <v>89</v>
      </c>
      <c r="P39" s="18">
        <v>43</v>
      </c>
      <c r="Q39" s="17">
        <f>O39+P39</f>
        <v>132</v>
      </c>
      <c r="R39" s="18">
        <v>39</v>
      </c>
      <c r="S39" s="17">
        <f>Q39+R39</f>
        <v>171</v>
      </c>
      <c r="T39" s="18">
        <v>42</v>
      </c>
      <c r="U39" s="17">
        <f>S39+T39</f>
        <v>213</v>
      </c>
      <c r="V39" s="18">
        <v>18</v>
      </c>
      <c r="W39" s="17">
        <f>U39+V39</f>
        <v>231</v>
      </c>
      <c r="X39" s="18">
        <v>25</v>
      </c>
      <c r="Y39" s="17">
        <f>W39+X39</f>
        <v>256</v>
      </c>
      <c r="Z39" s="18"/>
      <c r="AA39" s="17">
        <f>Y39+Z39</f>
        <v>256</v>
      </c>
      <c r="AB39" s="18"/>
      <c r="AC39" s="17">
        <f>AA39+AB39</f>
        <v>256</v>
      </c>
      <c r="AD39" s="18"/>
      <c r="AE39" s="19">
        <f>AC39+AD39</f>
        <v>256</v>
      </c>
      <c r="AF39" s="67" t="str">
        <f>B39&amp;" "&amp;C39</f>
        <v>Steve Mudd</v>
      </c>
      <c r="AG39" s="67" t="str">
        <f>D39&amp;" "</f>
        <v xml:space="preserve">North Cheshire Bowmen </v>
      </c>
      <c r="AH39" s="32">
        <v>68</v>
      </c>
      <c r="AI39" s="32">
        <v>5</v>
      </c>
      <c r="AJ39" s="32"/>
      <c r="AK39" s="42">
        <f>AE39</f>
        <v>256</v>
      </c>
    </row>
    <row r="40" spans="1:38" ht="21.95" hidden="1" customHeight="1">
      <c r="A40" s="21">
        <v>75</v>
      </c>
      <c r="B40" s="3" t="s">
        <v>230</v>
      </c>
      <c r="C40" s="3" t="s">
        <v>231</v>
      </c>
      <c r="D40" s="3" t="s">
        <v>101</v>
      </c>
      <c r="E40" s="14" t="s">
        <v>10</v>
      </c>
      <c r="F40" s="9" t="s">
        <v>21</v>
      </c>
      <c r="G40" s="25" t="s">
        <v>87</v>
      </c>
      <c r="H40" s="18">
        <v>39</v>
      </c>
      <c r="I40" s="17">
        <f>H40</f>
        <v>39</v>
      </c>
      <c r="J40" s="18">
        <v>46</v>
      </c>
      <c r="K40" s="17">
        <f>I40+J40</f>
        <v>85</v>
      </c>
      <c r="L40" s="18">
        <v>29</v>
      </c>
      <c r="M40" s="17">
        <f>K40+L40</f>
        <v>114</v>
      </c>
      <c r="N40" s="18">
        <v>59</v>
      </c>
      <c r="O40" s="17">
        <f>M40+N40</f>
        <v>173</v>
      </c>
      <c r="P40" s="18">
        <v>63</v>
      </c>
      <c r="Q40" s="17">
        <f>O40+P40</f>
        <v>236</v>
      </c>
      <c r="R40" s="18">
        <v>54</v>
      </c>
      <c r="S40" s="17">
        <f>Q40+R40</f>
        <v>290</v>
      </c>
      <c r="T40" s="18">
        <v>71</v>
      </c>
      <c r="U40" s="17">
        <f>S40+T40</f>
        <v>361</v>
      </c>
      <c r="V40" s="18">
        <v>80</v>
      </c>
      <c r="W40" s="17">
        <f>U40+V40</f>
        <v>441</v>
      </c>
      <c r="X40" s="18">
        <v>65</v>
      </c>
      <c r="Y40" s="17">
        <f>W40+X40</f>
        <v>506</v>
      </c>
      <c r="Z40" s="18"/>
      <c r="AA40" s="17">
        <f>Y40+Z40</f>
        <v>506</v>
      </c>
      <c r="AB40" s="18"/>
      <c r="AC40" s="17">
        <f>AA40+AB40</f>
        <v>506</v>
      </c>
      <c r="AD40" s="18"/>
      <c r="AE40" s="19">
        <f>AC40+AD40</f>
        <v>506</v>
      </c>
      <c r="AF40" s="67" t="str">
        <f>B40&amp;" "&amp;C40</f>
        <v>Dale Message</v>
      </c>
      <c r="AG40" s="67" t="str">
        <f>D40&amp;" "</f>
        <v xml:space="preserve">Assheton Bowmen </v>
      </c>
      <c r="AH40" s="32">
        <v>92</v>
      </c>
      <c r="AI40" s="32">
        <v>7</v>
      </c>
      <c r="AJ40" s="32"/>
      <c r="AK40" s="42">
        <f>AE40</f>
        <v>506</v>
      </c>
    </row>
    <row r="41" spans="1:38" ht="21.95" customHeight="1">
      <c r="A41" s="21">
        <v>48</v>
      </c>
      <c r="B41" s="3" t="s">
        <v>181</v>
      </c>
      <c r="C41" s="3" t="s">
        <v>182</v>
      </c>
      <c r="D41" s="3" t="s">
        <v>176</v>
      </c>
      <c r="E41" s="14" t="s">
        <v>8</v>
      </c>
      <c r="F41" s="9" t="s">
        <v>12</v>
      </c>
      <c r="G41" s="25" t="s">
        <v>87</v>
      </c>
      <c r="H41" s="18">
        <v>62</v>
      </c>
      <c r="I41" s="17">
        <f>H41</f>
        <v>62</v>
      </c>
      <c r="J41" s="18">
        <v>84</v>
      </c>
      <c r="K41" s="17">
        <f>I41+J41</f>
        <v>146</v>
      </c>
      <c r="L41" s="18">
        <v>53</v>
      </c>
      <c r="M41" s="17">
        <f>K41+L41</f>
        <v>199</v>
      </c>
      <c r="N41" s="18">
        <v>62</v>
      </c>
      <c r="O41" s="17">
        <f>M41+N41</f>
        <v>261</v>
      </c>
      <c r="P41" s="18">
        <v>71</v>
      </c>
      <c r="Q41" s="17">
        <f>O41+P41</f>
        <v>332</v>
      </c>
      <c r="R41" s="18">
        <v>83</v>
      </c>
      <c r="S41" s="17">
        <f>Q41+R41</f>
        <v>415</v>
      </c>
      <c r="T41" s="18">
        <v>64</v>
      </c>
      <c r="U41" s="17">
        <f>S41+T41</f>
        <v>479</v>
      </c>
      <c r="V41" s="18">
        <v>55</v>
      </c>
      <c r="W41" s="17">
        <f>U41+V41</f>
        <v>534</v>
      </c>
      <c r="X41" s="18">
        <v>84</v>
      </c>
      <c r="Y41" s="17">
        <f>W41+X41</f>
        <v>618</v>
      </c>
      <c r="Z41" s="18"/>
      <c r="AA41" s="17">
        <f>Y41+Z41</f>
        <v>618</v>
      </c>
      <c r="AB41" s="18"/>
      <c r="AC41" s="17">
        <f>AA41+AB41</f>
        <v>618</v>
      </c>
      <c r="AD41" s="18"/>
      <c r="AE41" s="19">
        <f>AC41+AD41</f>
        <v>618</v>
      </c>
      <c r="AF41" s="67" t="str">
        <f>B41&amp;" "&amp;C41</f>
        <v>Tracy  Cross</v>
      </c>
      <c r="AG41" s="67" t="str">
        <f>D41&amp;" "</f>
        <v xml:space="preserve">Goldcrest Archers </v>
      </c>
      <c r="AH41" s="32">
        <v>105</v>
      </c>
      <c r="AI41" s="32">
        <v>14</v>
      </c>
      <c r="AJ41" s="32"/>
      <c r="AK41" s="42">
        <f>AE41</f>
        <v>618</v>
      </c>
      <c r="AL41" s="1" t="s">
        <v>243</v>
      </c>
    </row>
    <row r="42" spans="1:38" ht="21.95" hidden="1" customHeight="1">
      <c r="A42" s="21">
        <v>8</v>
      </c>
      <c r="B42" s="3" t="s">
        <v>85</v>
      </c>
      <c r="C42" s="3" t="s">
        <v>86</v>
      </c>
      <c r="D42" s="3" t="s">
        <v>217</v>
      </c>
      <c r="E42" s="14" t="s">
        <v>11</v>
      </c>
      <c r="F42" s="9" t="s">
        <v>21</v>
      </c>
      <c r="G42" s="25" t="s">
        <v>87</v>
      </c>
      <c r="H42" s="18">
        <v>59</v>
      </c>
      <c r="I42" s="17">
        <f>H42</f>
        <v>59</v>
      </c>
      <c r="J42" s="18">
        <v>66</v>
      </c>
      <c r="K42" s="17">
        <f>I42+J42</f>
        <v>125</v>
      </c>
      <c r="L42" s="18">
        <v>73</v>
      </c>
      <c r="M42" s="17">
        <f>K42+L42</f>
        <v>198</v>
      </c>
      <c r="N42" s="18">
        <v>78</v>
      </c>
      <c r="O42" s="17">
        <f>M42+N42</f>
        <v>276</v>
      </c>
      <c r="P42" s="18">
        <v>70</v>
      </c>
      <c r="Q42" s="17">
        <f>O42+P42</f>
        <v>346</v>
      </c>
      <c r="R42" s="18">
        <v>82</v>
      </c>
      <c r="S42" s="17">
        <f>Q42+R42</f>
        <v>428</v>
      </c>
      <c r="T42" s="18">
        <v>94</v>
      </c>
      <c r="U42" s="17">
        <f>S42+T42</f>
        <v>522</v>
      </c>
      <c r="V42" s="18">
        <v>76</v>
      </c>
      <c r="W42" s="17">
        <f>U42+V42</f>
        <v>598</v>
      </c>
      <c r="X42" s="18">
        <v>86</v>
      </c>
      <c r="Y42" s="17">
        <f>W42+X42</f>
        <v>684</v>
      </c>
      <c r="Z42" s="18"/>
      <c r="AA42" s="17">
        <f>Y42+Z42</f>
        <v>684</v>
      </c>
      <c r="AB42" s="18"/>
      <c r="AC42" s="17">
        <f>AA42+AB42</f>
        <v>684</v>
      </c>
      <c r="AD42" s="18"/>
      <c r="AE42" s="19">
        <f>AC42+AD42</f>
        <v>684</v>
      </c>
      <c r="AF42" s="67" t="str">
        <f>B42&amp;" "&amp;C42</f>
        <v>Steve Newton</v>
      </c>
      <c r="AG42" s="67" t="str">
        <f>D42&amp;" "</f>
        <v xml:space="preserve">New Century Bowmen </v>
      </c>
      <c r="AH42" s="32">
        <v>106</v>
      </c>
      <c r="AI42" s="32">
        <v>24</v>
      </c>
      <c r="AJ42" s="32"/>
      <c r="AK42" s="42">
        <f>AE42</f>
        <v>684</v>
      </c>
    </row>
    <row r="43" spans="1:38" ht="21.95" hidden="1" customHeight="1">
      <c r="A43" s="21">
        <v>4</v>
      </c>
      <c r="B43" s="3" t="s">
        <v>147</v>
      </c>
      <c r="C43" s="3" t="s">
        <v>148</v>
      </c>
      <c r="D43" s="3" t="s">
        <v>114</v>
      </c>
      <c r="E43" s="14" t="s">
        <v>11</v>
      </c>
      <c r="F43" s="9" t="s">
        <v>12</v>
      </c>
      <c r="G43" s="25" t="s">
        <v>87</v>
      </c>
      <c r="H43" s="18">
        <v>40</v>
      </c>
      <c r="I43" s="17">
        <f>H43</f>
        <v>40</v>
      </c>
      <c r="J43" s="18">
        <v>41</v>
      </c>
      <c r="K43" s="17">
        <f>I43+J43</f>
        <v>81</v>
      </c>
      <c r="L43" s="18">
        <v>40</v>
      </c>
      <c r="M43" s="17">
        <f>K43+L43</f>
        <v>121</v>
      </c>
      <c r="N43" s="18">
        <v>77</v>
      </c>
      <c r="O43" s="17">
        <f>M43+N43</f>
        <v>198</v>
      </c>
      <c r="P43" s="18">
        <v>65</v>
      </c>
      <c r="Q43" s="17">
        <f>O43+P43</f>
        <v>263</v>
      </c>
      <c r="R43" s="18">
        <v>63</v>
      </c>
      <c r="S43" s="17">
        <f>Q43+R43</f>
        <v>326</v>
      </c>
      <c r="T43" s="18">
        <v>72</v>
      </c>
      <c r="U43" s="17">
        <f>S43+T43</f>
        <v>398</v>
      </c>
      <c r="V43" s="18">
        <v>80</v>
      </c>
      <c r="W43" s="17">
        <f>U43+V43</f>
        <v>478</v>
      </c>
      <c r="X43" s="18">
        <v>86</v>
      </c>
      <c r="Y43" s="17">
        <f>W43+X43</f>
        <v>564</v>
      </c>
      <c r="Z43" s="18"/>
      <c r="AA43" s="17">
        <f>Y43+Z43</f>
        <v>564</v>
      </c>
      <c r="AB43" s="18"/>
      <c r="AC43" s="17">
        <f>AA43+AB43</f>
        <v>564</v>
      </c>
      <c r="AD43" s="18"/>
      <c r="AE43" s="19">
        <f>AC43+AD43</f>
        <v>564</v>
      </c>
      <c r="AF43" s="67" t="str">
        <f>B43&amp;" "&amp;C43</f>
        <v>Samantha Clare</v>
      </c>
      <c r="AG43" s="67" t="str">
        <f>D43&amp;" "</f>
        <v xml:space="preserve">Rochdale Co. Archers </v>
      </c>
      <c r="AH43" s="32">
        <v>96</v>
      </c>
      <c r="AI43" s="32">
        <v>20</v>
      </c>
      <c r="AJ43" s="32"/>
      <c r="AK43" s="42">
        <f>AE43</f>
        <v>564</v>
      </c>
    </row>
    <row r="44" spans="1:38" ht="21.95" hidden="1" customHeight="1">
      <c r="A44" s="21">
        <v>55</v>
      </c>
      <c r="B44" s="3" t="s">
        <v>195</v>
      </c>
      <c r="C44" s="3" t="s">
        <v>196</v>
      </c>
      <c r="D44" s="3" t="s">
        <v>197</v>
      </c>
      <c r="E44" s="14" t="s">
        <v>11</v>
      </c>
      <c r="F44" s="9" t="s">
        <v>12</v>
      </c>
      <c r="G44" s="25" t="s">
        <v>87</v>
      </c>
      <c r="H44" s="18" t="s">
        <v>240</v>
      </c>
      <c r="I44" s="17" t="str">
        <f>H44</f>
        <v>DNS</v>
      </c>
      <c r="J44" s="18"/>
      <c r="K44" s="17" t="e">
        <f>I44+J44</f>
        <v>#VALUE!</v>
      </c>
      <c r="L44" s="18"/>
      <c r="M44" s="17" t="e">
        <f>K44+L44</f>
        <v>#VALUE!</v>
      </c>
      <c r="N44" s="18"/>
      <c r="O44" s="17" t="e">
        <f>M44+N44</f>
        <v>#VALUE!</v>
      </c>
      <c r="P44" s="18"/>
      <c r="Q44" s="17" t="e">
        <f>O44+P44</f>
        <v>#VALUE!</v>
      </c>
      <c r="R44" s="18"/>
      <c r="S44" s="17" t="e">
        <f>Q44+R44</f>
        <v>#VALUE!</v>
      </c>
      <c r="T44" s="18"/>
      <c r="U44" s="17" t="e">
        <f>S44+T44</f>
        <v>#VALUE!</v>
      </c>
      <c r="V44" s="18"/>
      <c r="W44" s="17" t="e">
        <f>U44+V44</f>
        <v>#VALUE!</v>
      </c>
      <c r="X44" s="18"/>
      <c r="Y44" s="17" t="e">
        <f>W44+X44</f>
        <v>#VALUE!</v>
      </c>
      <c r="Z44" s="18"/>
      <c r="AA44" s="17" t="e">
        <f>Y44+Z44</f>
        <v>#VALUE!</v>
      </c>
      <c r="AB44" s="18"/>
      <c r="AC44" s="17" t="e">
        <f>AA44+AB44</f>
        <v>#VALUE!</v>
      </c>
      <c r="AD44" s="18"/>
      <c r="AE44" s="19" t="e">
        <f>AC44+AD44</f>
        <v>#VALUE!</v>
      </c>
      <c r="AF44" s="67" t="str">
        <f>B44&amp;" "&amp;C44</f>
        <v>Alison Williams</v>
      </c>
      <c r="AG44" s="67" t="str">
        <f>D44&amp;" "</f>
        <v xml:space="preserve">Wirral Archers </v>
      </c>
      <c r="AH44" s="32"/>
      <c r="AI44" s="32"/>
      <c r="AJ44" s="32"/>
      <c r="AK44" s="42" t="e">
        <f>AE44</f>
        <v>#VALUE!</v>
      </c>
    </row>
    <row r="45" spans="1:38" ht="21.95" hidden="1" customHeight="1">
      <c r="A45" s="21">
        <v>72</v>
      </c>
      <c r="B45" s="3" t="s">
        <v>225</v>
      </c>
      <c r="C45" s="3" t="s">
        <v>226</v>
      </c>
      <c r="D45" s="3" t="s">
        <v>101</v>
      </c>
      <c r="E45" s="14" t="s">
        <v>11</v>
      </c>
      <c r="F45" s="9" t="s">
        <v>21</v>
      </c>
      <c r="G45" s="25" t="s">
        <v>87</v>
      </c>
      <c r="H45" s="18">
        <v>5</v>
      </c>
      <c r="I45" s="17">
        <f>H45</f>
        <v>5</v>
      </c>
      <c r="J45" s="18">
        <v>15</v>
      </c>
      <c r="K45" s="17">
        <f>I45+J45</f>
        <v>20</v>
      </c>
      <c r="L45" s="18">
        <v>24</v>
      </c>
      <c r="M45" s="17">
        <f>K45+L45</f>
        <v>44</v>
      </c>
      <c r="N45" s="18">
        <v>61</v>
      </c>
      <c r="O45" s="17">
        <f>M45+N45</f>
        <v>105</v>
      </c>
      <c r="P45" s="18">
        <v>40</v>
      </c>
      <c r="Q45" s="17">
        <f>O45+P45</f>
        <v>145</v>
      </c>
      <c r="R45" s="18">
        <v>15</v>
      </c>
      <c r="S45" s="17">
        <f>Q45+R45</f>
        <v>160</v>
      </c>
      <c r="T45" s="18">
        <v>34</v>
      </c>
      <c r="U45" s="17">
        <f>S45+T45</f>
        <v>194</v>
      </c>
      <c r="V45" s="18">
        <v>22</v>
      </c>
      <c r="W45" s="17">
        <f>U45+V45</f>
        <v>216</v>
      </c>
      <c r="X45" s="18">
        <v>1</v>
      </c>
      <c r="Y45" s="17">
        <f>W45+X45</f>
        <v>217</v>
      </c>
      <c r="Z45" s="18"/>
      <c r="AA45" s="17">
        <f>Y45+Z45</f>
        <v>217</v>
      </c>
      <c r="AB45" s="18"/>
      <c r="AC45" s="17">
        <f>AA45+AB45</f>
        <v>217</v>
      </c>
      <c r="AD45" s="18"/>
      <c r="AE45" s="19">
        <f>AC45+AD45</f>
        <v>217</v>
      </c>
      <c r="AF45" s="67" t="str">
        <f>B45&amp;" "&amp;C45</f>
        <v>Ken Mills</v>
      </c>
      <c r="AG45" s="67" t="str">
        <f>D45&amp;" "</f>
        <v xml:space="preserve">Assheton Bowmen </v>
      </c>
      <c r="AH45" s="32">
        <v>58</v>
      </c>
      <c r="AI45" s="32">
        <v>2</v>
      </c>
      <c r="AJ45" s="32"/>
      <c r="AK45" s="42">
        <f>AE45</f>
        <v>217</v>
      </c>
    </row>
    <row r="46" spans="1:38" ht="21.95" hidden="1" customHeight="1">
      <c r="A46" s="21">
        <v>49</v>
      </c>
      <c r="B46" s="3" t="s">
        <v>183</v>
      </c>
      <c r="C46" s="3" t="s">
        <v>184</v>
      </c>
      <c r="D46" s="3" t="s">
        <v>176</v>
      </c>
      <c r="E46" s="14" t="s">
        <v>8</v>
      </c>
      <c r="F46" s="9" t="s">
        <v>21</v>
      </c>
      <c r="G46" s="25" t="s">
        <v>87</v>
      </c>
      <c r="H46" s="18">
        <v>68</v>
      </c>
      <c r="I46" s="17">
        <f>H46</f>
        <v>68</v>
      </c>
      <c r="J46" s="18">
        <v>75</v>
      </c>
      <c r="K46" s="17">
        <f>I46+J46</f>
        <v>143</v>
      </c>
      <c r="L46" s="18">
        <v>73</v>
      </c>
      <c r="M46" s="17">
        <f>K46+L46</f>
        <v>216</v>
      </c>
      <c r="N46" s="18">
        <v>79</v>
      </c>
      <c r="O46" s="17">
        <f>M46+N46</f>
        <v>295</v>
      </c>
      <c r="P46" s="18">
        <v>82</v>
      </c>
      <c r="Q46" s="17">
        <f>O46+P46</f>
        <v>377</v>
      </c>
      <c r="R46" s="18">
        <v>86</v>
      </c>
      <c r="S46" s="17">
        <f>Q46+R46</f>
        <v>463</v>
      </c>
      <c r="T46" s="18">
        <v>88</v>
      </c>
      <c r="U46" s="17">
        <f>S46+T46</f>
        <v>551</v>
      </c>
      <c r="V46" s="18">
        <v>88</v>
      </c>
      <c r="W46" s="17">
        <f>U46+V46</f>
        <v>639</v>
      </c>
      <c r="X46" s="18">
        <v>88</v>
      </c>
      <c r="Y46" s="17">
        <f>W46+X46</f>
        <v>727</v>
      </c>
      <c r="Z46" s="18"/>
      <c r="AA46" s="17">
        <f>Y46+Z46</f>
        <v>727</v>
      </c>
      <c r="AB46" s="18"/>
      <c r="AC46" s="17">
        <f>AA46+AB46</f>
        <v>727</v>
      </c>
      <c r="AD46" s="18"/>
      <c r="AE46" s="19">
        <f>AC46+AD46</f>
        <v>727</v>
      </c>
      <c r="AF46" s="67" t="str">
        <f>B46&amp;" "&amp;C46</f>
        <v>Peter Gregory</v>
      </c>
      <c r="AG46" s="67" t="str">
        <f>D46&amp;" "</f>
        <v xml:space="preserve">Goldcrest Archers </v>
      </c>
      <c r="AH46" s="32">
        <v>105</v>
      </c>
      <c r="AI46" s="32">
        <v>28</v>
      </c>
      <c r="AJ46" s="32"/>
      <c r="AK46" s="42">
        <f>AE46</f>
        <v>727</v>
      </c>
    </row>
    <row r="47" spans="1:38" ht="21.95" hidden="1" customHeight="1">
      <c r="A47" s="21">
        <v>46</v>
      </c>
      <c r="B47" s="3" t="s">
        <v>141</v>
      </c>
      <c r="C47" s="3" t="s">
        <v>179</v>
      </c>
      <c r="D47" s="3" t="s">
        <v>176</v>
      </c>
      <c r="E47" s="14" t="s">
        <v>8</v>
      </c>
      <c r="F47" s="9" t="s">
        <v>21</v>
      </c>
      <c r="G47" s="25" t="s">
        <v>89</v>
      </c>
      <c r="H47" s="18">
        <v>60</v>
      </c>
      <c r="I47" s="17">
        <f>H47</f>
        <v>60</v>
      </c>
      <c r="J47" s="18">
        <v>84</v>
      </c>
      <c r="K47" s="17">
        <f>I47+J47</f>
        <v>144</v>
      </c>
      <c r="L47" s="18">
        <v>68</v>
      </c>
      <c r="M47" s="17">
        <f>K47+L47</f>
        <v>212</v>
      </c>
      <c r="N47" s="18">
        <v>78</v>
      </c>
      <c r="O47" s="17">
        <f>M47+N47</f>
        <v>290</v>
      </c>
      <c r="P47" s="18">
        <v>80</v>
      </c>
      <c r="Q47" s="17">
        <f>O47+P47</f>
        <v>370</v>
      </c>
      <c r="R47" s="18">
        <v>74</v>
      </c>
      <c r="S47" s="17">
        <f>Q47+R47</f>
        <v>444</v>
      </c>
      <c r="T47" s="18">
        <v>88</v>
      </c>
      <c r="U47" s="17">
        <f>S47+T47</f>
        <v>532</v>
      </c>
      <c r="V47" s="18">
        <v>100</v>
      </c>
      <c r="W47" s="17">
        <f>U47+V47</f>
        <v>632</v>
      </c>
      <c r="X47" s="18">
        <v>94</v>
      </c>
      <c r="Y47" s="17">
        <f>W47+X47</f>
        <v>726</v>
      </c>
      <c r="Z47" s="18"/>
      <c r="AA47" s="17">
        <f>Y47+Z47</f>
        <v>726</v>
      </c>
      <c r="AB47" s="18"/>
      <c r="AC47" s="17">
        <f>AA47+AB47</f>
        <v>726</v>
      </c>
      <c r="AD47" s="18"/>
      <c r="AE47" s="19">
        <f>AC47+AD47</f>
        <v>726</v>
      </c>
      <c r="AF47" s="67" t="str">
        <f>B47&amp;" "&amp;C47</f>
        <v>Paul Susca</v>
      </c>
      <c r="AG47" s="67" t="str">
        <f>D47&amp;" "</f>
        <v xml:space="preserve">Goldcrest Archers </v>
      </c>
      <c r="AH47" s="32">
        <v>108</v>
      </c>
      <c r="AI47" s="32">
        <v>35</v>
      </c>
      <c r="AJ47" s="32"/>
      <c r="AK47" s="42">
        <f>AE47</f>
        <v>726</v>
      </c>
    </row>
    <row r="48" spans="1:38" ht="21.95" hidden="1" customHeight="1">
      <c r="A48" s="21">
        <v>33</v>
      </c>
      <c r="B48" s="3" t="s">
        <v>115</v>
      </c>
      <c r="C48" s="3" t="s">
        <v>116</v>
      </c>
      <c r="D48" s="3" t="s">
        <v>114</v>
      </c>
      <c r="E48" s="14" t="s">
        <v>8</v>
      </c>
      <c r="F48" s="9" t="s">
        <v>21</v>
      </c>
      <c r="G48" s="25" t="s">
        <v>87</v>
      </c>
      <c r="H48" s="18">
        <v>79</v>
      </c>
      <c r="I48" s="17">
        <f>H48</f>
        <v>79</v>
      </c>
      <c r="J48" s="18">
        <v>64</v>
      </c>
      <c r="K48" s="17">
        <f>I48+J48</f>
        <v>143</v>
      </c>
      <c r="L48" s="18">
        <v>74</v>
      </c>
      <c r="M48" s="17">
        <f>K48+L48</f>
        <v>217</v>
      </c>
      <c r="N48" s="18">
        <v>84</v>
      </c>
      <c r="O48" s="17">
        <f>M48+N48</f>
        <v>301</v>
      </c>
      <c r="P48" s="18">
        <v>70</v>
      </c>
      <c r="Q48" s="17">
        <f>O48+P48</f>
        <v>371</v>
      </c>
      <c r="R48" s="18">
        <v>88</v>
      </c>
      <c r="S48" s="17">
        <f>Q48+R48</f>
        <v>459</v>
      </c>
      <c r="T48" s="18">
        <v>92</v>
      </c>
      <c r="U48" s="17">
        <f>S48+T48</f>
        <v>551</v>
      </c>
      <c r="V48" s="18">
        <v>88</v>
      </c>
      <c r="W48" s="17">
        <f>U48+V48</f>
        <v>639</v>
      </c>
      <c r="X48" s="18">
        <v>76</v>
      </c>
      <c r="Y48" s="17">
        <f>W48+X48</f>
        <v>715</v>
      </c>
      <c r="Z48" s="18"/>
      <c r="AA48" s="17">
        <f>Y48+Z48</f>
        <v>715</v>
      </c>
      <c r="AB48" s="18"/>
      <c r="AC48" s="17">
        <f>AA48+AB48</f>
        <v>715</v>
      </c>
      <c r="AD48" s="18"/>
      <c r="AE48" s="19">
        <f>AC48+AD48</f>
        <v>715</v>
      </c>
      <c r="AF48" s="67" t="str">
        <f>B48&amp;" "&amp;C48</f>
        <v>Richard Kearns</v>
      </c>
      <c r="AG48" s="67" t="str">
        <f>D48&amp;" "</f>
        <v xml:space="preserve">Rochdale Co. Archers </v>
      </c>
      <c r="AH48" s="32">
        <v>107</v>
      </c>
      <c r="AI48" s="32">
        <v>23</v>
      </c>
      <c r="AJ48" s="32"/>
      <c r="AK48" s="42">
        <f>AE48</f>
        <v>715</v>
      </c>
    </row>
    <row r="49" spans="1:37" ht="21.95" hidden="1" customHeight="1">
      <c r="A49" s="21">
        <v>78</v>
      </c>
      <c r="B49" s="3" t="s">
        <v>163</v>
      </c>
      <c r="C49" s="3" t="s">
        <v>236</v>
      </c>
      <c r="D49" s="3" t="s">
        <v>101</v>
      </c>
      <c r="E49" s="14" t="s">
        <v>9</v>
      </c>
      <c r="F49" s="9" t="s">
        <v>21</v>
      </c>
      <c r="G49" s="25" t="s">
        <v>87</v>
      </c>
      <c r="H49" s="18">
        <v>100</v>
      </c>
      <c r="I49" s="17">
        <f>H49</f>
        <v>100</v>
      </c>
      <c r="J49" s="18">
        <v>102</v>
      </c>
      <c r="K49" s="17">
        <f>I49+J49</f>
        <v>202</v>
      </c>
      <c r="L49" s="18">
        <v>96</v>
      </c>
      <c r="M49" s="17">
        <f>K49+L49</f>
        <v>298</v>
      </c>
      <c r="N49" s="18">
        <v>94</v>
      </c>
      <c r="O49" s="17">
        <f>M49+N49</f>
        <v>392</v>
      </c>
      <c r="P49" s="18">
        <v>100</v>
      </c>
      <c r="Q49" s="17">
        <f>O49+P49</f>
        <v>492</v>
      </c>
      <c r="R49" s="18">
        <v>108</v>
      </c>
      <c r="S49" s="17">
        <f>Q49+R49</f>
        <v>600</v>
      </c>
      <c r="T49" s="18">
        <v>104</v>
      </c>
      <c r="U49" s="17">
        <f>S49+T49</f>
        <v>704</v>
      </c>
      <c r="V49" s="18">
        <v>102</v>
      </c>
      <c r="W49" s="17">
        <f>U49+V49</f>
        <v>806</v>
      </c>
      <c r="X49" s="18">
        <v>108</v>
      </c>
      <c r="Y49" s="17">
        <f>W49+X49</f>
        <v>914</v>
      </c>
      <c r="Z49" s="18"/>
      <c r="AA49" s="17">
        <f>Y49+Z49</f>
        <v>914</v>
      </c>
      <c r="AB49" s="18"/>
      <c r="AC49" s="17">
        <f>AA49+AB49</f>
        <v>914</v>
      </c>
      <c r="AD49" s="18"/>
      <c r="AE49" s="19">
        <f>AC49+AD49</f>
        <v>914</v>
      </c>
      <c r="AF49" s="67" t="str">
        <f>B49&amp;" "&amp;C49</f>
        <v>David Bateson</v>
      </c>
      <c r="AG49" s="67" t="str">
        <f>D49&amp;" "</f>
        <v xml:space="preserve">Assheton Bowmen </v>
      </c>
      <c r="AH49" s="32">
        <v>108</v>
      </c>
      <c r="AI49" s="32">
        <v>79</v>
      </c>
      <c r="AJ49" s="32"/>
      <c r="AK49" s="42">
        <f>AE49</f>
        <v>914</v>
      </c>
    </row>
    <row r="50" spans="1:37" ht="21.95" hidden="1" customHeight="1">
      <c r="A50" s="21">
        <v>45</v>
      </c>
      <c r="B50" s="3" t="s">
        <v>185</v>
      </c>
      <c r="C50" s="3" t="s">
        <v>186</v>
      </c>
      <c r="D50" s="3" t="s">
        <v>176</v>
      </c>
      <c r="E50" s="14" t="s">
        <v>8</v>
      </c>
      <c r="F50" s="9" t="s">
        <v>21</v>
      </c>
      <c r="G50" s="25" t="s">
        <v>89</v>
      </c>
      <c r="H50" s="18">
        <v>70</v>
      </c>
      <c r="I50" s="17">
        <f>H50</f>
        <v>70</v>
      </c>
      <c r="J50" s="18">
        <v>61</v>
      </c>
      <c r="K50" s="17">
        <f>I50+J50</f>
        <v>131</v>
      </c>
      <c r="L50" s="18">
        <v>72</v>
      </c>
      <c r="M50" s="17">
        <f>K50+L50</f>
        <v>203</v>
      </c>
      <c r="N50" s="18">
        <v>78</v>
      </c>
      <c r="O50" s="17">
        <f>M50+N50</f>
        <v>281</v>
      </c>
      <c r="P50" s="18">
        <v>90</v>
      </c>
      <c r="Q50" s="17">
        <f>O50+P50</f>
        <v>371</v>
      </c>
      <c r="R50" s="18">
        <v>75</v>
      </c>
      <c r="S50" s="17">
        <f>Q50+R50</f>
        <v>446</v>
      </c>
      <c r="T50" s="18">
        <v>79</v>
      </c>
      <c r="U50" s="17">
        <f>S50+T50</f>
        <v>525</v>
      </c>
      <c r="V50" s="18">
        <v>94</v>
      </c>
      <c r="W50" s="17">
        <f>U50+V50</f>
        <v>619</v>
      </c>
      <c r="X50" s="18">
        <v>82</v>
      </c>
      <c r="Y50" s="17">
        <f>W50+X50</f>
        <v>701</v>
      </c>
      <c r="Z50" s="18"/>
      <c r="AA50" s="17">
        <f>Y50+Z50</f>
        <v>701</v>
      </c>
      <c r="AB50" s="18"/>
      <c r="AC50" s="17">
        <f>AA50+AB50</f>
        <v>701</v>
      </c>
      <c r="AD50" s="18"/>
      <c r="AE50" s="19">
        <f>AC50+AD50</f>
        <v>701</v>
      </c>
      <c r="AF50" s="67" t="str">
        <f>B50&amp;" "&amp;C50</f>
        <v>Khervin Oomajee</v>
      </c>
      <c r="AG50" s="67" t="str">
        <f>D50&amp;" "</f>
        <v xml:space="preserve">Goldcrest Archers </v>
      </c>
      <c r="AH50" s="32">
        <v>105</v>
      </c>
      <c r="AI50" s="32">
        <v>27</v>
      </c>
      <c r="AJ50" s="32"/>
      <c r="AK50" s="42">
        <f>AE50</f>
        <v>701</v>
      </c>
    </row>
    <row r="51" spans="1:37" ht="21.95" hidden="1" customHeight="1">
      <c r="A51" s="21">
        <v>66</v>
      </c>
      <c r="B51" s="3" t="s">
        <v>215</v>
      </c>
      <c r="C51" s="3" t="s">
        <v>216</v>
      </c>
      <c r="D51" s="3" t="s">
        <v>121</v>
      </c>
      <c r="E51" s="14" t="s">
        <v>9</v>
      </c>
      <c r="F51" s="9" t="s">
        <v>21</v>
      </c>
      <c r="G51" s="25" t="s">
        <v>87</v>
      </c>
      <c r="H51" s="18">
        <v>96</v>
      </c>
      <c r="I51" s="17">
        <f>H51</f>
        <v>96</v>
      </c>
      <c r="J51" s="18">
        <v>100</v>
      </c>
      <c r="K51" s="17">
        <f>I51+J51</f>
        <v>196</v>
      </c>
      <c r="L51" s="18">
        <v>96</v>
      </c>
      <c r="M51" s="17">
        <f>K51+L51</f>
        <v>292</v>
      </c>
      <c r="N51" s="18">
        <v>98</v>
      </c>
      <c r="O51" s="17">
        <f>M51+N51</f>
        <v>390</v>
      </c>
      <c r="P51" s="18">
        <v>98</v>
      </c>
      <c r="Q51" s="17">
        <f>O51+P51</f>
        <v>488</v>
      </c>
      <c r="R51" s="18">
        <v>102</v>
      </c>
      <c r="S51" s="17">
        <f>Q51+R51</f>
        <v>590</v>
      </c>
      <c r="T51" s="18">
        <v>104</v>
      </c>
      <c r="U51" s="17">
        <f>S51+T51</f>
        <v>694</v>
      </c>
      <c r="V51" s="18">
        <v>96</v>
      </c>
      <c r="W51" s="17">
        <f>U51+V51</f>
        <v>790</v>
      </c>
      <c r="X51" s="18">
        <v>104</v>
      </c>
      <c r="Y51" s="17">
        <f>W51+X51</f>
        <v>894</v>
      </c>
      <c r="Z51" s="18"/>
      <c r="AA51" s="17">
        <f>Y51+Z51</f>
        <v>894</v>
      </c>
      <c r="AB51" s="18"/>
      <c r="AC51" s="17">
        <f>AA51+AB51</f>
        <v>894</v>
      </c>
      <c r="AD51" s="18"/>
      <c r="AE51" s="19">
        <f>AC51+AD51</f>
        <v>894</v>
      </c>
      <c r="AF51" s="67" t="str">
        <f>B51&amp;" "&amp;C51</f>
        <v>Michael Aubrey</v>
      </c>
      <c r="AG51" s="67" t="str">
        <f>D51&amp;" "</f>
        <v xml:space="preserve">Pendle &amp; Samlesbury </v>
      </c>
      <c r="AH51" s="32">
        <v>108</v>
      </c>
      <c r="AI51" s="32">
        <v>75</v>
      </c>
      <c r="AJ51" s="32"/>
      <c r="AK51" s="42">
        <f>AE51</f>
        <v>894</v>
      </c>
    </row>
    <row r="52" spans="1:37" ht="21.95" hidden="1" customHeight="1">
      <c r="A52" s="21">
        <v>61</v>
      </c>
      <c r="B52" s="3" t="s">
        <v>205</v>
      </c>
      <c r="C52" s="3" t="s">
        <v>206</v>
      </c>
      <c r="D52" s="3" t="s">
        <v>213</v>
      </c>
      <c r="E52" s="14" t="s">
        <v>8</v>
      </c>
      <c r="F52" s="9" t="s">
        <v>21</v>
      </c>
      <c r="G52" s="25" t="s">
        <v>87</v>
      </c>
      <c r="H52" s="18">
        <v>74</v>
      </c>
      <c r="I52" s="17">
        <f>H52</f>
        <v>74</v>
      </c>
      <c r="J52" s="18">
        <v>70</v>
      </c>
      <c r="K52" s="17">
        <f>I52+J52</f>
        <v>144</v>
      </c>
      <c r="L52" s="18">
        <v>55</v>
      </c>
      <c r="M52" s="17">
        <f>K52+L52</f>
        <v>199</v>
      </c>
      <c r="N52" s="18">
        <v>78</v>
      </c>
      <c r="O52" s="17">
        <f>M52+N52</f>
        <v>277</v>
      </c>
      <c r="P52" s="18">
        <v>82</v>
      </c>
      <c r="Q52" s="17">
        <f>O52+P52</f>
        <v>359</v>
      </c>
      <c r="R52" s="18">
        <v>86</v>
      </c>
      <c r="S52" s="17">
        <f>Q52+R52</f>
        <v>445</v>
      </c>
      <c r="T52" s="18">
        <v>88</v>
      </c>
      <c r="U52" s="17">
        <f>S52+T52</f>
        <v>533</v>
      </c>
      <c r="V52" s="18">
        <v>78</v>
      </c>
      <c r="W52" s="17">
        <f>U52+V52</f>
        <v>611</v>
      </c>
      <c r="X52" s="18">
        <v>86</v>
      </c>
      <c r="Y52" s="17">
        <f>W52+X52</f>
        <v>697</v>
      </c>
      <c r="Z52" s="18"/>
      <c r="AA52" s="17">
        <f>Y52+Z52</f>
        <v>697</v>
      </c>
      <c r="AB52" s="18"/>
      <c r="AC52" s="17">
        <f>AA52+AB52</f>
        <v>697</v>
      </c>
      <c r="AD52" s="18"/>
      <c r="AE52" s="19">
        <f>AC52+AD52</f>
        <v>697</v>
      </c>
      <c r="AF52" s="67" t="str">
        <f>B52&amp;" "&amp;C52</f>
        <v>Jason Longley</v>
      </c>
      <c r="AG52" s="67" t="str">
        <f>D52&amp;" "</f>
        <v xml:space="preserve">St Helens Archers </v>
      </c>
      <c r="AH52" s="32">
        <v>107</v>
      </c>
      <c r="AI52" s="32">
        <v>24</v>
      </c>
      <c r="AJ52" s="32"/>
      <c r="AK52" s="42">
        <f>AE52</f>
        <v>697</v>
      </c>
    </row>
    <row r="53" spans="1:37" ht="21.95" hidden="1" customHeight="1">
      <c r="A53" s="21">
        <v>44</v>
      </c>
      <c r="B53" s="3" t="s">
        <v>177</v>
      </c>
      <c r="C53" s="3" t="s">
        <v>178</v>
      </c>
      <c r="D53" s="3" t="s">
        <v>176</v>
      </c>
      <c r="E53" s="14" t="s">
        <v>8</v>
      </c>
      <c r="F53" s="9" t="s">
        <v>21</v>
      </c>
      <c r="G53" s="25" t="s">
        <v>87</v>
      </c>
      <c r="H53" s="18">
        <v>63</v>
      </c>
      <c r="I53" s="17">
        <f>H53</f>
        <v>63</v>
      </c>
      <c r="J53" s="18">
        <v>72</v>
      </c>
      <c r="K53" s="17">
        <f>I53+J53</f>
        <v>135</v>
      </c>
      <c r="L53" s="18">
        <v>62</v>
      </c>
      <c r="M53" s="17">
        <f>K53+L53</f>
        <v>197</v>
      </c>
      <c r="N53" s="18">
        <v>69</v>
      </c>
      <c r="O53" s="17">
        <f>M53+N53</f>
        <v>266</v>
      </c>
      <c r="P53" s="18">
        <v>86</v>
      </c>
      <c r="Q53" s="17">
        <f>O53+P53</f>
        <v>352</v>
      </c>
      <c r="R53" s="18">
        <v>92</v>
      </c>
      <c r="S53" s="17">
        <f>Q53+R53</f>
        <v>444</v>
      </c>
      <c r="T53" s="18">
        <v>88</v>
      </c>
      <c r="U53" s="17">
        <f>S53+T53</f>
        <v>532</v>
      </c>
      <c r="V53" s="18">
        <v>74</v>
      </c>
      <c r="W53" s="17">
        <f>U53+V53</f>
        <v>606</v>
      </c>
      <c r="X53" s="18">
        <v>86</v>
      </c>
      <c r="Y53" s="17">
        <f>W53+X53</f>
        <v>692</v>
      </c>
      <c r="Z53" s="18"/>
      <c r="AA53" s="17">
        <f>Y53+Z53</f>
        <v>692</v>
      </c>
      <c r="AB53" s="18"/>
      <c r="AC53" s="17">
        <f>AA53+AB53</f>
        <v>692</v>
      </c>
      <c r="AD53" s="18"/>
      <c r="AE53" s="19">
        <f>AC53+AD53</f>
        <v>692</v>
      </c>
      <c r="AF53" s="67" t="str">
        <f>B53&amp;" "&amp;C53</f>
        <v>Mick White</v>
      </c>
      <c r="AG53" s="67" t="str">
        <f>D53&amp;" "</f>
        <v xml:space="preserve">Goldcrest Archers </v>
      </c>
      <c r="AH53" s="32">
        <v>107</v>
      </c>
      <c r="AI53" s="32">
        <v>21</v>
      </c>
      <c r="AJ53" s="32"/>
      <c r="AK53" s="42">
        <f>AE53</f>
        <v>692</v>
      </c>
    </row>
    <row r="54" spans="1:37" ht="21.95" hidden="1" customHeight="1">
      <c r="A54" s="21">
        <v>71</v>
      </c>
      <c r="B54" s="3" t="s">
        <v>223</v>
      </c>
      <c r="C54" s="3" t="s">
        <v>224</v>
      </c>
      <c r="D54" s="3" t="s">
        <v>101</v>
      </c>
      <c r="E54" s="14" t="s">
        <v>8</v>
      </c>
      <c r="F54" s="9" t="s">
        <v>21</v>
      </c>
      <c r="G54" s="25" t="s">
        <v>88</v>
      </c>
      <c r="H54" s="18">
        <v>60</v>
      </c>
      <c r="I54" s="17">
        <f>H54</f>
        <v>60</v>
      </c>
      <c r="J54" s="18">
        <v>78</v>
      </c>
      <c r="K54" s="17">
        <f>I54+J54</f>
        <v>138</v>
      </c>
      <c r="L54" s="18">
        <v>60</v>
      </c>
      <c r="M54" s="17">
        <f>K54+L54</f>
        <v>198</v>
      </c>
      <c r="N54" s="18">
        <v>78</v>
      </c>
      <c r="O54" s="17">
        <f>M54+N54</f>
        <v>276</v>
      </c>
      <c r="P54" s="18">
        <v>72</v>
      </c>
      <c r="Q54" s="17">
        <f>O54+P54</f>
        <v>348</v>
      </c>
      <c r="R54" s="18">
        <v>81</v>
      </c>
      <c r="S54" s="17">
        <f>Q54+R54</f>
        <v>429</v>
      </c>
      <c r="T54" s="18">
        <v>90</v>
      </c>
      <c r="U54" s="17">
        <f>S54+T54</f>
        <v>519</v>
      </c>
      <c r="V54" s="18">
        <v>88</v>
      </c>
      <c r="W54" s="17">
        <f>U54+V54</f>
        <v>607</v>
      </c>
      <c r="X54" s="18">
        <v>84</v>
      </c>
      <c r="Y54" s="17">
        <f>W54+X54</f>
        <v>691</v>
      </c>
      <c r="Z54" s="18"/>
      <c r="AA54" s="17">
        <f>Y54+Z54</f>
        <v>691</v>
      </c>
      <c r="AB54" s="18"/>
      <c r="AC54" s="17">
        <f>AA54+AB54</f>
        <v>691</v>
      </c>
      <c r="AD54" s="18"/>
      <c r="AE54" s="19">
        <f>AC54+AD54</f>
        <v>691</v>
      </c>
      <c r="AF54" s="67" t="str">
        <f>B54&amp;" "&amp;C54</f>
        <v>Duncan Jessop</v>
      </c>
      <c r="AG54" s="67" t="str">
        <f>D54&amp;" "</f>
        <v xml:space="preserve">Assheton Bowmen </v>
      </c>
      <c r="AH54" s="32">
        <v>107</v>
      </c>
      <c r="AI54" s="32">
        <v>27</v>
      </c>
      <c r="AJ54" s="32"/>
      <c r="AK54" s="42">
        <f>AE54</f>
        <v>691</v>
      </c>
    </row>
    <row r="55" spans="1:37" ht="21.95" hidden="1" customHeight="1">
      <c r="A55" s="21">
        <v>3</v>
      </c>
      <c r="B55" s="3" t="s">
        <v>155</v>
      </c>
      <c r="C55" s="3" t="s">
        <v>156</v>
      </c>
      <c r="D55" s="3" t="s">
        <v>101</v>
      </c>
      <c r="E55" s="14" t="s">
        <v>8</v>
      </c>
      <c r="F55" s="9" t="s">
        <v>21</v>
      </c>
      <c r="G55" s="25" t="s">
        <v>87</v>
      </c>
      <c r="H55" s="18">
        <v>66</v>
      </c>
      <c r="I55" s="17">
        <f>H55</f>
        <v>66</v>
      </c>
      <c r="J55" s="18">
        <v>81</v>
      </c>
      <c r="K55" s="17">
        <f>I55+J55</f>
        <v>147</v>
      </c>
      <c r="L55" s="18">
        <v>52</v>
      </c>
      <c r="M55" s="17">
        <f>K55+L55</f>
        <v>199</v>
      </c>
      <c r="N55" s="18">
        <v>82</v>
      </c>
      <c r="O55" s="17">
        <f>M55+N55</f>
        <v>281</v>
      </c>
      <c r="P55" s="18">
        <v>82</v>
      </c>
      <c r="Q55" s="17">
        <f>O55+P55</f>
        <v>363</v>
      </c>
      <c r="R55" s="18">
        <v>78</v>
      </c>
      <c r="S55" s="17">
        <f>Q55+R55</f>
        <v>441</v>
      </c>
      <c r="T55" s="18">
        <v>82</v>
      </c>
      <c r="U55" s="17">
        <f>S55+T55</f>
        <v>523</v>
      </c>
      <c r="V55" s="18">
        <v>82</v>
      </c>
      <c r="W55" s="17">
        <f>U55+V55</f>
        <v>605</v>
      </c>
      <c r="X55" s="18">
        <v>82</v>
      </c>
      <c r="Y55" s="17">
        <f>W55+X55</f>
        <v>687</v>
      </c>
      <c r="Z55" s="18"/>
      <c r="AA55" s="17">
        <f>Y55+Z55</f>
        <v>687</v>
      </c>
      <c r="AB55" s="18"/>
      <c r="AC55" s="17">
        <f>AA55+AB55</f>
        <v>687</v>
      </c>
      <c r="AD55" s="18"/>
      <c r="AE55" s="19">
        <f>AC55+AD55</f>
        <v>687</v>
      </c>
      <c r="AF55" s="67" t="str">
        <f>B55&amp;" "&amp;C55</f>
        <v>Roy Ward</v>
      </c>
      <c r="AG55" s="67" t="str">
        <f>D55&amp;" "</f>
        <v xml:space="preserve">Assheton Bowmen </v>
      </c>
      <c r="AH55" s="32">
        <v>102</v>
      </c>
      <c r="AI55" s="32">
        <v>23</v>
      </c>
      <c r="AJ55" s="32"/>
      <c r="AK55" s="42">
        <f>AE55</f>
        <v>687</v>
      </c>
    </row>
    <row r="56" spans="1:37" ht="21.95" hidden="1" customHeight="1">
      <c r="A56" s="21">
        <v>67</v>
      </c>
      <c r="B56" s="3" t="s">
        <v>218</v>
      </c>
      <c r="C56" s="3" t="s">
        <v>221</v>
      </c>
      <c r="D56" s="3" t="s">
        <v>101</v>
      </c>
      <c r="E56" s="14" t="s">
        <v>9</v>
      </c>
      <c r="F56" s="9" t="s">
        <v>21</v>
      </c>
      <c r="G56" s="25" t="s">
        <v>87</v>
      </c>
      <c r="H56" s="18">
        <v>66</v>
      </c>
      <c r="I56" s="17">
        <f>H56</f>
        <v>66</v>
      </c>
      <c r="J56" s="18">
        <v>89</v>
      </c>
      <c r="K56" s="17">
        <f>I56+J56</f>
        <v>155</v>
      </c>
      <c r="L56" s="18">
        <v>92</v>
      </c>
      <c r="M56" s="17">
        <f>K56+L56</f>
        <v>247</v>
      </c>
      <c r="N56" s="18">
        <v>96</v>
      </c>
      <c r="O56" s="17">
        <f>M56+N56</f>
        <v>343</v>
      </c>
      <c r="P56" s="18">
        <v>98</v>
      </c>
      <c r="Q56" s="17">
        <f>O56+P56</f>
        <v>441</v>
      </c>
      <c r="R56" s="18">
        <v>88</v>
      </c>
      <c r="S56" s="17">
        <f>Q56+R56</f>
        <v>529</v>
      </c>
      <c r="T56" s="18">
        <v>90</v>
      </c>
      <c r="U56" s="17">
        <f>S56+T56</f>
        <v>619</v>
      </c>
      <c r="V56" s="18">
        <v>98</v>
      </c>
      <c r="W56" s="17">
        <f>U56+V56</f>
        <v>717</v>
      </c>
      <c r="X56" s="18">
        <v>100</v>
      </c>
      <c r="Y56" s="17">
        <f>W56+X56</f>
        <v>817</v>
      </c>
      <c r="Z56" s="18"/>
      <c r="AA56" s="17">
        <f>Y56+Z56</f>
        <v>817</v>
      </c>
      <c r="AB56" s="18"/>
      <c r="AC56" s="17">
        <f>AA56+AB56</f>
        <v>817</v>
      </c>
      <c r="AD56" s="18"/>
      <c r="AE56" s="19">
        <f>AC56+AD56</f>
        <v>817</v>
      </c>
      <c r="AF56" s="67" t="str">
        <f>B56&amp;" "&amp;C56</f>
        <v>Cliff Lewis</v>
      </c>
      <c r="AG56" s="67" t="str">
        <f>D56&amp;" "</f>
        <v xml:space="preserve">Assheton Bowmen </v>
      </c>
      <c r="AH56" s="32">
        <v>105</v>
      </c>
      <c r="AI56" s="32">
        <v>50</v>
      </c>
      <c r="AJ56" s="32"/>
      <c r="AK56" s="42">
        <f>AE56</f>
        <v>817</v>
      </c>
    </row>
    <row r="57" spans="1:37" ht="21.95" hidden="1" customHeight="1">
      <c r="A57" s="21">
        <v>40</v>
      </c>
      <c r="B57" s="3" t="s">
        <v>163</v>
      </c>
      <c r="C57" s="3" t="s">
        <v>168</v>
      </c>
      <c r="D57" s="3" t="s">
        <v>124</v>
      </c>
      <c r="E57" s="14" t="s">
        <v>8</v>
      </c>
      <c r="F57" s="9" t="s">
        <v>21</v>
      </c>
      <c r="G57" s="25" t="s">
        <v>87</v>
      </c>
      <c r="H57" s="18">
        <v>65</v>
      </c>
      <c r="I57" s="17">
        <f>H57</f>
        <v>65</v>
      </c>
      <c r="J57" s="18">
        <v>56</v>
      </c>
      <c r="K57" s="17">
        <f>I57+J57</f>
        <v>121</v>
      </c>
      <c r="L57" s="18">
        <v>57</v>
      </c>
      <c r="M57" s="17">
        <f>K57+L57</f>
        <v>178</v>
      </c>
      <c r="N57" s="18">
        <v>80</v>
      </c>
      <c r="O57" s="17">
        <f>M57+N57</f>
        <v>258</v>
      </c>
      <c r="P57" s="18">
        <v>84</v>
      </c>
      <c r="Q57" s="17">
        <f>O57+P57</f>
        <v>342</v>
      </c>
      <c r="R57" s="18">
        <v>92</v>
      </c>
      <c r="S57" s="17">
        <f>Q57+R57</f>
        <v>434</v>
      </c>
      <c r="T57" s="18">
        <v>78</v>
      </c>
      <c r="U57" s="17">
        <f>S57+T57</f>
        <v>512</v>
      </c>
      <c r="V57" s="18">
        <v>88</v>
      </c>
      <c r="W57" s="17">
        <f>U57+V57</f>
        <v>600</v>
      </c>
      <c r="X57" s="18">
        <v>84</v>
      </c>
      <c r="Y57" s="17">
        <f>W57+X57</f>
        <v>684</v>
      </c>
      <c r="Z57" s="18"/>
      <c r="AA57" s="17">
        <f>Y57+Z57</f>
        <v>684</v>
      </c>
      <c r="AB57" s="18"/>
      <c r="AC57" s="17">
        <f>AA57+AB57</f>
        <v>684</v>
      </c>
      <c r="AD57" s="18"/>
      <c r="AE57" s="19">
        <f>AC57+AD57</f>
        <v>684</v>
      </c>
      <c r="AF57" s="67" t="str">
        <f>B57&amp;" "&amp;C57</f>
        <v>David Littlejohn</v>
      </c>
      <c r="AG57" s="67" t="str">
        <f>D57&amp;" "</f>
        <v xml:space="preserve">Stalybridge </v>
      </c>
      <c r="AH57" s="32">
        <v>106</v>
      </c>
      <c r="AI57" s="32">
        <v>26</v>
      </c>
      <c r="AJ57" s="32"/>
      <c r="AK57" s="42">
        <f>AE57</f>
        <v>684</v>
      </c>
    </row>
    <row r="58" spans="1:37" ht="21.95" hidden="1" customHeight="1">
      <c r="A58" s="21">
        <v>12</v>
      </c>
      <c r="B58" s="3" t="s">
        <v>163</v>
      </c>
      <c r="C58" s="3" t="s">
        <v>164</v>
      </c>
      <c r="D58" s="3" t="s">
        <v>121</v>
      </c>
      <c r="E58" s="14" t="s">
        <v>8</v>
      </c>
      <c r="F58" s="9" t="s">
        <v>21</v>
      </c>
      <c r="G58" s="25" t="s">
        <v>87</v>
      </c>
      <c r="H58" s="18">
        <v>76</v>
      </c>
      <c r="I58" s="17">
        <f>H58</f>
        <v>76</v>
      </c>
      <c r="J58" s="18">
        <v>53</v>
      </c>
      <c r="K58" s="17">
        <f>I58+J58</f>
        <v>129</v>
      </c>
      <c r="L58" s="18">
        <v>72</v>
      </c>
      <c r="M58" s="17">
        <f>K58+L58</f>
        <v>201</v>
      </c>
      <c r="N58" s="18">
        <v>69</v>
      </c>
      <c r="O58" s="17">
        <f>M58+N58</f>
        <v>270</v>
      </c>
      <c r="P58" s="18">
        <v>78</v>
      </c>
      <c r="Q58" s="17">
        <f>O58+P58</f>
        <v>348</v>
      </c>
      <c r="R58" s="18">
        <v>74</v>
      </c>
      <c r="S58" s="17">
        <f>Q58+R58</f>
        <v>422</v>
      </c>
      <c r="T58" s="18">
        <v>92</v>
      </c>
      <c r="U58" s="17">
        <f>S58+T58</f>
        <v>514</v>
      </c>
      <c r="V58" s="18">
        <v>80</v>
      </c>
      <c r="W58" s="17">
        <f>U58+V58</f>
        <v>594</v>
      </c>
      <c r="X58" s="18">
        <v>84</v>
      </c>
      <c r="Y58" s="17">
        <f>W58+X58</f>
        <v>678</v>
      </c>
      <c r="Z58" s="18"/>
      <c r="AA58" s="17">
        <f>Y58+Z58</f>
        <v>678</v>
      </c>
      <c r="AB58" s="18"/>
      <c r="AC58" s="17">
        <f>AA58+AB58</f>
        <v>678</v>
      </c>
      <c r="AD58" s="18"/>
      <c r="AE58" s="19">
        <f>AC58+AD58</f>
        <v>678</v>
      </c>
      <c r="AF58" s="67" t="str">
        <f>B58&amp;" "&amp;C58</f>
        <v>David Worden</v>
      </c>
      <c r="AG58" s="67" t="str">
        <f>D58&amp;" "</f>
        <v xml:space="preserve">Pendle &amp; Samlesbury </v>
      </c>
      <c r="AH58" s="32">
        <v>104</v>
      </c>
      <c r="AI58" s="32">
        <v>24</v>
      </c>
      <c r="AJ58" s="32"/>
      <c r="AK58" s="42">
        <f>AE58</f>
        <v>678</v>
      </c>
    </row>
    <row r="59" spans="1:37" ht="21.95" hidden="1" customHeight="1">
      <c r="A59" s="21">
        <v>16</v>
      </c>
      <c r="B59" s="3" t="s">
        <v>102</v>
      </c>
      <c r="C59" s="3" t="s">
        <v>138</v>
      </c>
      <c r="D59" s="3" t="s">
        <v>139</v>
      </c>
      <c r="E59" s="14" t="s">
        <v>8</v>
      </c>
      <c r="F59" s="9" t="s">
        <v>21</v>
      </c>
      <c r="G59" s="25" t="s">
        <v>87</v>
      </c>
      <c r="H59" s="18">
        <v>72</v>
      </c>
      <c r="I59" s="17">
        <f>H59</f>
        <v>72</v>
      </c>
      <c r="J59" s="18">
        <v>52</v>
      </c>
      <c r="K59" s="17">
        <f>I59+J59</f>
        <v>124</v>
      </c>
      <c r="L59" s="18">
        <v>57</v>
      </c>
      <c r="M59" s="17">
        <f>K59+L59</f>
        <v>181</v>
      </c>
      <c r="N59" s="18">
        <v>76</v>
      </c>
      <c r="O59" s="17">
        <f>M59+N59</f>
        <v>257</v>
      </c>
      <c r="P59" s="18">
        <v>82</v>
      </c>
      <c r="Q59" s="17">
        <f>O59+P59</f>
        <v>339</v>
      </c>
      <c r="R59" s="18">
        <v>61</v>
      </c>
      <c r="S59" s="17">
        <f>Q59+R59</f>
        <v>400</v>
      </c>
      <c r="T59" s="18">
        <v>78</v>
      </c>
      <c r="U59" s="17">
        <f>S59+T59</f>
        <v>478</v>
      </c>
      <c r="V59" s="18">
        <v>82</v>
      </c>
      <c r="W59" s="17">
        <f>U59+V59</f>
        <v>560</v>
      </c>
      <c r="X59" s="18">
        <v>86</v>
      </c>
      <c r="Y59" s="17">
        <f>W59+X59</f>
        <v>646</v>
      </c>
      <c r="Z59" s="18"/>
      <c r="AA59" s="17">
        <f>Y59+Z59</f>
        <v>646</v>
      </c>
      <c r="AB59" s="18"/>
      <c r="AC59" s="17">
        <f>AA59+AB59</f>
        <v>646</v>
      </c>
      <c r="AD59" s="18"/>
      <c r="AE59" s="19">
        <f>AC59+AD59</f>
        <v>646</v>
      </c>
      <c r="AF59" s="67" t="str">
        <f>B59&amp;" "&amp;C59</f>
        <v>John Proctor</v>
      </c>
      <c r="AG59" s="67" t="str">
        <f>D59&amp;" "</f>
        <v xml:space="preserve">Blackpool Bowmen </v>
      </c>
      <c r="AH59" s="32">
        <v>106</v>
      </c>
      <c r="AI59" s="32">
        <v>22</v>
      </c>
      <c r="AJ59" s="32"/>
      <c r="AK59" s="42">
        <f>AE59</f>
        <v>646</v>
      </c>
    </row>
    <row r="60" spans="1:37" ht="21.95" hidden="1" customHeight="1">
      <c r="A60" s="21">
        <v>6</v>
      </c>
      <c r="B60" s="3" t="s">
        <v>153</v>
      </c>
      <c r="C60" s="3" t="s">
        <v>154</v>
      </c>
      <c r="D60" s="3" t="s">
        <v>114</v>
      </c>
      <c r="E60" s="14" t="s">
        <v>8</v>
      </c>
      <c r="F60" s="9" t="s">
        <v>21</v>
      </c>
      <c r="G60" s="25" t="s">
        <v>87</v>
      </c>
      <c r="H60" s="18">
        <v>70</v>
      </c>
      <c r="I60" s="17">
        <f>H60</f>
        <v>70</v>
      </c>
      <c r="J60" s="18">
        <v>62</v>
      </c>
      <c r="K60" s="17">
        <f>I60+J60</f>
        <v>132</v>
      </c>
      <c r="L60" s="18">
        <v>58</v>
      </c>
      <c r="M60" s="17">
        <f>K60+L60</f>
        <v>190</v>
      </c>
      <c r="N60" s="18">
        <v>84</v>
      </c>
      <c r="O60" s="17">
        <f>M60+N60</f>
        <v>274</v>
      </c>
      <c r="P60" s="18">
        <v>72</v>
      </c>
      <c r="Q60" s="17">
        <f>O60+P60</f>
        <v>346</v>
      </c>
      <c r="R60" s="18">
        <v>68</v>
      </c>
      <c r="S60" s="17">
        <f>Q60+R60</f>
        <v>414</v>
      </c>
      <c r="T60" s="18">
        <v>62</v>
      </c>
      <c r="U60" s="17">
        <f>S60+T60</f>
        <v>476</v>
      </c>
      <c r="V60" s="18">
        <v>74</v>
      </c>
      <c r="W60" s="17">
        <f>U60+V60</f>
        <v>550</v>
      </c>
      <c r="X60" s="18">
        <v>88</v>
      </c>
      <c r="Y60" s="17">
        <f>W60+X60</f>
        <v>638</v>
      </c>
      <c r="Z60" s="18"/>
      <c r="AA60" s="17">
        <f>Y60+Z60</f>
        <v>638</v>
      </c>
      <c r="AB60" s="18"/>
      <c r="AC60" s="17">
        <f>AA60+AB60</f>
        <v>638</v>
      </c>
      <c r="AD60" s="18"/>
      <c r="AE60" s="19">
        <f>AC60+AD60</f>
        <v>638</v>
      </c>
      <c r="AF60" s="67" t="str">
        <f>B60&amp;" "&amp;C60</f>
        <v>Alex Dixon</v>
      </c>
      <c r="AG60" s="67" t="str">
        <f>D60&amp;" "</f>
        <v xml:space="preserve">Rochdale Co. Archers </v>
      </c>
      <c r="AH60" s="32">
        <v>106</v>
      </c>
      <c r="AI60" s="32">
        <v>21</v>
      </c>
      <c r="AJ60" s="32"/>
      <c r="AK60" s="42">
        <f>AE60</f>
        <v>638</v>
      </c>
    </row>
    <row r="61" spans="1:37" ht="21.95" hidden="1" customHeight="1">
      <c r="A61" s="21">
        <v>38</v>
      </c>
      <c r="B61" s="3" t="s">
        <v>166</v>
      </c>
      <c r="C61" s="3" t="s">
        <v>165</v>
      </c>
      <c r="D61" s="3" t="s">
        <v>124</v>
      </c>
      <c r="E61" s="14" t="s">
        <v>9</v>
      </c>
      <c r="F61" s="9" t="s">
        <v>12</v>
      </c>
      <c r="G61" s="25" t="s">
        <v>87</v>
      </c>
      <c r="H61" s="18">
        <v>86</v>
      </c>
      <c r="I61" s="17">
        <f>H61</f>
        <v>86</v>
      </c>
      <c r="J61" s="18">
        <v>84</v>
      </c>
      <c r="K61" s="17">
        <f>I61+J61</f>
        <v>170</v>
      </c>
      <c r="L61" s="18">
        <v>74</v>
      </c>
      <c r="M61" s="17">
        <f>K61+L61</f>
        <v>244</v>
      </c>
      <c r="N61" s="18">
        <v>82</v>
      </c>
      <c r="O61" s="17">
        <f>M61+N61</f>
        <v>326</v>
      </c>
      <c r="P61" s="18">
        <v>88</v>
      </c>
      <c r="Q61" s="17">
        <f>O61+P61</f>
        <v>414</v>
      </c>
      <c r="R61" s="18">
        <v>92</v>
      </c>
      <c r="S61" s="17">
        <f>Q61+R61</f>
        <v>506</v>
      </c>
      <c r="T61" s="18">
        <v>88</v>
      </c>
      <c r="U61" s="17">
        <f>S61+T61</f>
        <v>594</v>
      </c>
      <c r="V61" s="18">
        <v>86</v>
      </c>
      <c r="W61" s="17">
        <f>U61+V61</f>
        <v>680</v>
      </c>
      <c r="X61" s="18">
        <v>96</v>
      </c>
      <c r="Y61" s="17">
        <f>W61+X61</f>
        <v>776</v>
      </c>
      <c r="Z61" s="18"/>
      <c r="AA61" s="17">
        <f>Y61+Z61</f>
        <v>776</v>
      </c>
      <c r="AB61" s="18"/>
      <c r="AC61" s="17">
        <f>AA61+AB61</f>
        <v>776</v>
      </c>
      <c r="AD61" s="18"/>
      <c r="AE61" s="19">
        <f>AC61+AD61</f>
        <v>776</v>
      </c>
      <c r="AF61" s="67" t="str">
        <f>B61&amp;" "&amp;C61</f>
        <v>Victoria Conduit</v>
      </c>
      <c r="AG61" s="67" t="str">
        <f>D61&amp;" "</f>
        <v xml:space="preserve">Stalybridge </v>
      </c>
      <c r="AH61" s="32">
        <v>108</v>
      </c>
      <c r="AI61" s="32">
        <v>37</v>
      </c>
      <c r="AJ61" s="32"/>
      <c r="AK61" s="42">
        <f>AE61</f>
        <v>776</v>
      </c>
    </row>
    <row r="62" spans="1:37" ht="21.95" hidden="1" customHeight="1">
      <c r="A62" s="21">
        <v>25</v>
      </c>
      <c r="B62" s="3" t="s">
        <v>122</v>
      </c>
      <c r="C62" s="3" t="s">
        <v>123</v>
      </c>
      <c r="D62" s="3" t="s">
        <v>124</v>
      </c>
      <c r="E62" s="14" t="s">
        <v>9</v>
      </c>
      <c r="F62" s="9" t="s">
        <v>21</v>
      </c>
      <c r="G62" s="25" t="s">
        <v>87</v>
      </c>
      <c r="H62" s="18">
        <v>86</v>
      </c>
      <c r="I62" s="17">
        <f>H62</f>
        <v>86</v>
      </c>
      <c r="J62" s="18">
        <v>82</v>
      </c>
      <c r="K62" s="17">
        <f>I62+J62</f>
        <v>168</v>
      </c>
      <c r="L62" s="18">
        <v>82</v>
      </c>
      <c r="M62" s="17">
        <f>K62+L62</f>
        <v>250</v>
      </c>
      <c r="N62" s="18">
        <v>94</v>
      </c>
      <c r="O62" s="17">
        <f>M62+N62</f>
        <v>344</v>
      </c>
      <c r="P62" s="18">
        <v>92</v>
      </c>
      <c r="Q62" s="17">
        <f>O62+P62</f>
        <v>436</v>
      </c>
      <c r="R62" s="18">
        <v>90</v>
      </c>
      <c r="S62" s="17">
        <f>Q62+R62</f>
        <v>526</v>
      </c>
      <c r="T62" s="18">
        <v>96</v>
      </c>
      <c r="U62" s="17">
        <f>S62+T62</f>
        <v>622</v>
      </c>
      <c r="V62" s="18">
        <v>94</v>
      </c>
      <c r="W62" s="17">
        <f>U62+V62</f>
        <v>716</v>
      </c>
      <c r="X62" s="18">
        <v>98</v>
      </c>
      <c r="Y62" s="17">
        <f>W62+X62</f>
        <v>814</v>
      </c>
      <c r="Z62" s="18"/>
      <c r="AA62" s="17">
        <f>Y62+Z62</f>
        <v>814</v>
      </c>
      <c r="AB62" s="18"/>
      <c r="AC62" s="17">
        <f>AA62+AB62</f>
        <v>814</v>
      </c>
      <c r="AD62" s="18"/>
      <c r="AE62" s="19">
        <f>AC62+AD62</f>
        <v>814</v>
      </c>
      <c r="AF62" s="67" t="str">
        <f>B62&amp;" "&amp;C62</f>
        <v>Andy Wardle</v>
      </c>
      <c r="AG62" s="67" t="str">
        <f>D62&amp;" "</f>
        <v xml:space="preserve">Stalybridge </v>
      </c>
      <c r="AH62" s="32">
        <v>108</v>
      </c>
      <c r="AI62" s="32">
        <v>43</v>
      </c>
      <c r="AJ62" s="32"/>
      <c r="AK62" s="42">
        <f>AE62</f>
        <v>814</v>
      </c>
    </row>
    <row r="63" spans="1:37" ht="21.95" customHeight="1">
      <c r="A63" s="21">
        <v>31</v>
      </c>
      <c r="B63" s="3" t="s">
        <v>134</v>
      </c>
      <c r="C63" s="3" t="s">
        <v>135</v>
      </c>
      <c r="D63" s="3" t="s">
        <v>131</v>
      </c>
      <c r="E63" s="14" t="s">
        <v>8</v>
      </c>
      <c r="F63" s="9" t="s">
        <v>12</v>
      </c>
      <c r="G63" s="25" t="s">
        <v>87</v>
      </c>
      <c r="H63" s="18">
        <v>31</v>
      </c>
      <c r="I63" s="17">
        <f>H63</f>
        <v>31</v>
      </c>
      <c r="J63" s="18">
        <v>51</v>
      </c>
      <c r="K63" s="17">
        <f>I63+J63</f>
        <v>82</v>
      </c>
      <c r="L63" s="18">
        <v>48</v>
      </c>
      <c r="M63" s="17">
        <f>K63+L63</f>
        <v>130</v>
      </c>
      <c r="N63" s="18">
        <v>68</v>
      </c>
      <c r="O63" s="17">
        <f>M63+N63</f>
        <v>198</v>
      </c>
      <c r="P63" s="18">
        <v>78</v>
      </c>
      <c r="Q63" s="17">
        <f>O63+P63</f>
        <v>276</v>
      </c>
      <c r="R63" s="18">
        <v>61</v>
      </c>
      <c r="S63" s="17">
        <f>Q63+R63</f>
        <v>337</v>
      </c>
      <c r="T63" s="18">
        <v>88</v>
      </c>
      <c r="U63" s="17">
        <f>S63+T63</f>
        <v>425</v>
      </c>
      <c r="V63" s="18">
        <v>82</v>
      </c>
      <c r="W63" s="17">
        <f>U63+V63</f>
        <v>507</v>
      </c>
      <c r="X63" s="18">
        <v>86</v>
      </c>
      <c r="Y63" s="17">
        <f>W63+X63</f>
        <v>593</v>
      </c>
      <c r="Z63" s="18"/>
      <c r="AA63" s="17">
        <f>Y63+Z63</f>
        <v>593</v>
      </c>
      <c r="AB63" s="18"/>
      <c r="AC63" s="17">
        <f>AA63+AB63</f>
        <v>593</v>
      </c>
      <c r="AD63" s="18"/>
      <c r="AE63" s="19">
        <f>AC63+AD63</f>
        <v>593</v>
      </c>
      <c r="AF63" s="67" t="str">
        <f>B63&amp;" "&amp;C63</f>
        <v>Audrey Buckley</v>
      </c>
      <c r="AG63" s="67" t="str">
        <f>D63&amp;" "</f>
        <v xml:space="preserve">Eccles </v>
      </c>
      <c r="AH63" s="32">
        <v>102</v>
      </c>
      <c r="AI63" s="32">
        <v>17</v>
      </c>
      <c r="AJ63" s="32"/>
      <c r="AK63" s="42">
        <f>AE63</f>
        <v>593</v>
      </c>
    </row>
    <row r="64" spans="1:37" ht="21.95" hidden="1" customHeight="1">
      <c r="A64" s="21">
        <v>69</v>
      </c>
      <c r="B64" s="3" t="s">
        <v>220</v>
      </c>
      <c r="C64" s="3" t="s">
        <v>118</v>
      </c>
      <c r="D64" s="3" t="s">
        <v>101</v>
      </c>
      <c r="E64" s="14" t="s">
        <v>8</v>
      </c>
      <c r="F64" s="9" t="s">
        <v>21</v>
      </c>
      <c r="G64" s="25" t="s">
        <v>87</v>
      </c>
      <c r="H64" s="18">
        <v>51</v>
      </c>
      <c r="I64" s="17">
        <f>H64</f>
        <v>51</v>
      </c>
      <c r="J64" s="18">
        <v>54</v>
      </c>
      <c r="K64" s="17">
        <f>I64+J64</f>
        <v>105</v>
      </c>
      <c r="L64" s="18">
        <v>46</v>
      </c>
      <c r="M64" s="17">
        <f>K64+L64</f>
        <v>151</v>
      </c>
      <c r="N64" s="18">
        <v>62</v>
      </c>
      <c r="O64" s="17">
        <f>M64+N64</f>
        <v>213</v>
      </c>
      <c r="P64" s="18">
        <v>70</v>
      </c>
      <c r="Q64" s="17">
        <f>O64+P64</f>
        <v>283</v>
      </c>
      <c r="R64" s="18">
        <v>86</v>
      </c>
      <c r="S64" s="17">
        <f>Q64+R64</f>
        <v>369</v>
      </c>
      <c r="T64" s="18">
        <v>81</v>
      </c>
      <c r="U64" s="17">
        <f>S64+T64</f>
        <v>450</v>
      </c>
      <c r="V64" s="18">
        <v>92</v>
      </c>
      <c r="W64" s="17">
        <f>U64+V64</f>
        <v>542</v>
      </c>
      <c r="X64" s="18">
        <v>94</v>
      </c>
      <c r="Y64" s="17">
        <f>W64+X64</f>
        <v>636</v>
      </c>
      <c r="Z64" s="18"/>
      <c r="AA64" s="17">
        <f>Y64+Z64</f>
        <v>636</v>
      </c>
      <c r="AB64" s="18"/>
      <c r="AC64" s="17">
        <f>AA64+AB64</f>
        <v>636</v>
      </c>
      <c r="AD64" s="18"/>
      <c r="AE64" s="19">
        <f>AC64+AD64</f>
        <v>636</v>
      </c>
      <c r="AF64" s="67" t="str">
        <f>B64&amp;" "&amp;C64</f>
        <v>Bill Campbell</v>
      </c>
      <c r="AG64" s="67" t="str">
        <f>D64&amp;" "</f>
        <v xml:space="preserve">Assheton Bowmen </v>
      </c>
      <c r="AH64" s="32">
        <v>105</v>
      </c>
      <c r="AI64" s="32">
        <v>26</v>
      </c>
      <c r="AJ64" s="32"/>
      <c r="AK64" s="42">
        <f>AE64</f>
        <v>636</v>
      </c>
    </row>
    <row r="65" spans="1:37" ht="21.95" hidden="1" customHeight="1">
      <c r="A65" s="21">
        <v>74</v>
      </c>
      <c r="B65" s="3" t="s">
        <v>163</v>
      </c>
      <c r="C65" s="3" t="s">
        <v>229</v>
      </c>
      <c r="D65" s="3" t="s">
        <v>228</v>
      </c>
      <c r="E65" s="14" t="s">
        <v>9</v>
      </c>
      <c r="F65" s="9" t="s">
        <v>21</v>
      </c>
      <c r="G65" s="25" t="s">
        <v>87</v>
      </c>
      <c r="H65" s="18">
        <v>92</v>
      </c>
      <c r="I65" s="17">
        <f>H65</f>
        <v>92</v>
      </c>
      <c r="J65" s="18">
        <v>104</v>
      </c>
      <c r="K65" s="17">
        <f>I65+J65</f>
        <v>196</v>
      </c>
      <c r="L65" s="18">
        <v>90</v>
      </c>
      <c r="M65" s="17">
        <f>K65+L65</f>
        <v>286</v>
      </c>
      <c r="N65" s="18">
        <v>91</v>
      </c>
      <c r="O65" s="17">
        <f>M65+N65</f>
        <v>377</v>
      </c>
      <c r="P65" s="18">
        <v>102</v>
      </c>
      <c r="Q65" s="17">
        <f>O65+P65</f>
        <v>479</v>
      </c>
      <c r="R65" s="18">
        <v>104</v>
      </c>
      <c r="S65" s="17">
        <f>Q65+R65</f>
        <v>583</v>
      </c>
      <c r="T65" s="18">
        <v>106</v>
      </c>
      <c r="U65" s="17">
        <f>S65+T65</f>
        <v>689</v>
      </c>
      <c r="V65" s="18">
        <v>102</v>
      </c>
      <c r="W65" s="17">
        <f>U65+V65</f>
        <v>791</v>
      </c>
      <c r="X65" s="18">
        <v>102</v>
      </c>
      <c r="Y65" s="17">
        <f>W65+X65</f>
        <v>893</v>
      </c>
      <c r="Z65" s="18"/>
      <c r="AA65" s="17">
        <f>Y65+Z65</f>
        <v>893</v>
      </c>
      <c r="AB65" s="18"/>
      <c r="AC65" s="17">
        <f>AA65+AB65</f>
        <v>893</v>
      </c>
      <c r="AD65" s="18"/>
      <c r="AE65" s="19">
        <f>AC65+AD65</f>
        <v>893</v>
      </c>
      <c r="AF65" s="67" t="str">
        <f>B65&amp;" "&amp;C65</f>
        <v>David Clayton</v>
      </c>
      <c r="AG65" s="67" t="str">
        <f>D65&amp;" "</f>
        <v xml:space="preserve">Wigan &amp; Orrel Archers </v>
      </c>
      <c r="AH65" s="32">
        <v>107</v>
      </c>
      <c r="AI65" s="32">
        <v>72</v>
      </c>
      <c r="AJ65" s="32"/>
      <c r="AK65" s="42">
        <f>AE65</f>
        <v>893</v>
      </c>
    </row>
    <row r="66" spans="1:37" ht="21.95" hidden="1" customHeight="1">
      <c r="A66" s="21">
        <v>62</v>
      </c>
      <c r="B66" s="3" t="s">
        <v>207</v>
      </c>
      <c r="C66" s="3" t="s">
        <v>208</v>
      </c>
      <c r="D66" s="3" t="s">
        <v>213</v>
      </c>
      <c r="E66" s="14" t="s">
        <v>8</v>
      </c>
      <c r="F66" s="9" t="s">
        <v>21</v>
      </c>
      <c r="G66" s="25" t="s">
        <v>87</v>
      </c>
      <c r="H66" s="18">
        <v>50</v>
      </c>
      <c r="I66" s="17">
        <f>H66</f>
        <v>50</v>
      </c>
      <c r="J66" s="18">
        <v>74</v>
      </c>
      <c r="K66" s="17">
        <f>I66+J66</f>
        <v>124</v>
      </c>
      <c r="L66" s="18">
        <v>56</v>
      </c>
      <c r="M66" s="17">
        <f>K66+L66</f>
        <v>180</v>
      </c>
      <c r="N66" s="18">
        <v>92</v>
      </c>
      <c r="O66" s="17">
        <f>M66+N66</f>
        <v>272</v>
      </c>
      <c r="P66" s="18">
        <v>70</v>
      </c>
      <c r="Q66" s="17">
        <f>O66+P66</f>
        <v>342</v>
      </c>
      <c r="R66" s="18">
        <v>82</v>
      </c>
      <c r="S66" s="17">
        <f>Q66+R66</f>
        <v>424</v>
      </c>
      <c r="T66" s="18">
        <v>63</v>
      </c>
      <c r="U66" s="17">
        <f>S66+T66</f>
        <v>487</v>
      </c>
      <c r="V66" s="18">
        <v>74</v>
      </c>
      <c r="W66" s="17">
        <f>U66+V66</f>
        <v>561</v>
      </c>
      <c r="X66" s="18">
        <v>74</v>
      </c>
      <c r="Y66" s="17">
        <f>W66+X66</f>
        <v>635</v>
      </c>
      <c r="Z66" s="18"/>
      <c r="AA66" s="17">
        <f>Y66+Z66</f>
        <v>635</v>
      </c>
      <c r="AB66" s="18"/>
      <c r="AC66" s="17">
        <f>AA66+AB66</f>
        <v>635</v>
      </c>
      <c r="AD66" s="18"/>
      <c r="AE66" s="19">
        <f>AC66+AD66</f>
        <v>635</v>
      </c>
      <c r="AF66" s="67" t="str">
        <f>B66&amp;" "&amp;C66</f>
        <v>Grahame Roberts</v>
      </c>
      <c r="AG66" s="67" t="str">
        <f>D66&amp;" "</f>
        <v xml:space="preserve">St Helens Archers </v>
      </c>
      <c r="AH66" s="32">
        <v>105</v>
      </c>
      <c r="AI66" s="32">
        <v>19</v>
      </c>
      <c r="AJ66" s="32"/>
      <c r="AK66" s="42">
        <f>AE66</f>
        <v>635</v>
      </c>
    </row>
    <row r="67" spans="1:37" ht="21.95" hidden="1" customHeight="1">
      <c r="A67" s="21">
        <v>37</v>
      </c>
      <c r="B67" s="3" t="s">
        <v>149</v>
      </c>
      <c r="C67" s="3" t="s">
        <v>165</v>
      </c>
      <c r="D67" s="3" t="s">
        <v>124</v>
      </c>
      <c r="E67" s="14" t="s">
        <v>8</v>
      </c>
      <c r="F67" s="9" t="s">
        <v>21</v>
      </c>
      <c r="G67" s="25" t="s">
        <v>87</v>
      </c>
      <c r="H67" s="18">
        <v>52</v>
      </c>
      <c r="I67" s="17">
        <f>H67</f>
        <v>52</v>
      </c>
      <c r="J67" s="18">
        <v>55</v>
      </c>
      <c r="K67" s="17">
        <f>I67+J67</f>
        <v>107</v>
      </c>
      <c r="L67" s="18">
        <v>49</v>
      </c>
      <c r="M67" s="17">
        <f>K67+L67</f>
        <v>156</v>
      </c>
      <c r="N67" s="18">
        <v>74</v>
      </c>
      <c r="O67" s="17">
        <f>M67+N67</f>
        <v>230</v>
      </c>
      <c r="P67" s="18">
        <v>82</v>
      </c>
      <c r="Q67" s="17">
        <f>O67+P67</f>
        <v>312</v>
      </c>
      <c r="R67" s="18">
        <v>64</v>
      </c>
      <c r="S67" s="17">
        <f>Q67+R67</f>
        <v>376</v>
      </c>
      <c r="T67" s="18">
        <v>80</v>
      </c>
      <c r="U67" s="17">
        <f>S67+T67</f>
        <v>456</v>
      </c>
      <c r="V67" s="18">
        <v>75</v>
      </c>
      <c r="W67" s="17">
        <f>U67+V67</f>
        <v>531</v>
      </c>
      <c r="X67" s="18">
        <v>90</v>
      </c>
      <c r="Y67" s="17">
        <f>W67+X67</f>
        <v>621</v>
      </c>
      <c r="Z67" s="18"/>
      <c r="AA67" s="17">
        <f>Y67+Z67</f>
        <v>621</v>
      </c>
      <c r="AB67" s="18"/>
      <c r="AC67" s="17">
        <f>AA67+AB67</f>
        <v>621</v>
      </c>
      <c r="AD67" s="18"/>
      <c r="AE67" s="19">
        <f>AC67+AD67</f>
        <v>621</v>
      </c>
      <c r="AF67" s="67" t="str">
        <f>B67&amp;" "&amp;C67</f>
        <v>Russell Conduit</v>
      </c>
      <c r="AG67" s="67" t="str">
        <f>D67&amp;" "</f>
        <v xml:space="preserve">Stalybridge </v>
      </c>
      <c r="AH67" s="32">
        <v>106</v>
      </c>
      <c r="AI67" s="32">
        <v>17</v>
      </c>
      <c r="AJ67" s="32"/>
      <c r="AK67" s="42">
        <f>AE67</f>
        <v>621</v>
      </c>
    </row>
    <row r="68" spans="1:37" ht="21.95" hidden="1" customHeight="1">
      <c r="A68" s="21">
        <v>15</v>
      </c>
      <c r="B68" s="3" t="s">
        <v>119</v>
      </c>
      <c r="C68" s="3" t="s">
        <v>120</v>
      </c>
      <c r="D68" s="3" t="s">
        <v>121</v>
      </c>
      <c r="E68" s="14" t="s">
        <v>8</v>
      </c>
      <c r="F68" s="9" t="s">
        <v>21</v>
      </c>
      <c r="G68" s="25" t="s">
        <v>87</v>
      </c>
      <c r="H68" s="18">
        <v>56</v>
      </c>
      <c r="I68" s="17">
        <f>H68</f>
        <v>56</v>
      </c>
      <c r="J68" s="18">
        <v>54</v>
      </c>
      <c r="K68" s="17">
        <f>I68+J68</f>
        <v>110</v>
      </c>
      <c r="L68" s="18">
        <v>37</v>
      </c>
      <c r="M68" s="17">
        <f>K68+L68</f>
        <v>147</v>
      </c>
      <c r="N68" s="18">
        <v>55</v>
      </c>
      <c r="O68" s="17">
        <f>M68+N68</f>
        <v>202</v>
      </c>
      <c r="P68" s="18">
        <v>74</v>
      </c>
      <c r="Q68" s="17">
        <f>O68+P68</f>
        <v>276</v>
      </c>
      <c r="R68" s="18">
        <v>63</v>
      </c>
      <c r="S68" s="17">
        <f>Q68+R68</f>
        <v>339</v>
      </c>
      <c r="T68" s="18">
        <v>72</v>
      </c>
      <c r="U68" s="17">
        <f>S68+T68</f>
        <v>411</v>
      </c>
      <c r="V68" s="18">
        <v>82</v>
      </c>
      <c r="W68" s="17">
        <f>U68+V68</f>
        <v>493</v>
      </c>
      <c r="X68" s="18">
        <v>86</v>
      </c>
      <c r="Y68" s="17">
        <f>W68+X68</f>
        <v>579</v>
      </c>
      <c r="Z68" s="18"/>
      <c r="AA68" s="17">
        <f>Y68+Z68</f>
        <v>579</v>
      </c>
      <c r="AB68" s="18"/>
      <c r="AC68" s="17">
        <f>AA68+AB68</f>
        <v>579</v>
      </c>
      <c r="AD68" s="18"/>
      <c r="AE68" s="19">
        <f>AC68+AD68</f>
        <v>579</v>
      </c>
      <c r="AF68" s="67" t="str">
        <f>B68&amp;" "&amp;C68</f>
        <v>Phil Morris</v>
      </c>
      <c r="AG68" s="67" t="str">
        <f>D68&amp;" "</f>
        <v xml:space="preserve">Pendle &amp; Samlesbury </v>
      </c>
      <c r="AH68" s="32">
        <v>101</v>
      </c>
      <c r="AI68" s="32">
        <v>22</v>
      </c>
      <c r="AJ68" s="32"/>
      <c r="AK68" s="42">
        <f>AE68</f>
        <v>579</v>
      </c>
    </row>
    <row r="69" spans="1:37" ht="21.95" hidden="1" customHeight="1">
      <c r="A69" s="21">
        <v>56</v>
      </c>
      <c r="B69" s="3" t="s">
        <v>198</v>
      </c>
      <c r="C69" s="3" t="s">
        <v>199</v>
      </c>
      <c r="D69" s="3" t="s">
        <v>176</v>
      </c>
      <c r="E69" s="14" t="s">
        <v>8</v>
      </c>
      <c r="F69" s="9" t="s">
        <v>21</v>
      </c>
      <c r="G69" s="25" t="s">
        <v>88</v>
      </c>
      <c r="H69" s="18">
        <v>44</v>
      </c>
      <c r="I69" s="17">
        <f>H69</f>
        <v>44</v>
      </c>
      <c r="J69" s="18">
        <v>59</v>
      </c>
      <c r="K69" s="17">
        <f>I69+J69</f>
        <v>103</v>
      </c>
      <c r="L69" s="18">
        <v>64</v>
      </c>
      <c r="M69" s="17">
        <f>K69+L69</f>
        <v>167</v>
      </c>
      <c r="N69" s="18">
        <v>37</v>
      </c>
      <c r="O69" s="17">
        <f>M69+N69</f>
        <v>204</v>
      </c>
      <c r="P69" s="18">
        <v>67</v>
      </c>
      <c r="Q69" s="17">
        <f>O69+P69</f>
        <v>271</v>
      </c>
      <c r="R69" s="18">
        <v>49</v>
      </c>
      <c r="S69" s="17">
        <f>Q69+R69</f>
        <v>320</v>
      </c>
      <c r="T69" s="18">
        <v>70</v>
      </c>
      <c r="U69" s="17">
        <f>S69+T69</f>
        <v>390</v>
      </c>
      <c r="V69" s="18">
        <v>76</v>
      </c>
      <c r="W69" s="17">
        <f>U69+V69</f>
        <v>466</v>
      </c>
      <c r="X69" s="18">
        <v>68</v>
      </c>
      <c r="Y69" s="17">
        <f>W69+X69</f>
        <v>534</v>
      </c>
      <c r="Z69" s="18"/>
      <c r="AA69" s="17">
        <f>Y69+Z69</f>
        <v>534</v>
      </c>
      <c r="AB69" s="18"/>
      <c r="AC69" s="17">
        <f>AA69+AB69</f>
        <v>534</v>
      </c>
      <c r="AD69" s="18"/>
      <c r="AE69" s="19">
        <f>AC69+AD69</f>
        <v>534</v>
      </c>
      <c r="AF69" s="67" t="str">
        <f>B69&amp;" "&amp;C69</f>
        <v>Steven  MacNamara</v>
      </c>
      <c r="AG69" s="67" t="str">
        <f>D69&amp;" "</f>
        <v xml:space="preserve">Goldcrest Archers </v>
      </c>
      <c r="AH69" s="32">
        <v>100</v>
      </c>
      <c r="AI69" s="32">
        <v>12</v>
      </c>
      <c r="AJ69" s="32"/>
      <c r="AK69" s="42">
        <f>AE69</f>
        <v>534</v>
      </c>
    </row>
    <row r="70" spans="1:37" ht="21.95" hidden="1" customHeight="1">
      <c r="A70" s="21">
        <v>11</v>
      </c>
      <c r="B70" s="3" t="s">
        <v>117</v>
      </c>
      <c r="C70" s="3" t="s">
        <v>118</v>
      </c>
      <c r="D70" s="3" t="s">
        <v>114</v>
      </c>
      <c r="E70" s="14" t="s">
        <v>8</v>
      </c>
      <c r="F70" s="9" t="s">
        <v>12</v>
      </c>
      <c r="G70" s="25" t="s">
        <v>88</v>
      </c>
      <c r="H70" s="18">
        <v>60</v>
      </c>
      <c r="I70" s="17">
        <f>H70</f>
        <v>60</v>
      </c>
      <c r="J70" s="18">
        <v>70</v>
      </c>
      <c r="K70" s="17">
        <f>I70+J70</f>
        <v>130</v>
      </c>
      <c r="L70" s="18">
        <v>57</v>
      </c>
      <c r="M70" s="17">
        <f>K70+L70</f>
        <v>187</v>
      </c>
      <c r="N70" s="18">
        <v>67</v>
      </c>
      <c r="O70" s="17">
        <f>M70+N70</f>
        <v>254</v>
      </c>
      <c r="P70" s="18">
        <v>57</v>
      </c>
      <c r="Q70" s="17">
        <f>O70+P70</f>
        <v>311</v>
      </c>
      <c r="R70" s="18">
        <v>71</v>
      </c>
      <c r="S70" s="17">
        <f>Q70+R70</f>
        <v>382</v>
      </c>
      <c r="T70" s="18">
        <v>62</v>
      </c>
      <c r="U70" s="17">
        <f>S70+T70</f>
        <v>444</v>
      </c>
      <c r="V70" s="18">
        <v>71</v>
      </c>
      <c r="W70" s="17">
        <f>U70+V70</f>
        <v>515</v>
      </c>
      <c r="X70" s="18">
        <v>85</v>
      </c>
      <c r="Y70" s="17">
        <f>W70+X70</f>
        <v>600</v>
      </c>
      <c r="Z70" s="18"/>
      <c r="AA70" s="17">
        <f>Y70+Z70</f>
        <v>600</v>
      </c>
      <c r="AB70" s="18"/>
      <c r="AC70" s="17">
        <f>AA70+AB70</f>
        <v>600</v>
      </c>
      <c r="AD70" s="18"/>
      <c r="AE70" s="19">
        <f>AC70+AD70</f>
        <v>600</v>
      </c>
      <c r="AF70" s="67" t="str">
        <f>B70&amp;" "&amp;C70</f>
        <v>Lesley Campbell</v>
      </c>
      <c r="AG70" s="67" t="str">
        <f>D70&amp;" "</f>
        <v xml:space="preserve">Rochdale Co. Archers </v>
      </c>
      <c r="AH70" s="32">
        <v>102</v>
      </c>
      <c r="AI70" s="32">
        <v>14</v>
      </c>
      <c r="AJ70" s="32"/>
      <c r="AK70" s="42">
        <f>AE70</f>
        <v>600</v>
      </c>
    </row>
    <row r="71" spans="1:37" ht="21.95" hidden="1" customHeight="1">
      <c r="A71" s="21">
        <v>60</v>
      </c>
      <c r="B71" s="3" t="s">
        <v>203</v>
      </c>
      <c r="C71" s="3" t="s">
        <v>204</v>
      </c>
      <c r="D71" s="3" t="s">
        <v>101</v>
      </c>
      <c r="E71" s="14"/>
      <c r="F71" s="9" t="s">
        <v>12</v>
      </c>
      <c r="G71" s="25" t="s">
        <v>88</v>
      </c>
      <c r="H71" s="18">
        <v>60</v>
      </c>
      <c r="I71" s="17">
        <f>H71</f>
        <v>60</v>
      </c>
      <c r="J71" s="18">
        <v>76</v>
      </c>
      <c r="K71" s="17">
        <f>I71+J71</f>
        <v>136</v>
      </c>
      <c r="L71" s="18">
        <v>78</v>
      </c>
      <c r="M71" s="17">
        <f>K71+L71</f>
        <v>214</v>
      </c>
      <c r="N71" s="18">
        <v>62</v>
      </c>
      <c r="O71" s="17">
        <f>M71+N71</f>
        <v>276</v>
      </c>
      <c r="P71" s="18">
        <v>62</v>
      </c>
      <c r="Q71" s="17">
        <f>O71+P71</f>
        <v>338</v>
      </c>
      <c r="R71" s="18">
        <v>78</v>
      </c>
      <c r="S71" s="17">
        <f>Q71+R71</f>
        <v>416</v>
      </c>
      <c r="T71" s="18">
        <v>90</v>
      </c>
      <c r="U71" s="17">
        <f>S71+T71</f>
        <v>506</v>
      </c>
      <c r="V71" s="18">
        <v>94</v>
      </c>
      <c r="W71" s="17">
        <f>U71+V71</f>
        <v>600</v>
      </c>
      <c r="X71" s="18">
        <v>74</v>
      </c>
      <c r="Y71" s="17">
        <f>W71+X71</f>
        <v>674</v>
      </c>
      <c r="Z71" s="18"/>
      <c r="AA71" s="17">
        <f>Y71+Z71</f>
        <v>674</v>
      </c>
      <c r="AB71" s="18"/>
      <c r="AC71" s="17">
        <f>AA71+AB71</f>
        <v>674</v>
      </c>
      <c r="AD71" s="18"/>
      <c r="AE71" s="19">
        <f>AC71+AD71</f>
        <v>674</v>
      </c>
      <c r="AF71" s="67" t="str">
        <f>B71&amp;" "&amp;C71</f>
        <v>Nicola Holt</v>
      </c>
      <c r="AG71" s="67" t="str">
        <f>D71&amp;" "</f>
        <v xml:space="preserve">Assheton Bowmen </v>
      </c>
      <c r="AH71" s="32">
        <v>108</v>
      </c>
      <c r="AI71" s="32">
        <v>28</v>
      </c>
      <c r="AJ71" s="32"/>
      <c r="AK71" s="42">
        <f>AE71</f>
        <v>674</v>
      </c>
    </row>
    <row r="72" spans="1:37" ht="21.95" hidden="1" customHeight="1">
      <c r="A72" s="21">
        <v>51</v>
      </c>
      <c r="B72" s="3" t="s">
        <v>141</v>
      </c>
      <c r="C72" s="3" t="s">
        <v>189</v>
      </c>
      <c r="D72" s="3" t="s">
        <v>101</v>
      </c>
      <c r="E72" s="14" t="s">
        <v>8</v>
      </c>
      <c r="F72" s="9" t="s">
        <v>21</v>
      </c>
      <c r="G72" s="25" t="s">
        <v>88</v>
      </c>
      <c r="H72" s="18">
        <v>35</v>
      </c>
      <c r="I72" s="17">
        <f>H72</f>
        <v>35</v>
      </c>
      <c r="J72" s="18">
        <v>38</v>
      </c>
      <c r="K72" s="17">
        <f>I72+J72</f>
        <v>73</v>
      </c>
      <c r="L72" s="18">
        <v>47</v>
      </c>
      <c r="M72" s="17">
        <f>K72+L72</f>
        <v>120</v>
      </c>
      <c r="N72" s="18">
        <v>56</v>
      </c>
      <c r="O72" s="17">
        <f>M72+N72</f>
        <v>176</v>
      </c>
      <c r="P72" s="18">
        <v>54</v>
      </c>
      <c r="Q72" s="17">
        <f>O72+P72</f>
        <v>230</v>
      </c>
      <c r="R72" s="18">
        <v>61</v>
      </c>
      <c r="S72" s="17">
        <f>Q72+R72</f>
        <v>291</v>
      </c>
      <c r="T72" s="18">
        <v>70</v>
      </c>
      <c r="U72" s="17">
        <f>S72+T72</f>
        <v>361</v>
      </c>
      <c r="V72" s="18">
        <v>82</v>
      </c>
      <c r="W72" s="17">
        <f>U72+V72</f>
        <v>443</v>
      </c>
      <c r="X72" s="18">
        <v>72</v>
      </c>
      <c r="Y72" s="17">
        <f>W72+X72</f>
        <v>515</v>
      </c>
      <c r="Z72" s="18"/>
      <c r="AA72" s="17">
        <f>Y72+Z72</f>
        <v>515</v>
      </c>
      <c r="AB72" s="18"/>
      <c r="AC72" s="17">
        <f>AA72+AB72</f>
        <v>515</v>
      </c>
      <c r="AD72" s="18"/>
      <c r="AE72" s="19">
        <f>AC72+AD72</f>
        <v>515</v>
      </c>
      <c r="AF72" s="67" t="str">
        <f>B72&amp;" "&amp;C72</f>
        <v>Paul Stanley</v>
      </c>
      <c r="AG72" s="67" t="str">
        <f>D72&amp;" "</f>
        <v xml:space="preserve">Assheton Bowmen </v>
      </c>
      <c r="AH72" s="32">
        <v>95</v>
      </c>
      <c r="AI72" s="32">
        <v>13</v>
      </c>
      <c r="AJ72" s="32"/>
      <c r="AK72" s="42">
        <f>AE72</f>
        <v>515</v>
      </c>
    </row>
    <row r="73" spans="1:37" ht="21.95" hidden="1" customHeight="1">
      <c r="A73" s="21">
        <v>24</v>
      </c>
      <c r="B73" s="3" t="s">
        <v>129</v>
      </c>
      <c r="C73" s="3" t="s">
        <v>130</v>
      </c>
      <c r="D73" s="3" t="s">
        <v>131</v>
      </c>
      <c r="E73" s="14" t="s">
        <v>10</v>
      </c>
      <c r="F73" s="9" t="s">
        <v>12</v>
      </c>
      <c r="G73" s="25" t="s">
        <v>88</v>
      </c>
      <c r="H73" s="18">
        <v>43</v>
      </c>
      <c r="I73" s="17">
        <f>H73</f>
        <v>43</v>
      </c>
      <c r="J73" s="18">
        <v>52</v>
      </c>
      <c r="K73" s="17">
        <f>I73+J73</f>
        <v>95</v>
      </c>
      <c r="L73" s="18">
        <v>24</v>
      </c>
      <c r="M73" s="17">
        <f>K73+L73</f>
        <v>119</v>
      </c>
      <c r="N73" s="18">
        <v>49</v>
      </c>
      <c r="O73" s="17">
        <f>M73+N73</f>
        <v>168</v>
      </c>
      <c r="P73" s="18">
        <v>53</v>
      </c>
      <c r="Q73" s="17">
        <f>O73+P73</f>
        <v>221</v>
      </c>
      <c r="R73" s="18">
        <v>16</v>
      </c>
      <c r="S73" s="17">
        <f>Q73+R73</f>
        <v>237</v>
      </c>
      <c r="T73" s="18">
        <v>59</v>
      </c>
      <c r="U73" s="17">
        <f>S73+T73</f>
        <v>296</v>
      </c>
      <c r="V73" s="18">
        <v>62</v>
      </c>
      <c r="W73" s="17">
        <f>U73+V73</f>
        <v>358</v>
      </c>
      <c r="X73" s="18">
        <v>34</v>
      </c>
      <c r="Y73" s="17">
        <f>W73+X73</f>
        <v>392</v>
      </c>
      <c r="Z73" s="18"/>
      <c r="AA73" s="17">
        <f>Y73+Z73</f>
        <v>392</v>
      </c>
      <c r="AB73" s="18"/>
      <c r="AC73" s="17">
        <f>AA73+AB73</f>
        <v>392</v>
      </c>
      <c r="AD73" s="18"/>
      <c r="AE73" s="19">
        <f>AC73+AD73</f>
        <v>392</v>
      </c>
      <c r="AF73" s="67" t="str">
        <f>B73&amp;" "&amp;C73</f>
        <v>Jude Lane</v>
      </c>
      <c r="AG73" s="67" t="str">
        <f>D73&amp;" "</f>
        <v xml:space="preserve">Eccles </v>
      </c>
      <c r="AH73" s="32">
        <v>82</v>
      </c>
      <c r="AI73" s="32">
        <v>5</v>
      </c>
      <c r="AJ73" s="32"/>
      <c r="AK73" s="42">
        <f>AE73</f>
        <v>392</v>
      </c>
    </row>
    <row r="74" spans="1:37" ht="21.95" hidden="1" customHeight="1">
      <c r="A74" s="21">
        <v>64</v>
      </c>
      <c r="B74" s="3" t="s">
        <v>211</v>
      </c>
      <c r="C74" s="3" t="s">
        <v>212</v>
      </c>
      <c r="D74" s="3" t="s">
        <v>213</v>
      </c>
      <c r="E74" s="14" t="s">
        <v>8</v>
      </c>
      <c r="F74" s="9" t="s">
        <v>21</v>
      </c>
      <c r="G74" s="25" t="s">
        <v>87</v>
      </c>
      <c r="H74" s="18">
        <v>3</v>
      </c>
      <c r="I74" s="17">
        <f>H74</f>
        <v>3</v>
      </c>
      <c r="J74" s="18">
        <v>1</v>
      </c>
      <c r="K74" s="17">
        <f>I74+J74</f>
        <v>4</v>
      </c>
      <c r="L74" s="18">
        <v>4</v>
      </c>
      <c r="M74" s="17">
        <f>K74+L74</f>
        <v>8</v>
      </c>
      <c r="N74" s="18">
        <v>55</v>
      </c>
      <c r="O74" s="17">
        <f>M74+N74</f>
        <v>63</v>
      </c>
      <c r="P74" s="18">
        <v>86</v>
      </c>
      <c r="Q74" s="17">
        <f>O74+P74</f>
        <v>149</v>
      </c>
      <c r="R74" s="18">
        <v>80</v>
      </c>
      <c r="S74" s="17">
        <f>Q74+R74</f>
        <v>229</v>
      </c>
      <c r="T74" s="18">
        <v>94</v>
      </c>
      <c r="U74" s="17">
        <f>S74+T74</f>
        <v>323</v>
      </c>
      <c r="V74" s="18">
        <v>84</v>
      </c>
      <c r="W74" s="17">
        <f>U74+V74</f>
        <v>407</v>
      </c>
      <c r="X74" s="18">
        <v>90</v>
      </c>
      <c r="Y74" s="17">
        <f>W74+X74</f>
        <v>497</v>
      </c>
      <c r="Z74" s="18"/>
      <c r="AA74" s="17">
        <f>Y74+Z74</f>
        <v>497</v>
      </c>
      <c r="AB74" s="18"/>
      <c r="AC74" s="17">
        <f>AA74+AB74</f>
        <v>497</v>
      </c>
      <c r="AD74" s="18"/>
      <c r="AE74" s="19">
        <f>AC74+AD74</f>
        <v>497</v>
      </c>
      <c r="AF74" s="67" t="str">
        <f>B74&amp;" "&amp;C74</f>
        <v>Wei Lee</v>
      </c>
      <c r="AG74" s="67" t="str">
        <f>D74&amp;" "</f>
        <v xml:space="preserve">St Helens Archers </v>
      </c>
      <c r="AH74" s="32">
        <v>76</v>
      </c>
      <c r="AI74" s="32">
        <v>21</v>
      </c>
      <c r="AJ74" s="32"/>
      <c r="AK74" s="42">
        <f>AE74</f>
        <v>497</v>
      </c>
    </row>
    <row r="75" spans="1:37" ht="21.95" hidden="1" customHeight="1">
      <c r="A75" s="21">
        <v>59</v>
      </c>
      <c r="B75" s="3" t="s">
        <v>201</v>
      </c>
      <c r="C75" s="3" t="s">
        <v>202</v>
      </c>
      <c r="D75" s="3" t="s">
        <v>101</v>
      </c>
      <c r="E75" s="14" t="s">
        <v>8</v>
      </c>
      <c r="F75" s="9" t="s">
        <v>12</v>
      </c>
      <c r="G75" s="25" t="s">
        <v>88</v>
      </c>
      <c r="H75" s="18" t="s">
        <v>240</v>
      </c>
      <c r="I75" s="17" t="str">
        <f>H75</f>
        <v>DNS</v>
      </c>
      <c r="J75" s="18"/>
      <c r="K75" s="17" t="e">
        <f>I75+J75</f>
        <v>#VALUE!</v>
      </c>
      <c r="L75" s="18"/>
      <c r="M75" s="17" t="e">
        <f>K75+L75</f>
        <v>#VALUE!</v>
      </c>
      <c r="N75" s="18"/>
      <c r="O75" s="17" t="e">
        <f>M75+N75</f>
        <v>#VALUE!</v>
      </c>
      <c r="P75" s="18"/>
      <c r="Q75" s="17" t="e">
        <f>O75+P75</f>
        <v>#VALUE!</v>
      </c>
      <c r="R75" s="18"/>
      <c r="S75" s="17" t="e">
        <f>Q75+R75</f>
        <v>#VALUE!</v>
      </c>
      <c r="T75" s="18"/>
      <c r="U75" s="17" t="e">
        <f>S75+T75</f>
        <v>#VALUE!</v>
      </c>
      <c r="V75" s="18"/>
      <c r="W75" s="17" t="e">
        <f>U75+V75</f>
        <v>#VALUE!</v>
      </c>
      <c r="X75" s="18"/>
      <c r="Y75" s="17" t="e">
        <f>W75+X75</f>
        <v>#VALUE!</v>
      </c>
      <c r="Z75" s="18"/>
      <c r="AA75" s="17" t="e">
        <f>Y75+Z75</f>
        <v>#VALUE!</v>
      </c>
      <c r="AB75" s="18"/>
      <c r="AC75" s="17" t="e">
        <f>AA75+AB75</f>
        <v>#VALUE!</v>
      </c>
      <c r="AD75" s="18"/>
      <c r="AE75" s="19" t="e">
        <f>AC75+AD75</f>
        <v>#VALUE!</v>
      </c>
      <c r="AF75" s="67" t="str">
        <f>B75&amp;" "&amp;C75</f>
        <v>Elizabeth Webster</v>
      </c>
      <c r="AG75" s="67" t="str">
        <f>D75&amp;" "</f>
        <v xml:space="preserve">Assheton Bowmen </v>
      </c>
      <c r="AH75" s="32"/>
      <c r="AI75" s="32"/>
      <c r="AJ75" s="32"/>
      <c r="AK75" s="42" t="e">
        <f>AE75</f>
        <v>#VALUE!</v>
      </c>
    </row>
    <row r="76" spans="1:37" ht="21.95" hidden="1" customHeight="1">
      <c r="A76" s="21">
        <v>30</v>
      </c>
      <c r="B76" s="3" t="s">
        <v>125</v>
      </c>
      <c r="C76" s="3" t="s">
        <v>127</v>
      </c>
      <c r="D76" s="3" t="s">
        <v>124</v>
      </c>
      <c r="E76" s="14" t="s">
        <v>9</v>
      </c>
      <c r="F76" s="9" t="s">
        <v>50</v>
      </c>
      <c r="G76" s="25" t="s">
        <v>89</v>
      </c>
      <c r="H76" s="18">
        <v>82</v>
      </c>
      <c r="I76" s="17">
        <f>H76</f>
        <v>82</v>
      </c>
      <c r="J76" s="18">
        <v>74</v>
      </c>
      <c r="K76" s="17">
        <f>I76+J76</f>
        <v>156</v>
      </c>
      <c r="L76" s="18">
        <v>74</v>
      </c>
      <c r="M76" s="17">
        <f>K76+L76</f>
        <v>230</v>
      </c>
      <c r="N76" s="18">
        <v>94</v>
      </c>
      <c r="O76" s="17">
        <f>M76+N76</f>
        <v>324</v>
      </c>
      <c r="P76" s="18">
        <v>80</v>
      </c>
      <c r="Q76" s="17">
        <f>O76+P76</f>
        <v>404</v>
      </c>
      <c r="R76" s="18">
        <v>82</v>
      </c>
      <c r="S76" s="17">
        <f>Q76+R76</f>
        <v>486</v>
      </c>
      <c r="T76" s="18">
        <v>92</v>
      </c>
      <c r="U76" s="17">
        <f>S76+T76</f>
        <v>578</v>
      </c>
      <c r="V76" s="18">
        <v>82</v>
      </c>
      <c r="W76" s="17">
        <f>U76+V76</f>
        <v>660</v>
      </c>
      <c r="X76" s="18">
        <v>94</v>
      </c>
      <c r="Y76" s="17">
        <f>W76+X76</f>
        <v>754</v>
      </c>
      <c r="Z76" s="18"/>
      <c r="AA76" s="17">
        <f>Y76+Z76</f>
        <v>754</v>
      </c>
      <c r="AB76" s="18"/>
      <c r="AC76" s="17">
        <f>AA76+AB76</f>
        <v>754</v>
      </c>
      <c r="AD76" s="18"/>
      <c r="AE76" s="19">
        <f>AC76+AD76</f>
        <v>754</v>
      </c>
      <c r="AF76" s="67" t="str">
        <f>B76&amp;" "&amp;C76</f>
        <v>Callum Wardle (15)</v>
      </c>
      <c r="AG76" s="67" t="str">
        <f>D76&amp;" "</f>
        <v xml:space="preserve">Stalybridge </v>
      </c>
      <c r="AH76" s="32">
        <v>108</v>
      </c>
      <c r="AI76" s="32">
        <v>33</v>
      </c>
      <c r="AJ76" s="32"/>
      <c r="AK76" s="42">
        <f>AE76</f>
        <v>754</v>
      </c>
    </row>
    <row r="77" spans="1:37" ht="21.95" hidden="1" customHeight="1">
      <c r="A77" s="21">
        <v>53</v>
      </c>
      <c r="B77" s="3" t="s">
        <v>161</v>
      </c>
      <c r="C77" s="3" t="s">
        <v>192</v>
      </c>
      <c r="D77" s="3" t="s">
        <v>101</v>
      </c>
      <c r="E77" s="14" t="s">
        <v>8</v>
      </c>
      <c r="F77" s="9" t="s">
        <v>21</v>
      </c>
      <c r="G77" s="25" t="s">
        <v>87</v>
      </c>
      <c r="H77" s="18">
        <v>27</v>
      </c>
      <c r="I77" s="17">
        <f>H77</f>
        <v>27</v>
      </c>
      <c r="J77" s="18">
        <v>42</v>
      </c>
      <c r="K77" s="17">
        <f>I77+J77</f>
        <v>69</v>
      </c>
      <c r="L77" s="18">
        <v>30</v>
      </c>
      <c r="M77" s="17">
        <f>K77+L77</f>
        <v>99</v>
      </c>
      <c r="N77" s="18">
        <v>48</v>
      </c>
      <c r="O77" s="17">
        <f>M77+N77</f>
        <v>147</v>
      </c>
      <c r="P77" s="18">
        <v>84</v>
      </c>
      <c r="Q77" s="17">
        <f>O77+P77</f>
        <v>231</v>
      </c>
      <c r="R77" s="18">
        <v>72</v>
      </c>
      <c r="S77" s="17">
        <f>Q77+R77</f>
        <v>303</v>
      </c>
      <c r="T77" s="18">
        <v>41</v>
      </c>
      <c r="U77" s="17">
        <f>S77+T77</f>
        <v>344</v>
      </c>
      <c r="V77" s="18">
        <v>69</v>
      </c>
      <c r="W77" s="17">
        <f>U77+V77</f>
        <v>413</v>
      </c>
      <c r="X77" s="18">
        <v>66</v>
      </c>
      <c r="Y77" s="17">
        <f>W77+X77</f>
        <v>479</v>
      </c>
      <c r="Z77" s="18"/>
      <c r="AA77" s="17">
        <f>Y77+Z77</f>
        <v>479</v>
      </c>
      <c r="AB77" s="18"/>
      <c r="AC77" s="17">
        <f>AA77+AB77</f>
        <v>479</v>
      </c>
      <c r="AD77" s="18"/>
      <c r="AE77" s="19">
        <f>AC77+AD77</f>
        <v>479</v>
      </c>
      <c r="AF77" s="67" t="str">
        <f>B77&amp;" "&amp;C77</f>
        <v>Craig  Linton</v>
      </c>
      <c r="AG77" s="67" t="str">
        <f>D77&amp;" "</f>
        <v xml:space="preserve">Assheton Bowmen </v>
      </c>
      <c r="AH77" s="32">
        <v>93</v>
      </c>
      <c r="AI77" s="32">
        <v>16</v>
      </c>
      <c r="AJ77" s="32"/>
      <c r="AK77" s="42">
        <f>AE77</f>
        <v>479</v>
      </c>
    </row>
    <row r="78" spans="1:37" ht="21.95" hidden="1" customHeight="1">
      <c r="A78" s="21">
        <v>43</v>
      </c>
      <c r="B78" s="3" t="s">
        <v>174</v>
      </c>
      <c r="C78" s="3" t="s">
        <v>175</v>
      </c>
      <c r="D78" s="3" t="s">
        <v>176</v>
      </c>
      <c r="E78" s="14" t="s">
        <v>8</v>
      </c>
      <c r="F78" s="9" t="s">
        <v>12</v>
      </c>
      <c r="G78" s="25" t="s">
        <v>89</v>
      </c>
      <c r="H78" s="18">
        <v>62</v>
      </c>
      <c r="I78" s="17">
        <f>H78</f>
        <v>62</v>
      </c>
      <c r="J78" s="18">
        <v>86</v>
      </c>
      <c r="K78" s="17">
        <f>I78+J78</f>
        <v>148</v>
      </c>
      <c r="L78" s="18">
        <v>76</v>
      </c>
      <c r="M78" s="17">
        <f>K78+L78</f>
        <v>224</v>
      </c>
      <c r="N78" s="18">
        <v>70</v>
      </c>
      <c r="O78" s="17">
        <f>M78+N78</f>
        <v>294</v>
      </c>
      <c r="P78" s="18">
        <v>82</v>
      </c>
      <c r="Q78" s="17">
        <f>O78+P78</f>
        <v>376</v>
      </c>
      <c r="R78" s="18">
        <v>88</v>
      </c>
      <c r="S78" s="17">
        <f>Q78+R78</f>
        <v>464</v>
      </c>
      <c r="T78" s="18">
        <v>90</v>
      </c>
      <c r="U78" s="17">
        <f>S78+T78</f>
        <v>554</v>
      </c>
      <c r="V78" s="18">
        <v>100</v>
      </c>
      <c r="W78" s="17">
        <f>U78+V78</f>
        <v>654</v>
      </c>
      <c r="X78" s="18">
        <v>100</v>
      </c>
      <c r="Y78" s="17">
        <f>W78+X78</f>
        <v>754</v>
      </c>
      <c r="Z78" s="18"/>
      <c r="AA78" s="17">
        <f>Y78+Z78</f>
        <v>754</v>
      </c>
      <c r="AB78" s="18"/>
      <c r="AC78" s="17">
        <f>AA78+AB78</f>
        <v>754</v>
      </c>
      <c r="AD78" s="18"/>
      <c r="AE78" s="19">
        <f>AC78+AD78</f>
        <v>754</v>
      </c>
      <c r="AF78" s="67" t="str">
        <f>B78&amp;" "&amp;C78</f>
        <v>Kristina Kirk</v>
      </c>
      <c r="AG78" s="67" t="str">
        <f>D78&amp;" "</f>
        <v xml:space="preserve">Goldcrest Archers </v>
      </c>
      <c r="AH78" s="32">
        <v>108</v>
      </c>
      <c r="AI78" s="32">
        <v>37</v>
      </c>
      <c r="AJ78" s="32"/>
      <c r="AK78" s="42">
        <f>AE78</f>
        <v>754</v>
      </c>
    </row>
    <row r="79" spans="1:37" ht="21.95" hidden="1" customHeight="1">
      <c r="A79" s="21">
        <v>52</v>
      </c>
      <c r="B79" s="3" t="s">
        <v>190</v>
      </c>
      <c r="C79" s="3" t="s">
        <v>191</v>
      </c>
      <c r="D79" s="3" t="s">
        <v>101</v>
      </c>
      <c r="E79" s="14" t="s">
        <v>8</v>
      </c>
      <c r="F79" s="9" t="s">
        <v>21</v>
      </c>
      <c r="G79" s="25" t="s">
        <v>87</v>
      </c>
      <c r="H79" s="18">
        <v>22</v>
      </c>
      <c r="I79" s="17">
        <f>H79</f>
        <v>22</v>
      </c>
      <c r="J79" s="18">
        <v>17</v>
      </c>
      <c r="K79" s="17">
        <f>I79+J79</f>
        <v>39</v>
      </c>
      <c r="L79" s="18">
        <v>45</v>
      </c>
      <c r="M79" s="17">
        <f>K79+L79</f>
        <v>84</v>
      </c>
      <c r="N79" s="18">
        <v>33</v>
      </c>
      <c r="O79" s="17">
        <f>M79+N79</f>
        <v>117</v>
      </c>
      <c r="P79" s="18">
        <v>36</v>
      </c>
      <c r="Q79" s="17">
        <f>O79+P79</f>
        <v>153</v>
      </c>
      <c r="R79" s="18">
        <v>38</v>
      </c>
      <c r="S79" s="17">
        <f>Q79+R79</f>
        <v>191</v>
      </c>
      <c r="T79" s="18">
        <v>35</v>
      </c>
      <c r="U79" s="17">
        <f>S79+T79</f>
        <v>226</v>
      </c>
      <c r="V79" s="18">
        <v>74</v>
      </c>
      <c r="W79" s="17">
        <f>U79+V79</f>
        <v>300</v>
      </c>
      <c r="X79" s="18">
        <v>74</v>
      </c>
      <c r="Y79" s="17">
        <f>W79+X79</f>
        <v>374</v>
      </c>
      <c r="Z79" s="18"/>
      <c r="AA79" s="17">
        <f>Y79+Z79</f>
        <v>374</v>
      </c>
      <c r="AB79" s="18"/>
      <c r="AC79" s="17">
        <f>AA79+AB79</f>
        <v>374</v>
      </c>
      <c r="AD79" s="18"/>
      <c r="AE79" s="19">
        <f>AC79+AD79</f>
        <v>374</v>
      </c>
      <c r="AF79" s="67" t="str">
        <f>B79&amp;" "&amp;C79</f>
        <v>Alan Smethurst</v>
      </c>
      <c r="AG79" s="67" t="str">
        <f>D79&amp;" "</f>
        <v xml:space="preserve">Assheton Bowmen </v>
      </c>
      <c r="AH79" s="32">
        <v>79</v>
      </c>
      <c r="AI79" s="32">
        <v>8</v>
      </c>
      <c r="AJ79" s="32"/>
      <c r="AK79" s="42">
        <f>AE79</f>
        <v>374</v>
      </c>
    </row>
    <row r="80" spans="1:37" ht="21.95" hidden="1" customHeight="1">
      <c r="A80" s="21">
        <v>76</v>
      </c>
      <c r="B80" s="3" t="s">
        <v>232</v>
      </c>
      <c r="C80" s="3" t="s">
        <v>233</v>
      </c>
      <c r="D80" s="3" t="s">
        <v>213</v>
      </c>
      <c r="E80" s="14" t="s">
        <v>8</v>
      </c>
      <c r="F80" s="9" t="s">
        <v>50</v>
      </c>
      <c r="G80" s="25" t="s">
        <v>89</v>
      </c>
      <c r="H80" s="18">
        <v>74</v>
      </c>
      <c r="I80" s="17">
        <f t="shared" ref="I80:I119" si="15">H80</f>
        <v>74</v>
      </c>
      <c r="J80" s="18">
        <v>90</v>
      </c>
      <c r="K80" s="17">
        <f t="shared" ref="K80:K119" si="16">I80+J80</f>
        <v>164</v>
      </c>
      <c r="L80" s="18">
        <v>88</v>
      </c>
      <c r="M80" s="17">
        <f t="shared" ref="M80:M119" si="17">K80+L80</f>
        <v>252</v>
      </c>
      <c r="N80" s="18">
        <v>86</v>
      </c>
      <c r="O80" s="17">
        <f t="shared" ref="O80:O119" si="18">M80+N80</f>
        <v>338</v>
      </c>
      <c r="P80" s="18">
        <v>81</v>
      </c>
      <c r="Q80" s="17">
        <f t="shared" ref="Q80:Q119" si="19">O80+P80</f>
        <v>419</v>
      </c>
      <c r="R80" s="18">
        <v>90</v>
      </c>
      <c r="S80" s="17">
        <f t="shared" ref="S80:S119" si="20">Q80+R80</f>
        <v>509</v>
      </c>
      <c r="T80" s="18">
        <v>100</v>
      </c>
      <c r="U80" s="17">
        <f t="shared" ref="U80:U119" si="21">S80+T80</f>
        <v>609</v>
      </c>
      <c r="V80" s="18">
        <v>96</v>
      </c>
      <c r="W80" s="17">
        <f t="shared" ref="W80:W119" si="22">U80+V80</f>
        <v>705</v>
      </c>
      <c r="X80" s="18">
        <v>94</v>
      </c>
      <c r="Y80" s="17">
        <f t="shared" ref="Y80:Y119" si="23">W80+X80</f>
        <v>799</v>
      </c>
      <c r="Z80" s="18"/>
      <c r="AA80" s="17">
        <f t="shared" ref="AA80:AA119" si="24">Y80+Z80</f>
        <v>799</v>
      </c>
      <c r="AB80" s="18"/>
      <c r="AC80" s="17">
        <f t="shared" ref="AC80:AC119" si="25">AA80+AB80</f>
        <v>799</v>
      </c>
      <c r="AD80" s="18"/>
      <c r="AE80" s="19">
        <f t="shared" ref="AE80:AE119" si="26">AC80+AD80</f>
        <v>799</v>
      </c>
      <c r="AF80" s="67" t="str">
        <f t="shared" ref="AF80:AF119" si="27">B80&amp;" "&amp;C80</f>
        <v>Kieren Shirley (14)</v>
      </c>
      <c r="AG80" s="67" t="str">
        <f t="shared" ref="AG80:AG119" si="28">D80&amp;" "</f>
        <v xml:space="preserve">St Helens Archers </v>
      </c>
      <c r="AH80" s="32">
        <v>107</v>
      </c>
      <c r="AI80" s="32">
        <v>38</v>
      </c>
      <c r="AJ80" s="32"/>
      <c r="AK80" s="42">
        <f t="shared" ref="AK80:AK119" si="29">AE80</f>
        <v>799</v>
      </c>
    </row>
    <row r="81" spans="1:37" ht="21.95" hidden="1" customHeight="1">
      <c r="A81" s="21">
        <v>77</v>
      </c>
      <c r="B81" s="3" t="s">
        <v>234</v>
      </c>
      <c r="C81" s="3" t="s">
        <v>235</v>
      </c>
      <c r="D81" s="3" t="s">
        <v>101</v>
      </c>
      <c r="E81" s="14" t="s">
        <v>9</v>
      </c>
      <c r="F81" s="9" t="s">
        <v>51</v>
      </c>
      <c r="G81" s="25" t="s">
        <v>89</v>
      </c>
      <c r="H81" s="18" t="s">
        <v>240</v>
      </c>
      <c r="I81" s="17" t="str">
        <f t="shared" si="15"/>
        <v>DNS</v>
      </c>
      <c r="J81" s="18"/>
      <c r="K81" s="17" t="e">
        <f t="shared" si="16"/>
        <v>#VALUE!</v>
      </c>
      <c r="L81" s="18"/>
      <c r="M81" s="17" t="e">
        <f t="shared" si="17"/>
        <v>#VALUE!</v>
      </c>
      <c r="N81" s="18"/>
      <c r="O81" s="17" t="e">
        <f t="shared" si="18"/>
        <v>#VALUE!</v>
      </c>
      <c r="P81" s="18"/>
      <c r="Q81" s="17" t="e">
        <f t="shared" si="19"/>
        <v>#VALUE!</v>
      </c>
      <c r="R81" s="18"/>
      <c r="S81" s="17" t="e">
        <f t="shared" si="20"/>
        <v>#VALUE!</v>
      </c>
      <c r="T81" s="18"/>
      <c r="U81" s="17" t="e">
        <f t="shared" si="21"/>
        <v>#VALUE!</v>
      </c>
      <c r="V81" s="18"/>
      <c r="W81" s="17" t="e">
        <f t="shared" si="22"/>
        <v>#VALUE!</v>
      </c>
      <c r="X81" s="18"/>
      <c r="Y81" s="17" t="e">
        <f t="shared" si="23"/>
        <v>#VALUE!</v>
      </c>
      <c r="Z81" s="18"/>
      <c r="AA81" s="17" t="e">
        <f t="shared" si="24"/>
        <v>#VALUE!</v>
      </c>
      <c r="AB81" s="18"/>
      <c r="AC81" s="17" t="e">
        <f t="shared" si="25"/>
        <v>#VALUE!</v>
      </c>
      <c r="AD81" s="18"/>
      <c r="AE81" s="19" t="e">
        <f t="shared" si="26"/>
        <v>#VALUE!</v>
      </c>
      <c r="AF81" s="67" t="str">
        <f t="shared" si="27"/>
        <v>Maddison Codling (13)</v>
      </c>
      <c r="AG81" s="67" t="str">
        <f t="shared" si="28"/>
        <v xml:space="preserve">Assheton Bowmen </v>
      </c>
      <c r="AH81" s="32"/>
      <c r="AI81" s="32"/>
      <c r="AJ81" s="32"/>
      <c r="AK81" s="42" t="e">
        <f t="shared" si="29"/>
        <v>#VALUE!</v>
      </c>
    </row>
    <row r="82" spans="1:37" ht="21.95" hidden="1" customHeight="1">
      <c r="A82" s="21">
        <v>22</v>
      </c>
      <c r="B82" s="3" t="s">
        <v>126</v>
      </c>
      <c r="C82" s="3" t="s">
        <v>128</v>
      </c>
      <c r="D82" s="3" t="s">
        <v>124</v>
      </c>
      <c r="E82" s="14" t="s">
        <v>10</v>
      </c>
      <c r="F82" s="9" t="s">
        <v>50</v>
      </c>
      <c r="G82" s="25" t="s">
        <v>90</v>
      </c>
      <c r="H82" s="18">
        <v>20</v>
      </c>
      <c r="I82" s="17">
        <f t="shared" si="15"/>
        <v>20</v>
      </c>
      <c r="J82" s="18">
        <v>10</v>
      </c>
      <c r="K82" s="17">
        <f t="shared" si="16"/>
        <v>30</v>
      </c>
      <c r="L82" s="18">
        <v>8</v>
      </c>
      <c r="M82" s="17">
        <f t="shared" si="17"/>
        <v>38</v>
      </c>
      <c r="N82" s="18">
        <v>34</v>
      </c>
      <c r="O82" s="17">
        <f t="shared" si="18"/>
        <v>72</v>
      </c>
      <c r="P82" s="18">
        <v>35</v>
      </c>
      <c r="Q82" s="17">
        <f t="shared" si="19"/>
        <v>107</v>
      </c>
      <c r="R82" s="18">
        <v>6</v>
      </c>
      <c r="S82" s="17">
        <f t="shared" si="20"/>
        <v>113</v>
      </c>
      <c r="T82" s="18">
        <v>51</v>
      </c>
      <c r="U82" s="17">
        <f t="shared" si="21"/>
        <v>164</v>
      </c>
      <c r="V82" s="18">
        <v>55</v>
      </c>
      <c r="W82" s="17">
        <f t="shared" si="22"/>
        <v>219</v>
      </c>
      <c r="X82" s="18">
        <v>57</v>
      </c>
      <c r="Y82" s="17">
        <f t="shared" si="23"/>
        <v>276</v>
      </c>
      <c r="Z82" s="18"/>
      <c r="AA82" s="17">
        <f t="shared" si="24"/>
        <v>276</v>
      </c>
      <c r="AB82" s="18"/>
      <c r="AC82" s="17">
        <f t="shared" si="25"/>
        <v>276</v>
      </c>
      <c r="AD82" s="18"/>
      <c r="AE82" s="19">
        <f t="shared" si="26"/>
        <v>276</v>
      </c>
      <c r="AF82" s="67" t="str">
        <f t="shared" si="27"/>
        <v>Harry Wardle (10)</v>
      </c>
      <c r="AG82" s="67" t="str">
        <f t="shared" si="28"/>
        <v xml:space="preserve">Stalybridge </v>
      </c>
      <c r="AH82" s="32">
        <v>62</v>
      </c>
      <c r="AI82" s="32">
        <v>5</v>
      </c>
      <c r="AJ82" s="32"/>
      <c r="AK82" s="42">
        <f t="shared" si="29"/>
        <v>276</v>
      </c>
    </row>
    <row r="83" spans="1:37" ht="21.95" hidden="1" customHeight="1">
      <c r="A83" s="21">
        <v>39</v>
      </c>
      <c r="B83" s="3" t="s">
        <v>167</v>
      </c>
      <c r="C83" s="3" t="s">
        <v>169</v>
      </c>
      <c r="D83" s="3" t="s">
        <v>124</v>
      </c>
      <c r="E83" s="14" t="s">
        <v>8</v>
      </c>
      <c r="F83" s="9" t="s">
        <v>51</v>
      </c>
      <c r="G83" s="25" t="s">
        <v>90</v>
      </c>
      <c r="H83" s="18">
        <v>2</v>
      </c>
      <c r="I83" s="17">
        <f t="shared" si="15"/>
        <v>2</v>
      </c>
      <c r="J83" s="18">
        <v>0</v>
      </c>
      <c r="K83" s="17">
        <f t="shared" si="16"/>
        <v>2</v>
      </c>
      <c r="L83" s="18">
        <v>0</v>
      </c>
      <c r="M83" s="17">
        <f t="shared" si="17"/>
        <v>2</v>
      </c>
      <c r="N83" s="18">
        <v>7</v>
      </c>
      <c r="O83" s="17">
        <f t="shared" si="18"/>
        <v>9</v>
      </c>
      <c r="P83" s="18">
        <v>6</v>
      </c>
      <c r="Q83" s="17">
        <f t="shared" si="19"/>
        <v>15</v>
      </c>
      <c r="R83" s="18">
        <v>0</v>
      </c>
      <c r="S83" s="17">
        <f t="shared" si="20"/>
        <v>15</v>
      </c>
      <c r="T83" s="18">
        <v>49</v>
      </c>
      <c r="U83" s="17">
        <f t="shared" si="21"/>
        <v>64</v>
      </c>
      <c r="V83" s="18">
        <v>67</v>
      </c>
      <c r="W83" s="17">
        <f t="shared" si="22"/>
        <v>131</v>
      </c>
      <c r="X83" s="18">
        <v>64</v>
      </c>
      <c r="Y83" s="17">
        <f t="shared" si="23"/>
        <v>195</v>
      </c>
      <c r="Z83" s="18"/>
      <c r="AA83" s="17">
        <f t="shared" si="24"/>
        <v>195</v>
      </c>
      <c r="AB83" s="18"/>
      <c r="AC83" s="17">
        <f t="shared" si="25"/>
        <v>195</v>
      </c>
      <c r="AD83" s="18"/>
      <c r="AE83" s="19">
        <f t="shared" si="26"/>
        <v>195</v>
      </c>
      <c r="AF83" s="67" t="str">
        <f t="shared" si="27"/>
        <v>Claire Conduit (10)</v>
      </c>
      <c r="AG83" s="67" t="str">
        <f t="shared" si="28"/>
        <v xml:space="preserve">Stalybridge </v>
      </c>
      <c r="AH83" s="32">
        <v>37</v>
      </c>
      <c r="AI83" s="32">
        <v>6</v>
      </c>
      <c r="AJ83" s="32"/>
      <c r="AK83" s="42">
        <f t="shared" si="29"/>
        <v>195</v>
      </c>
    </row>
    <row r="84" spans="1:37" ht="21.95" hidden="1" customHeight="1">
      <c r="A84" s="21">
        <v>47</v>
      </c>
      <c r="B84" s="3" t="s">
        <v>180</v>
      </c>
      <c r="C84" s="3" t="s">
        <v>179</v>
      </c>
      <c r="D84" s="3" t="s">
        <v>176</v>
      </c>
      <c r="E84" s="14" t="s">
        <v>8</v>
      </c>
      <c r="F84" s="9" t="s">
        <v>50</v>
      </c>
      <c r="G84" s="25" t="s">
        <v>90</v>
      </c>
      <c r="H84" s="18">
        <v>80</v>
      </c>
      <c r="I84" s="17">
        <f t="shared" si="15"/>
        <v>80</v>
      </c>
      <c r="J84" s="18">
        <v>82</v>
      </c>
      <c r="K84" s="17">
        <f t="shared" si="16"/>
        <v>162</v>
      </c>
      <c r="L84" s="18">
        <v>72</v>
      </c>
      <c r="M84" s="17">
        <f t="shared" si="17"/>
        <v>234</v>
      </c>
      <c r="N84" s="18">
        <v>88</v>
      </c>
      <c r="O84" s="17">
        <f t="shared" si="18"/>
        <v>322</v>
      </c>
      <c r="P84" s="18">
        <v>88</v>
      </c>
      <c r="Q84" s="17">
        <f t="shared" si="19"/>
        <v>410</v>
      </c>
      <c r="R84" s="18">
        <v>92</v>
      </c>
      <c r="S84" s="17">
        <f t="shared" si="20"/>
        <v>502</v>
      </c>
      <c r="T84" s="18">
        <v>94</v>
      </c>
      <c r="U84" s="17">
        <f t="shared" si="21"/>
        <v>596</v>
      </c>
      <c r="V84" s="18">
        <v>94</v>
      </c>
      <c r="W84" s="17">
        <f t="shared" si="22"/>
        <v>690</v>
      </c>
      <c r="X84" s="18">
        <v>96</v>
      </c>
      <c r="Y84" s="17">
        <f t="shared" si="23"/>
        <v>786</v>
      </c>
      <c r="Z84" s="18"/>
      <c r="AA84" s="17">
        <f t="shared" si="24"/>
        <v>786</v>
      </c>
      <c r="AB84" s="18"/>
      <c r="AC84" s="17">
        <f t="shared" si="25"/>
        <v>786</v>
      </c>
      <c r="AD84" s="18"/>
      <c r="AE84" s="19">
        <f t="shared" si="26"/>
        <v>786</v>
      </c>
      <c r="AF84" s="67" t="str">
        <f t="shared" si="27"/>
        <v>Thomas Susca</v>
      </c>
      <c r="AG84" s="67" t="str">
        <f t="shared" si="28"/>
        <v xml:space="preserve">Goldcrest Archers </v>
      </c>
      <c r="AH84" s="32">
        <v>108</v>
      </c>
      <c r="AI84" s="32">
        <v>37</v>
      </c>
      <c r="AJ84" s="32"/>
      <c r="AK84" s="42">
        <f t="shared" si="29"/>
        <v>786</v>
      </c>
    </row>
    <row r="85" spans="1:37" ht="21.95" hidden="1" customHeight="1">
      <c r="A85" s="21">
        <v>54</v>
      </c>
      <c r="B85" s="3" t="s">
        <v>193</v>
      </c>
      <c r="C85" s="3" t="s">
        <v>194</v>
      </c>
      <c r="D85" s="3" t="s">
        <v>160</v>
      </c>
      <c r="E85" s="14" t="s">
        <v>8</v>
      </c>
      <c r="F85" s="9" t="s">
        <v>51</v>
      </c>
      <c r="G85" s="25" t="s">
        <v>90</v>
      </c>
      <c r="H85" s="18">
        <v>66</v>
      </c>
      <c r="I85" s="17">
        <f t="shared" si="15"/>
        <v>66</v>
      </c>
      <c r="J85" s="18">
        <v>74</v>
      </c>
      <c r="K85" s="17">
        <f t="shared" si="16"/>
        <v>140</v>
      </c>
      <c r="L85" s="18">
        <v>66</v>
      </c>
      <c r="M85" s="17">
        <f t="shared" si="17"/>
        <v>206</v>
      </c>
      <c r="N85" s="18">
        <v>94</v>
      </c>
      <c r="O85" s="17">
        <f t="shared" si="18"/>
        <v>300</v>
      </c>
      <c r="P85" s="18">
        <v>90</v>
      </c>
      <c r="Q85" s="17">
        <f t="shared" si="19"/>
        <v>390</v>
      </c>
      <c r="R85" s="18">
        <v>82</v>
      </c>
      <c r="S85" s="17">
        <f t="shared" si="20"/>
        <v>472</v>
      </c>
      <c r="T85" s="18">
        <v>102</v>
      </c>
      <c r="U85" s="17">
        <f t="shared" si="21"/>
        <v>574</v>
      </c>
      <c r="V85" s="18">
        <v>92</v>
      </c>
      <c r="W85" s="17">
        <f t="shared" si="22"/>
        <v>666</v>
      </c>
      <c r="X85" s="18">
        <v>102</v>
      </c>
      <c r="Y85" s="17">
        <f t="shared" si="23"/>
        <v>768</v>
      </c>
      <c r="Z85" s="18"/>
      <c r="AA85" s="17">
        <f t="shared" si="24"/>
        <v>768</v>
      </c>
      <c r="AB85" s="18"/>
      <c r="AC85" s="17">
        <f t="shared" si="25"/>
        <v>768</v>
      </c>
      <c r="AD85" s="18"/>
      <c r="AE85" s="19">
        <f t="shared" si="26"/>
        <v>768</v>
      </c>
      <c r="AF85" s="67" t="str">
        <f t="shared" si="27"/>
        <v>Heather  Hughes (13)</v>
      </c>
      <c r="AG85" s="67" t="str">
        <f t="shared" si="28"/>
        <v xml:space="preserve">Nethermoss Archers </v>
      </c>
      <c r="AH85" s="32"/>
      <c r="AI85" s="32"/>
      <c r="AJ85" s="32"/>
      <c r="AK85" s="42">
        <f t="shared" si="29"/>
        <v>768</v>
      </c>
    </row>
    <row r="86" spans="1:37" ht="21.95" hidden="1" customHeight="1">
      <c r="A86" s="21">
        <v>81</v>
      </c>
      <c r="B86" s="3"/>
      <c r="C86" s="3"/>
      <c r="D86" s="3"/>
      <c r="E86" s="14"/>
      <c r="F86" s="9"/>
      <c r="G86" s="25"/>
      <c r="H86" s="18"/>
      <c r="I86" s="17">
        <f t="shared" si="15"/>
        <v>0</v>
      </c>
      <c r="J86" s="18"/>
      <c r="K86" s="17">
        <f t="shared" si="16"/>
        <v>0</v>
      </c>
      <c r="L86" s="18"/>
      <c r="M86" s="17">
        <f t="shared" si="17"/>
        <v>0</v>
      </c>
      <c r="N86" s="18"/>
      <c r="O86" s="17">
        <f t="shared" si="18"/>
        <v>0</v>
      </c>
      <c r="P86" s="18"/>
      <c r="Q86" s="17">
        <f t="shared" si="19"/>
        <v>0</v>
      </c>
      <c r="R86" s="18"/>
      <c r="S86" s="17">
        <f t="shared" si="20"/>
        <v>0</v>
      </c>
      <c r="T86" s="18"/>
      <c r="U86" s="17">
        <f t="shared" si="21"/>
        <v>0</v>
      </c>
      <c r="V86" s="18"/>
      <c r="W86" s="17">
        <f t="shared" si="22"/>
        <v>0</v>
      </c>
      <c r="X86" s="18"/>
      <c r="Y86" s="17">
        <f t="shared" si="23"/>
        <v>0</v>
      </c>
      <c r="Z86" s="18"/>
      <c r="AA86" s="17">
        <f t="shared" si="24"/>
        <v>0</v>
      </c>
      <c r="AB86" s="18"/>
      <c r="AC86" s="17">
        <f t="shared" si="25"/>
        <v>0</v>
      </c>
      <c r="AD86" s="18"/>
      <c r="AE86" s="19">
        <f t="shared" si="26"/>
        <v>0</v>
      </c>
      <c r="AF86" s="67" t="str">
        <f t="shared" si="27"/>
        <v xml:space="preserve"> </v>
      </c>
      <c r="AG86" s="67" t="str">
        <f t="shared" si="28"/>
        <v xml:space="preserve"> </v>
      </c>
      <c r="AH86" s="32"/>
      <c r="AI86" s="32"/>
      <c r="AJ86" s="32"/>
      <c r="AK86" s="42">
        <f t="shared" si="29"/>
        <v>0</v>
      </c>
    </row>
    <row r="87" spans="1:37" ht="21.95" hidden="1" customHeight="1">
      <c r="A87" s="21">
        <v>82</v>
      </c>
      <c r="B87" s="3"/>
      <c r="C87" s="3"/>
      <c r="D87" s="3"/>
      <c r="E87" s="14"/>
      <c r="F87" s="9"/>
      <c r="G87" s="25"/>
      <c r="H87" s="18"/>
      <c r="I87" s="17">
        <f t="shared" si="15"/>
        <v>0</v>
      </c>
      <c r="J87" s="18"/>
      <c r="K87" s="17">
        <f t="shared" si="16"/>
        <v>0</v>
      </c>
      <c r="L87" s="18"/>
      <c r="M87" s="17">
        <f t="shared" si="17"/>
        <v>0</v>
      </c>
      <c r="N87" s="18"/>
      <c r="O87" s="17">
        <f t="shared" si="18"/>
        <v>0</v>
      </c>
      <c r="P87" s="18"/>
      <c r="Q87" s="17">
        <f t="shared" si="19"/>
        <v>0</v>
      </c>
      <c r="R87" s="18"/>
      <c r="S87" s="17">
        <f t="shared" si="20"/>
        <v>0</v>
      </c>
      <c r="T87" s="18"/>
      <c r="U87" s="17">
        <f t="shared" si="21"/>
        <v>0</v>
      </c>
      <c r="V87" s="18"/>
      <c r="W87" s="17">
        <f t="shared" si="22"/>
        <v>0</v>
      </c>
      <c r="X87" s="18"/>
      <c r="Y87" s="17">
        <f t="shared" si="23"/>
        <v>0</v>
      </c>
      <c r="Z87" s="18"/>
      <c r="AA87" s="17">
        <f t="shared" si="24"/>
        <v>0</v>
      </c>
      <c r="AB87" s="18"/>
      <c r="AC87" s="17">
        <f t="shared" si="25"/>
        <v>0</v>
      </c>
      <c r="AD87" s="18"/>
      <c r="AE87" s="19">
        <f t="shared" si="26"/>
        <v>0</v>
      </c>
      <c r="AF87" s="67" t="str">
        <f t="shared" si="27"/>
        <v xml:space="preserve"> </v>
      </c>
      <c r="AG87" s="67" t="str">
        <f t="shared" si="28"/>
        <v xml:space="preserve"> </v>
      </c>
      <c r="AH87" s="32"/>
      <c r="AI87" s="32"/>
      <c r="AJ87" s="32"/>
      <c r="AK87" s="42">
        <f t="shared" si="29"/>
        <v>0</v>
      </c>
    </row>
    <row r="88" spans="1:37" ht="21.95" hidden="1" customHeight="1">
      <c r="A88" s="21">
        <v>83</v>
      </c>
      <c r="B88" s="3"/>
      <c r="C88" s="3"/>
      <c r="D88" s="3"/>
      <c r="E88" s="14"/>
      <c r="F88" s="9"/>
      <c r="G88" s="25"/>
      <c r="H88" s="18"/>
      <c r="I88" s="17">
        <f t="shared" si="15"/>
        <v>0</v>
      </c>
      <c r="J88" s="18"/>
      <c r="K88" s="17">
        <f t="shared" si="16"/>
        <v>0</v>
      </c>
      <c r="L88" s="18"/>
      <c r="M88" s="17">
        <f t="shared" si="17"/>
        <v>0</v>
      </c>
      <c r="N88" s="18"/>
      <c r="O88" s="17">
        <f t="shared" si="18"/>
        <v>0</v>
      </c>
      <c r="P88" s="18"/>
      <c r="Q88" s="17">
        <f t="shared" si="19"/>
        <v>0</v>
      </c>
      <c r="R88" s="18"/>
      <c r="S88" s="17">
        <f t="shared" si="20"/>
        <v>0</v>
      </c>
      <c r="T88" s="18"/>
      <c r="U88" s="17">
        <f t="shared" si="21"/>
        <v>0</v>
      </c>
      <c r="V88" s="18"/>
      <c r="W88" s="17">
        <f t="shared" si="22"/>
        <v>0</v>
      </c>
      <c r="X88" s="18"/>
      <c r="Y88" s="17">
        <f t="shared" si="23"/>
        <v>0</v>
      </c>
      <c r="Z88" s="18"/>
      <c r="AA88" s="17">
        <f t="shared" si="24"/>
        <v>0</v>
      </c>
      <c r="AB88" s="18"/>
      <c r="AC88" s="17">
        <f t="shared" si="25"/>
        <v>0</v>
      </c>
      <c r="AD88" s="18"/>
      <c r="AE88" s="19">
        <f t="shared" si="26"/>
        <v>0</v>
      </c>
      <c r="AF88" s="67" t="str">
        <f t="shared" si="27"/>
        <v xml:space="preserve"> </v>
      </c>
      <c r="AG88" s="67" t="str">
        <f t="shared" si="28"/>
        <v xml:space="preserve"> </v>
      </c>
      <c r="AH88" s="32"/>
      <c r="AI88" s="32"/>
      <c r="AJ88" s="32"/>
      <c r="AK88" s="42">
        <f t="shared" si="29"/>
        <v>0</v>
      </c>
    </row>
    <row r="89" spans="1:37" ht="21.95" hidden="1" customHeight="1">
      <c r="A89" s="21">
        <v>84</v>
      </c>
      <c r="B89" s="3"/>
      <c r="C89" s="3"/>
      <c r="D89" s="3"/>
      <c r="E89" s="14"/>
      <c r="F89" s="9"/>
      <c r="G89" s="25"/>
      <c r="H89" s="18"/>
      <c r="I89" s="17">
        <f t="shared" si="15"/>
        <v>0</v>
      </c>
      <c r="J89" s="18"/>
      <c r="K89" s="17">
        <f t="shared" si="16"/>
        <v>0</v>
      </c>
      <c r="L89" s="18"/>
      <c r="M89" s="17">
        <f t="shared" si="17"/>
        <v>0</v>
      </c>
      <c r="N89" s="18"/>
      <c r="O89" s="17">
        <f t="shared" si="18"/>
        <v>0</v>
      </c>
      <c r="P89" s="18"/>
      <c r="Q89" s="17">
        <f t="shared" si="19"/>
        <v>0</v>
      </c>
      <c r="R89" s="18"/>
      <c r="S89" s="17">
        <f t="shared" si="20"/>
        <v>0</v>
      </c>
      <c r="T89" s="18"/>
      <c r="U89" s="17">
        <f t="shared" si="21"/>
        <v>0</v>
      </c>
      <c r="V89" s="18"/>
      <c r="W89" s="17">
        <f t="shared" si="22"/>
        <v>0</v>
      </c>
      <c r="X89" s="18"/>
      <c r="Y89" s="17">
        <f t="shared" si="23"/>
        <v>0</v>
      </c>
      <c r="Z89" s="18"/>
      <c r="AA89" s="17">
        <f t="shared" si="24"/>
        <v>0</v>
      </c>
      <c r="AB89" s="18"/>
      <c r="AC89" s="17">
        <f t="shared" si="25"/>
        <v>0</v>
      </c>
      <c r="AD89" s="18"/>
      <c r="AE89" s="19">
        <f t="shared" si="26"/>
        <v>0</v>
      </c>
      <c r="AF89" s="67" t="str">
        <f t="shared" si="27"/>
        <v xml:space="preserve"> </v>
      </c>
      <c r="AG89" s="67" t="str">
        <f t="shared" si="28"/>
        <v xml:space="preserve"> </v>
      </c>
      <c r="AH89" s="32"/>
      <c r="AI89" s="32"/>
      <c r="AJ89" s="32"/>
      <c r="AK89" s="42">
        <f t="shared" si="29"/>
        <v>0</v>
      </c>
    </row>
    <row r="90" spans="1:37" ht="21.95" hidden="1" customHeight="1">
      <c r="A90" s="21">
        <v>85</v>
      </c>
      <c r="B90" s="3"/>
      <c r="C90" s="3"/>
      <c r="D90" s="3"/>
      <c r="E90" s="14"/>
      <c r="F90" s="9"/>
      <c r="G90" s="25"/>
      <c r="H90" s="18"/>
      <c r="I90" s="17">
        <f t="shared" si="15"/>
        <v>0</v>
      </c>
      <c r="J90" s="18"/>
      <c r="K90" s="17">
        <f t="shared" si="16"/>
        <v>0</v>
      </c>
      <c r="L90" s="18"/>
      <c r="M90" s="17">
        <f t="shared" si="17"/>
        <v>0</v>
      </c>
      <c r="N90" s="18"/>
      <c r="O90" s="17">
        <f t="shared" si="18"/>
        <v>0</v>
      </c>
      <c r="P90" s="18"/>
      <c r="Q90" s="17">
        <f t="shared" si="19"/>
        <v>0</v>
      </c>
      <c r="R90" s="18"/>
      <c r="S90" s="17">
        <f t="shared" si="20"/>
        <v>0</v>
      </c>
      <c r="T90" s="18"/>
      <c r="U90" s="17">
        <f t="shared" si="21"/>
        <v>0</v>
      </c>
      <c r="V90" s="18"/>
      <c r="W90" s="17">
        <f t="shared" si="22"/>
        <v>0</v>
      </c>
      <c r="X90" s="18"/>
      <c r="Y90" s="17">
        <f t="shared" si="23"/>
        <v>0</v>
      </c>
      <c r="Z90" s="18"/>
      <c r="AA90" s="17">
        <f t="shared" si="24"/>
        <v>0</v>
      </c>
      <c r="AB90" s="18"/>
      <c r="AC90" s="17">
        <f t="shared" si="25"/>
        <v>0</v>
      </c>
      <c r="AD90" s="18"/>
      <c r="AE90" s="19">
        <f t="shared" si="26"/>
        <v>0</v>
      </c>
      <c r="AF90" s="67" t="str">
        <f t="shared" si="27"/>
        <v xml:space="preserve"> </v>
      </c>
      <c r="AG90" s="67" t="str">
        <f t="shared" si="28"/>
        <v xml:space="preserve"> </v>
      </c>
      <c r="AH90" s="32"/>
      <c r="AI90" s="32"/>
      <c r="AJ90" s="32"/>
      <c r="AK90" s="42">
        <f t="shared" si="29"/>
        <v>0</v>
      </c>
    </row>
    <row r="91" spans="1:37" ht="21.95" hidden="1" customHeight="1">
      <c r="A91" s="21">
        <v>86</v>
      </c>
      <c r="B91" s="3"/>
      <c r="C91" s="3"/>
      <c r="D91" s="3"/>
      <c r="E91" s="14"/>
      <c r="F91" s="9"/>
      <c r="G91" s="25"/>
      <c r="H91" s="18"/>
      <c r="I91" s="17">
        <f t="shared" si="15"/>
        <v>0</v>
      </c>
      <c r="J91" s="18"/>
      <c r="K91" s="17">
        <f t="shared" si="16"/>
        <v>0</v>
      </c>
      <c r="L91" s="18"/>
      <c r="M91" s="17">
        <f t="shared" si="17"/>
        <v>0</v>
      </c>
      <c r="N91" s="18"/>
      <c r="O91" s="17">
        <f t="shared" si="18"/>
        <v>0</v>
      </c>
      <c r="P91" s="18"/>
      <c r="Q91" s="17">
        <f t="shared" si="19"/>
        <v>0</v>
      </c>
      <c r="R91" s="18"/>
      <c r="S91" s="17">
        <f t="shared" si="20"/>
        <v>0</v>
      </c>
      <c r="T91" s="18"/>
      <c r="U91" s="17">
        <f t="shared" si="21"/>
        <v>0</v>
      </c>
      <c r="V91" s="18"/>
      <c r="W91" s="17">
        <f t="shared" si="22"/>
        <v>0</v>
      </c>
      <c r="X91" s="18"/>
      <c r="Y91" s="17">
        <f t="shared" si="23"/>
        <v>0</v>
      </c>
      <c r="Z91" s="18"/>
      <c r="AA91" s="17">
        <f t="shared" si="24"/>
        <v>0</v>
      </c>
      <c r="AB91" s="18"/>
      <c r="AC91" s="17">
        <f t="shared" si="25"/>
        <v>0</v>
      </c>
      <c r="AD91" s="18"/>
      <c r="AE91" s="19">
        <f t="shared" si="26"/>
        <v>0</v>
      </c>
      <c r="AF91" s="67" t="str">
        <f t="shared" si="27"/>
        <v xml:space="preserve"> </v>
      </c>
      <c r="AG91" s="67" t="str">
        <f t="shared" si="28"/>
        <v xml:space="preserve"> </v>
      </c>
      <c r="AH91" s="32"/>
      <c r="AI91" s="32"/>
      <c r="AJ91" s="32"/>
      <c r="AK91" s="42">
        <f t="shared" si="29"/>
        <v>0</v>
      </c>
    </row>
    <row r="92" spans="1:37" ht="21.95" hidden="1" customHeight="1">
      <c r="A92" s="21">
        <v>87</v>
      </c>
      <c r="B92" s="3"/>
      <c r="C92" s="3"/>
      <c r="D92" s="3"/>
      <c r="E92" s="14"/>
      <c r="F92" s="9"/>
      <c r="G92" s="25"/>
      <c r="H92" s="18"/>
      <c r="I92" s="17">
        <f t="shared" si="15"/>
        <v>0</v>
      </c>
      <c r="J92" s="18"/>
      <c r="K92" s="17">
        <f t="shared" si="16"/>
        <v>0</v>
      </c>
      <c r="L92" s="18"/>
      <c r="M92" s="17">
        <f t="shared" si="17"/>
        <v>0</v>
      </c>
      <c r="N92" s="18"/>
      <c r="O92" s="17">
        <f t="shared" si="18"/>
        <v>0</v>
      </c>
      <c r="P92" s="18"/>
      <c r="Q92" s="17">
        <f t="shared" si="19"/>
        <v>0</v>
      </c>
      <c r="R92" s="18"/>
      <c r="S92" s="17">
        <f t="shared" si="20"/>
        <v>0</v>
      </c>
      <c r="T92" s="18"/>
      <c r="U92" s="17">
        <f t="shared" si="21"/>
        <v>0</v>
      </c>
      <c r="V92" s="18"/>
      <c r="W92" s="17">
        <f t="shared" si="22"/>
        <v>0</v>
      </c>
      <c r="X92" s="18"/>
      <c r="Y92" s="17">
        <f t="shared" si="23"/>
        <v>0</v>
      </c>
      <c r="Z92" s="18"/>
      <c r="AA92" s="17">
        <f t="shared" si="24"/>
        <v>0</v>
      </c>
      <c r="AB92" s="18"/>
      <c r="AC92" s="17">
        <f t="shared" si="25"/>
        <v>0</v>
      </c>
      <c r="AD92" s="18"/>
      <c r="AE92" s="19">
        <f t="shared" si="26"/>
        <v>0</v>
      </c>
      <c r="AF92" s="67" t="str">
        <f t="shared" si="27"/>
        <v xml:space="preserve"> </v>
      </c>
      <c r="AG92" s="67" t="str">
        <f t="shared" si="28"/>
        <v xml:space="preserve"> </v>
      </c>
      <c r="AH92" s="32"/>
      <c r="AI92" s="32"/>
      <c r="AJ92" s="32"/>
      <c r="AK92" s="42">
        <f t="shared" si="29"/>
        <v>0</v>
      </c>
    </row>
    <row r="93" spans="1:37" ht="21.95" hidden="1" customHeight="1">
      <c r="A93" s="21">
        <v>88</v>
      </c>
      <c r="B93" s="3"/>
      <c r="C93" s="3"/>
      <c r="D93" s="3"/>
      <c r="E93" s="14"/>
      <c r="F93" s="9"/>
      <c r="G93" s="25"/>
      <c r="H93" s="18"/>
      <c r="I93" s="17">
        <f t="shared" si="15"/>
        <v>0</v>
      </c>
      <c r="J93" s="18"/>
      <c r="K93" s="17">
        <f t="shared" si="16"/>
        <v>0</v>
      </c>
      <c r="L93" s="18"/>
      <c r="M93" s="17">
        <f t="shared" si="17"/>
        <v>0</v>
      </c>
      <c r="N93" s="18"/>
      <c r="O93" s="17">
        <f t="shared" si="18"/>
        <v>0</v>
      </c>
      <c r="P93" s="18"/>
      <c r="Q93" s="17">
        <f t="shared" si="19"/>
        <v>0</v>
      </c>
      <c r="R93" s="18"/>
      <c r="S93" s="17">
        <f t="shared" si="20"/>
        <v>0</v>
      </c>
      <c r="T93" s="18"/>
      <c r="U93" s="17">
        <f t="shared" si="21"/>
        <v>0</v>
      </c>
      <c r="V93" s="18"/>
      <c r="W93" s="17">
        <f t="shared" si="22"/>
        <v>0</v>
      </c>
      <c r="X93" s="18"/>
      <c r="Y93" s="17">
        <f t="shared" si="23"/>
        <v>0</v>
      </c>
      <c r="Z93" s="18"/>
      <c r="AA93" s="17">
        <f t="shared" si="24"/>
        <v>0</v>
      </c>
      <c r="AB93" s="18"/>
      <c r="AC93" s="17">
        <f t="shared" si="25"/>
        <v>0</v>
      </c>
      <c r="AD93" s="18"/>
      <c r="AE93" s="19">
        <f t="shared" si="26"/>
        <v>0</v>
      </c>
      <c r="AF93" s="67" t="str">
        <f t="shared" si="27"/>
        <v xml:space="preserve"> </v>
      </c>
      <c r="AG93" s="67" t="str">
        <f t="shared" si="28"/>
        <v xml:space="preserve"> </v>
      </c>
      <c r="AH93" s="32"/>
      <c r="AI93" s="32"/>
      <c r="AJ93" s="32"/>
      <c r="AK93" s="42">
        <f t="shared" si="29"/>
        <v>0</v>
      </c>
    </row>
    <row r="94" spans="1:37" ht="21.95" hidden="1" customHeight="1">
      <c r="A94" s="21">
        <v>89</v>
      </c>
      <c r="B94" s="3"/>
      <c r="C94" s="3"/>
      <c r="D94" s="3"/>
      <c r="E94" s="14"/>
      <c r="F94" s="9"/>
      <c r="G94" s="25"/>
      <c r="H94" s="18"/>
      <c r="I94" s="17">
        <f t="shared" si="15"/>
        <v>0</v>
      </c>
      <c r="J94" s="18"/>
      <c r="K94" s="17">
        <f t="shared" si="16"/>
        <v>0</v>
      </c>
      <c r="L94" s="18"/>
      <c r="M94" s="17">
        <f t="shared" si="17"/>
        <v>0</v>
      </c>
      <c r="N94" s="18"/>
      <c r="O94" s="17">
        <f t="shared" si="18"/>
        <v>0</v>
      </c>
      <c r="P94" s="18"/>
      <c r="Q94" s="17">
        <f t="shared" si="19"/>
        <v>0</v>
      </c>
      <c r="R94" s="18"/>
      <c r="S94" s="17">
        <f t="shared" si="20"/>
        <v>0</v>
      </c>
      <c r="T94" s="18"/>
      <c r="U94" s="17">
        <f t="shared" si="21"/>
        <v>0</v>
      </c>
      <c r="V94" s="18"/>
      <c r="W94" s="17">
        <f t="shared" si="22"/>
        <v>0</v>
      </c>
      <c r="X94" s="18"/>
      <c r="Y94" s="17">
        <f t="shared" si="23"/>
        <v>0</v>
      </c>
      <c r="Z94" s="18"/>
      <c r="AA94" s="17">
        <f t="shared" si="24"/>
        <v>0</v>
      </c>
      <c r="AB94" s="18"/>
      <c r="AC94" s="17">
        <f t="shared" si="25"/>
        <v>0</v>
      </c>
      <c r="AD94" s="18"/>
      <c r="AE94" s="19">
        <f t="shared" si="26"/>
        <v>0</v>
      </c>
      <c r="AF94" s="67" t="str">
        <f t="shared" si="27"/>
        <v xml:space="preserve"> </v>
      </c>
      <c r="AG94" s="67" t="str">
        <f t="shared" si="28"/>
        <v xml:space="preserve"> </v>
      </c>
      <c r="AH94" s="32"/>
      <c r="AI94" s="32"/>
      <c r="AJ94" s="32"/>
      <c r="AK94" s="42">
        <f t="shared" si="29"/>
        <v>0</v>
      </c>
    </row>
    <row r="95" spans="1:37" ht="21.95" hidden="1" customHeight="1">
      <c r="A95" s="21">
        <v>90</v>
      </c>
      <c r="B95" s="3"/>
      <c r="C95" s="3"/>
      <c r="D95" s="3"/>
      <c r="E95" s="14"/>
      <c r="F95" s="9"/>
      <c r="G95" s="25"/>
      <c r="H95" s="18"/>
      <c r="I95" s="17">
        <f t="shared" si="15"/>
        <v>0</v>
      </c>
      <c r="J95" s="18"/>
      <c r="K95" s="17">
        <f t="shared" si="16"/>
        <v>0</v>
      </c>
      <c r="L95" s="18"/>
      <c r="M95" s="17">
        <f t="shared" si="17"/>
        <v>0</v>
      </c>
      <c r="N95" s="18"/>
      <c r="O95" s="17">
        <f t="shared" si="18"/>
        <v>0</v>
      </c>
      <c r="P95" s="18"/>
      <c r="Q95" s="17">
        <f t="shared" si="19"/>
        <v>0</v>
      </c>
      <c r="R95" s="18"/>
      <c r="S95" s="17">
        <f t="shared" si="20"/>
        <v>0</v>
      </c>
      <c r="T95" s="18"/>
      <c r="U95" s="17">
        <f t="shared" si="21"/>
        <v>0</v>
      </c>
      <c r="V95" s="18"/>
      <c r="W95" s="17">
        <f t="shared" si="22"/>
        <v>0</v>
      </c>
      <c r="X95" s="18"/>
      <c r="Y95" s="17">
        <f t="shared" si="23"/>
        <v>0</v>
      </c>
      <c r="Z95" s="18"/>
      <c r="AA95" s="17">
        <f t="shared" si="24"/>
        <v>0</v>
      </c>
      <c r="AB95" s="18"/>
      <c r="AC95" s="17">
        <f t="shared" si="25"/>
        <v>0</v>
      </c>
      <c r="AD95" s="18"/>
      <c r="AE95" s="19">
        <f t="shared" si="26"/>
        <v>0</v>
      </c>
      <c r="AF95" s="67" t="str">
        <f t="shared" si="27"/>
        <v xml:space="preserve"> </v>
      </c>
      <c r="AG95" s="67" t="str">
        <f t="shared" si="28"/>
        <v xml:space="preserve"> </v>
      </c>
      <c r="AH95" s="32"/>
      <c r="AI95" s="32"/>
      <c r="AJ95" s="32"/>
      <c r="AK95" s="42">
        <f t="shared" si="29"/>
        <v>0</v>
      </c>
    </row>
    <row r="96" spans="1:37" ht="21.95" hidden="1" customHeight="1">
      <c r="A96" s="21">
        <v>91</v>
      </c>
      <c r="B96" s="3"/>
      <c r="C96" s="3"/>
      <c r="D96" s="3"/>
      <c r="E96" s="14"/>
      <c r="F96" s="9"/>
      <c r="G96" s="25"/>
      <c r="H96" s="18"/>
      <c r="I96" s="17">
        <f t="shared" si="15"/>
        <v>0</v>
      </c>
      <c r="J96" s="18"/>
      <c r="K96" s="17">
        <f t="shared" si="16"/>
        <v>0</v>
      </c>
      <c r="L96" s="18"/>
      <c r="M96" s="17">
        <f t="shared" si="17"/>
        <v>0</v>
      </c>
      <c r="N96" s="18"/>
      <c r="O96" s="17">
        <f t="shared" si="18"/>
        <v>0</v>
      </c>
      <c r="P96" s="18"/>
      <c r="Q96" s="17">
        <f t="shared" si="19"/>
        <v>0</v>
      </c>
      <c r="R96" s="18"/>
      <c r="S96" s="17">
        <f t="shared" si="20"/>
        <v>0</v>
      </c>
      <c r="T96" s="18"/>
      <c r="U96" s="17">
        <f t="shared" si="21"/>
        <v>0</v>
      </c>
      <c r="V96" s="18"/>
      <c r="W96" s="17">
        <f t="shared" si="22"/>
        <v>0</v>
      </c>
      <c r="X96" s="18"/>
      <c r="Y96" s="17">
        <f t="shared" si="23"/>
        <v>0</v>
      </c>
      <c r="Z96" s="18"/>
      <c r="AA96" s="17">
        <f t="shared" si="24"/>
        <v>0</v>
      </c>
      <c r="AB96" s="18"/>
      <c r="AC96" s="17">
        <f t="shared" si="25"/>
        <v>0</v>
      </c>
      <c r="AD96" s="18"/>
      <c r="AE96" s="19">
        <f t="shared" si="26"/>
        <v>0</v>
      </c>
      <c r="AF96" s="67" t="str">
        <f t="shared" si="27"/>
        <v xml:space="preserve"> </v>
      </c>
      <c r="AG96" s="67" t="str">
        <f t="shared" si="28"/>
        <v xml:space="preserve"> </v>
      </c>
      <c r="AH96" s="32"/>
      <c r="AI96" s="32"/>
      <c r="AJ96" s="32"/>
      <c r="AK96" s="42">
        <f t="shared" si="29"/>
        <v>0</v>
      </c>
    </row>
    <row r="97" spans="1:37" ht="21.95" hidden="1" customHeight="1">
      <c r="A97" s="21">
        <v>92</v>
      </c>
      <c r="B97" s="3"/>
      <c r="C97" s="3"/>
      <c r="D97" s="3"/>
      <c r="E97" s="14"/>
      <c r="F97" s="9"/>
      <c r="G97" s="25"/>
      <c r="H97" s="18"/>
      <c r="I97" s="17">
        <f t="shared" si="15"/>
        <v>0</v>
      </c>
      <c r="J97" s="18"/>
      <c r="K97" s="17">
        <f t="shared" si="16"/>
        <v>0</v>
      </c>
      <c r="L97" s="18"/>
      <c r="M97" s="17">
        <f t="shared" si="17"/>
        <v>0</v>
      </c>
      <c r="N97" s="18"/>
      <c r="O97" s="17">
        <f t="shared" si="18"/>
        <v>0</v>
      </c>
      <c r="P97" s="18"/>
      <c r="Q97" s="17">
        <f t="shared" si="19"/>
        <v>0</v>
      </c>
      <c r="R97" s="18"/>
      <c r="S97" s="17">
        <f t="shared" si="20"/>
        <v>0</v>
      </c>
      <c r="T97" s="18"/>
      <c r="U97" s="17">
        <f t="shared" si="21"/>
        <v>0</v>
      </c>
      <c r="V97" s="18"/>
      <c r="W97" s="17">
        <f t="shared" si="22"/>
        <v>0</v>
      </c>
      <c r="X97" s="18"/>
      <c r="Y97" s="17">
        <f t="shared" si="23"/>
        <v>0</v>
      </c>
      <c r="Z97" s="18"/>
      <c r="AA97" s="17">
        <f t="shared" si="24"/>
        <v>0</v>
      </c>
      <c r="AB97" s="18"/>
      <c r="AC97" s="17">
        <f t="shared" si="25"/>
        <v>0</v>
      </c>
      <c r="AD97" s="18"/>
      <c r="AE97" s="19">
        <f t="shared" si="26"/>
        <v>0</v>
      </c>
      <c r="AF97" s="67" t="str">
        <f t="shared" si="27"/>
        <v xml:space="preserve"> </v>
      </c>
      <c r="AG97" s="67" t="str">
        <f t="shared" si="28"/>
        <v xml:space="preserve"> </v>
      </c>
      <c r="AH97" s="32"/>
      <c r="AI97" s="32"/>
      <c r="AJ97" s="32"/>
      <c r="AK97" s="42">
        <f t="shared" si="29"/>
        <v>0</v>
      </c>
    </row>
    <row r="98" spans="1:37" ht="21.95" hidden="1" customHeight="1">
      <c r="A98" s="21">
        <v>93</v>
      </c>
      <c r="B98" s="3"/>
      <c r="C98" s="3"/>
      <c r="D98" s="3"/>
      <c r="E98" s="14"/>
      <c r="F98" s="9"/>
      <c r="G98" s="25"/>
      <c r="H98" s="18"/>
      <c r="I98" s="17">
        <f t="shared" si="15"/>
        <v>0</v>
      </c>
      <c r="J98" s="18"/>
      <c r="K98" s="17">
        <f t="shared" si="16"/>
        <v>0</v>
      </c>
      <c r="L98" s="18"/>
      <c r="M98" s="17">
        <f t="shared" si="17"/>
        <v>0</v>
      </c>
      <c r="N98" s="18"/>
      <c r="O98" s="17">
        <f t="shared" si="18"/>
        <v>0</v>
      </c>
      <c r="P98" s="18"/>
      <c r="Q98" s="17">
        <f t="shared" si="19"/>
        <v>0</v>
      </c>
      <c r="R98" s="18"/>
      <c r="S98" s="17">
        <f t="shared" si="20"/>
        <v>0</v>
      </c>
      <c r="T98" s="18"/>
      <c r="U98" s="17">
        <f t="shared" si="21"/>
        <v>0</v>
      </c>
      <c r="V98" s="18"/>
      <c r="W98" s="17">
        <f t="shared" si="22"/>
        <v>0</v>
      </c>
      <c r="X98" s="18"/>
      <c r="Y98" s="17">
        <f t="shared" si="23"/>
        <v>0</v>
      </c>
      <c r="Z98" s="18"/>
      <c r="AA98" s="17">
        <f t="shared" si="24"/>
        <v>0</v>
      </c>
      <c r="AB98" s="18"/>
      <c r="AC98" s="17">
        <f t="shared" si="25"/>
        <v>0</v>
      </c>
      <c r="AD98" s="18"/>
      <c r="AE98" s="19">
        <f t="shared" si="26"/>
        <v>0</v>
      </c>
      <c r="AF98" s="67" t="str">
        <f t="shared" si="27"/>
        <v xml:space="preserve"> </v>
      </c>
      <c r="AG98" s="67" t="str">
        <f t="shared" si="28"/>
        <v xml:space="preserve"> </v>
      </c>
      <c r="AH98" s="32"/>
      <c r="AI98" s="32"/>
      <c r="AJ98" s="32"/>
      <c r="AK98" s="42">
        <f t="shared" si="29"/>
        <v>0</v>
      </c>
    </row>
    <row r="99" spans="1:37" ht="21.95" hidden="1" customHeight="1">
      <c r="A99" s="21">
        <v>94</v>
      </c>
      <c r="B99" s="3"/>
      <c r="C99" s="3"/>
      <c r="D99" s="3"/>
      <c r="E99" s="14"/>
      <c r="F99" s="9"/>
      <c r="G99" s="25"/>
      <c r="H99" s="18"/>
      <c r="I99" s="17">
        <f t="shared" si="15"/>
        <v>0</v>
      </c>
      <c r="J99" s="18"/>
      <c r="K99" s="17">
        <f t="shared" si="16"/>
        <v>0</v>
      </c>
      <c r="L99" s="18"/>
      <c r="M99" s="17">
        <f t="shared" si="17"/>
        <v>0</v>
      </c>
      <c r="N99" s="18"/>
      <c r="O99" s="17">
        <f t="shared" si="18"/>
        <v>0</v>
      </c>
      <c r="P99" s="18"/>
      <c r="Q99" s="17">
        <f t="shared" si="19"/>
        <v>0</v>
      </c>
      <c r="R99" s="18"/>
      <c r="S99" s="17">
        <f t="shared" si="20"/>
        <v>0</v>
      </c>
      <c r="T99" s="18"/>
      <c r="U99" s="17">
        <f t="shared" si="21"/>
        <v>0</v>
      </c>
      <c r="V99" s="18"/>
      <c r="W99" s="17">
        <f t="shared" si="22"/>
        <v>0</v>
      </c>
      <c r="X99" s="18"/>
      <c r="Y99" s="17">
        <f t="shared" si="23"/>
        <v>0</v>
      </c>
      <c r="Z99" s="18"/>
      <c r="AA99" s="17">
        <f t="shared" si="24"/>
        <v>0</v>
      </c>
      <c r="AB99" s="18"/>
      <c r="AC99" s="17">
        <f t="shared" si="25"/>
        <v>0</v>
      </c>
      <c r="AD99" s="18"/>
      <c r="AE99" s="19">
        <f t="shared" si="26"/>
        <v>0</v>
      </c>
      <c r="AF99" s="67" t="str">
        <f t="shared" si="27"/>
        <v xml:space="preserve"> </v>
      </c>
      <c r="AG99" s="67" t="str">
        <f t="shared" si="28"/>
        <v xml:space="preserve"> </v>
      </c>
      <c r="AH99" s="32"/>
      <c r="AI99" s="32"/>
      <c r="AJ99" s="32"/>
      <c r="AK99" s="42">
        <f t="shared" si="29"/>
        <v>0</v>
      </c>
    </row>
    <row r="100" spans="1:37" ht="21.95" hidden="1" customHeight="1">
      <c r="A100" s="21">
        <v>95</v>
      </c>
      <c r="B100" s="3"/>
      <c r="C100" s="3"/>
      <c r="D100" s="3"/>
      <c r="E100" s="14"/>
      <c r="F100" s="9"/>
      <c r="G100" s="25"/>
      <c r="H100" s="18"/>
      <c r="I100" s="17">
        <f t="shared" si="15"/>
        <v>0</v>
      </c>
      <c r="J100" s="18"/>
      <c r="K100" s="17">
        <f t="shared" si="16"/>
        <v>0</v>
      </c>
      <c r="L100" s="18"/>
      <c r="M100" s="17">
        <f t="shared" si="17"/>
        <v>0</v>
      </c>
      <c r="N100" s="18"/>
      <c r="O100" s="17">
        <f t="shared" si="18"/>
        <v>0</v>
      </c>
      <c r="P100" s="18"/>
      <c r="Q100" s="17">
        <f t="shared" si="19"/>
        <v>0</v>
      </c>
      <c r="R100" s="18"/>
      <c r="S100" s="17">
        <f t="shared" si="20"/>
        <v>0</v>
      </c>
      <c r="T100" s="18"/>
      <c r="U100" s="17">
        <f t="shared" si="21"/>
        <v>0</v>
      </c>
      <c r="V100" s="18"/>
      <c r="W100" s="17">
        <f t="shared" si="22"/>
        <v>0</v>
      </c>
      <c r="X100" s="18"/>
      <c r="Y100" s="17">
        <f t="shared" si="23"/>
        <v>0</v>
      </c>
      <c r="Z100" s="18"/>
      <c r="AA100" s="17">
        <f t="shared" si="24"/>
        <v>0</v>
      </c>
      <c r="AB100" s="18"/>
      <c r="AC100" s="17">
        <f t="shared" si="25"/>
        <v>0</v>
      </c>
      <c r="AD100" s="18"/>
      <c r="AE100" s="19">
        <f t="shared" si="26"/>
        <v>0</v>
      </c>
      <c r="AF100" s="67" t="str">
        <f t="shared" si="27"/>
        <v xml:space="preserve"> </v>
      </c>
      <c r="AG100" s="67" t="str">
        <f t="shared" si="28"/>
        <v xml:space="preserve"> </v>
      </c>
      <c r="AH100" s="32"/>
      <c r="AI100" s="32"/>
      <c r="AJ100" s="32"/>
      <c r="AK100" s="42">
        <f t="shared" si="29"/>
        <v>0</v>
      </c>
    </row>
    <row r="101" spans="1:37" ht="21.95" hidden="1" customHeight="1">
      <c r="A101" s="21">
        <v>96</v>
      </c>
      <c r="B101" s="3"/>
      <c r="C101" s="3"/>
      <c r="D101" s="3"/>
      <c r="E101" s="14"/>
      <c r="F101" s="9"/>
      <c r="G101" s="25"/>
      <c r="H101" s="18"/>
      <c r="I101" s="17">
        <f t="shared" si="15"/>
        <v>0</v>
      </c>
      <c r="J101" s="18"/>
      <c r="K101" s="17">
        <f t="shared" si="16"/>
        <v>0</v>
      </c>
      <c r="L101" s="18"/>
      <c r="M101" s="17">
        <f t="shared" si="17"/>
        <v>0</v>
      </c>
      <c r="N101" s="18"/>
      <c r="O101" s="17">
        <f t="shared" si="18"/>
        <v>0</v>
      </c>
      <c r="P101" s="18"/>
      <c r="Q101" s="17">
        <f t="shared" si="19"/>
        <v>0</v>
      </c>
      <c r="R101" s="18"/>
      <c r="S101" s="17">
        <f t="shared" si="20"/>
        <v>0</v>
      </c>
      <c r="T101" s="18"/>
      <c r="U101" s="17">
        <f t="shared" si="21"/>
        <v>0</v>
      </c>
      <c r="V101" s="18"/>
      <c r="W101" s="17">
        <f t="shared" si="22"/>
        <v>0</v>
      </c>
      <c r="X101" s="18"/>
      <c r="Y101" s="17">
        <f t="shared" si="23"/>
        <v>0</v>
      </c>
      <c r="Z101" s="18"/>
      <c r="AA101" s="17">
        <f t="shared" si="24"/>
        <v>0</v>
      </c>
      <c r="AB101" s="18"/>
      <c r="AC101" s="17">
        <f t="shared" si="25"/>
        <v>0</v>
      </c>
      <c r="AD101" s="18"/>
      <c r="AE101" s="19">
        <f t="shared" si="26"/>
        <v>0</v>
      </c>
      <c r="AF101" s="67" t="str">
        <f t="shared" si="27"/>
        <v xml:space="preserve"> </v>
      </c>
      <c r="AG101" s="67" t="str">
        <f t="shared" si="28"/>
        <v xml:space="preserve"> </v>
      </c>
      <c r="AH101" s="32"/>
      <c r="AI101" s="32"/>
      <c r="AJ101" s="32"/>
      <c r="AK101" s="42">
        <f t="shared" si="29"/>
        <v>0</v>
      </c>
    </row>
    <row r="102" spans="1:37" ht="21.95" hidden="1" customHeight="1">
      <c r="A102" s="21">
        <v>97</v>
      </c>
      <c r="B102" s="3"/>
      <c r="C102" s="3"/>
      <c r="D102" s="3"/>
      <c r="E102" s="14"/>
      <c r="F102" s="9"/>
      <c r="G102" s="25"/>
      <c r="H102" s="18"/>
      <c r="I102" s="17">
        <f t="shared" si="15"/>
        <v>0</v>
      </c>
      <c r="J102" s="18"/>
      <c r="K102" s="17">
        <f t="shared" si="16"/>
        <v>0</v>
      </c>
      <c r="L102" s="18"/>
      <c r="M102" s="17">
        <f t="shared" si="17"/>
        <v>0</v>
      </c>
      <c r="N102" s="18"/>
      <c r="O102" s="17">
        <f t="shared" si="18"/>
        <v>0</v>
      </c>
      <c r="P102" s="18"/>
      <c r="Q102" s="17">
        <f t="shared" si="19"/>
        <v>0</v>
      </c>
      <c r="R102" s="18"/>
      <c r="S102" s="17">
        <f t="shared" si="20"/>
        <v>0</v>
      </c>
      <c r="T102" s="18"/>
      <c r="U102" s="17">
        <f t="shared" si="21"/>
        <v>0</v>
      </c>
      <c r="V102" s="18"/>
      <c r="W102" s="17">
        <f t="shared" si="22"/>
        <v>0</v>
      </c>
      <c r="X102" s="18"/>
      <c r="Y102" s="17">
        <f t="shared" si="23"/>
        <v>0</v>
      </c>
      <c r="Z102" s="18"/>
      <c r="AA102" s="17">
        <f t="shared" si="24"/>
        <v>0</v>
      </c>
      <c r="AB102" s="18"/>
      <c r="AC102" s="17">
        <f t="shared" si="25"/>
        <v>0</v>
      </c>
      <c r="AD102" s="18"/>
      <c r="AE102" s="19">
        <f t="shared" si="26"/>
        <v>0</v>
      </c>
      <c r="AF102" s="67" t="str">
        <f t="shared" si="27"/>
        <v xml:space="preserve"> </v>
      </c>
      <c r="AG102" s="67" t="str">
        <f t="shared" si="28"/>
        <v xml:space="preserve"> </v>
      </c>
      <c r="AH102" s="32"/>
      <c r="AI102" s="32"/>
      <c r="AJ102" s="32"/>
      <c r="AK102" s="42">
        <f t="shared" si="29"/>
        <v>0</v>
      </c>
    </row>
    <row r="103" spans="1:37" ht="21.95" hidden="1" customHeight="1">
      <c r="A103" s="21">
        <v>98</v>
      </c>
      <c r="B103" s="3"/>
      <c r="C103" s="3"/>
      <c r="D103" s="3"/>
      <c r="E103" s="14"/>
      <c r="F103" s="9"/>
      <c r="G103" s="25"/>
      <c r="H103" s="18"/>
      <c r="I103" s="17">
        <f t="shared" si="15"/>
        <v>0</v>
      </c>
      <c r="J103" s="18"/>
      <c r="K103" s="17">
        <f t="shared" si="16"/>
        <v>0</v>
      </c>
      <c r="L103" s="18"/>
      <c r="M103" s="17">
        <f t="shared" si="17"/>
        <v>0</v>
      </c>
      <c r="N103" s="18"/>
      <c r="O103" s="17">
        <f t="shared" si="18"/>
        <v>0</v>
      </c>
      <c r="P103" s="18"/>
      <c r="Q103" s="17">
        <f t="shared" si="19"/>
        <v>0</v>
      </c>
      <c r="R103" s="18"/>
      <c r="S103" s="17">
        <f t="shared" si="20"/>
        <v>0</v>
      </c>
      <c r="T103" s="18"/>
      <c r="U103" s="17">
        <f t="shared" si="21"/>
        <v>0</v>
      </c>
      <c r="V103" s="18"/>
      <c r="W103" s="17">
        <f t="shared" si="22"/>
        <v>0</v>
      </c>
      <c r="X103" s="18"/>
      <c r="Y103" s="17">
        <f t="shared" si="23"/>
        <v>0</v>
      </c>
      <c r="Z103" s="18"/>
      <c r="AA103" s="17">
        <f t="shared" si="24"/>
        <v>0</v>
      </c>
      <c r="AB103" s="18"/>
      <c r="AC103" s="17">
        <f t="shared" si="25"/>
        <v>0</v>
      </c>
      <c r="AD103" s="18"/>
      <c r="AE103" s="19">
        <f t="shared" si="26"/>
        <v>0</v>
      </c>
      <c r="AF103" s="67" t="str">
        <f t="shared" si="27"/>
        <v xml:space="preserve"> </v>
      </c>
      <c r="AG103" s="67" t="str">
        <f t="shared" si="28"/>
        <v xml:space="preserve"> </v>
      </c>
      <c r="AH103" s="32"/>
      <c r="AI103" s="32"/>
      <c r="AJ103" s="32"/>
      <c r="AK103" s="42">
        <f t="shared" si="29"/>
        <v>0</v>
      </c>
    </row>
    <row r="104" spans="1:37" ht="21.95" hidden="1" customHeight="1">
      <c r="A104" s="21">
        <v>99</v>
      </c>
      <c r="B104" s="3"/>
      <c r="C104" s="3"/>
      <c r="D104" s="3"/>
      <c r="E104" s="14"/>
      <c r="F104" s="9"/>
      <c r="G104" s="25"/>
      <c r="H104" s="18"/>
      <c r="I104" s="17">
        <f t="shared" si="15"/>
        <v>0</v>
      </c>
      <c r="J104" s="18"/>
      <c r="K104" s="17">
        <f t="shared" si="16"/>
        <v>0</v>
      </c>
      <c r="L104" s="18"/>
      <c r="M104" s="17">
        <f t="shared" si="17"/>
        <v>0</v>
      </c>
      <c r="N104" s="18"/>
      <c r="O104" s="17">
        <f t="shared" si="18"/>
        <v>0</v>
      </c>
      <c r="P104" s="18"/>
      <c r="Q104" s="17">
        <f t="shared" si="19"/>
        <v>0</v>
      </c>
      <c r="R104" s="18"/>
      <c r="S104" s="17">
        <f t="shared" si="20"/>
        <v>0</v>
      </c>
      <c r="T104" s="18"/>
      <c r="U104" s="17">
        <f t="shared" si="21"/>
        <v>0</v>
      </c>
      <c r="V104" s="18"/>
      <c r="W104" s="17">
        <f t="shared" si="22"/>
        <v>0</v>
      </c>
      <c r="X104" s="18"/>
      <c r="Y104" s="17">
        <f t="shared" si="23"/>
        <v>0</v>
      </c>
      <c r="Z104" s="18"/>
      <c r="AA104" s="17">
        <f t="shared" si="24"/>
        <v>0</v>
      </c>
      <c r="AB104" s="18"/>
      <c r="AC104" s="17">
        <f t="shared" si="25"/>
        <v>0</v>
      </c>
      <c r="AD104" s="18"/>
      <c r="AE104" s="19">
        <f t="shared" si="26"/>
        <v>0</v>
      </c>
      <c r="AF104" s="67" t="str">
        <f t="shared" si="27"/>
        <v xml:space="preserve"> </v>
      </c>
      <c r="AG104" s="67" t="str">
        <f t="shared" si="28"/>
        <v xml:space="preserve"> </v>
      </c>
      <c r="AH104" s="32"/>
      <c r="AI104" s="32"/>
      <c r="AJ104" s="32"/>
      <c r="AK104" s="42">
        <f t="shared" si="29"/>
        <v>0</v>
      </c>
    </row>
    <row r="105" spans="1:37" ht="21.95" hidden="1" customHeight="1">
      <c r="A105" s="21">
        <v>100</v>
      </c>
      <c r="B105" s="3"/>
      <c r="C105" s="3"/>
      <c r="D105" s="3"/>
      <c r="E105" s="14"/>
      <c r="F105" s="9"/>
      <c r="G105" s="25"/>
      <c r="H105" s="18"/>
      <c r="I105" s="17">
        <f t="shared" si="15"/>
        <v>0</v>
      </c>
      <c r="J105" s="18"/>
      <c r="K105" s="17">
        <f t="shared" si="16"/>
        <v>0</v>
      </c>
      <c r="L105" s="18"/>
      <c r="M105" s="17">
        <f t="shared" si="17"/>
        <v>0</v>
      </c>
      <c r="N105" s="18"/>
      <c r="O105" s="17">
        <f t="shared" si="18"/>
        <v>0</v>
      </c>
      <c r="P105" s="18"/>
      <c r="Q105" s="17">
        <f t="shared" si="19"/>
        <v>0</v>
      </c>
      <c r="R105" s="18"/>
      <c r="S105" s="17">
        <f t="shared" si="20"/>
        <v>0</v>
      </c>
      <c r="T105" s="18"/>
      <c r="U105" s="17">
        <f t="shared" si="21"/>
        <v>0</v>
      </c>
      <c r="V105" s="18"/>
      <c r="W105" s="17">
        <f t="shared" si="22"/>
        <v>0</v>
      </c>
      <c r="X105" s="18"/>
      <c r="Y105" s="17">
        <f t="shared" si="23"/>
        <v>0</v>
      </c>
      <c r="Z105" s="18"/>
      <c r="AA105" s="17">
        <f t="shared" si="24"/>
        <v>0</v>
      </c>
      <c r="AB105" s="18"/>
      <c r="AC105" s="17">
        <f t="shared" si="25"/>
        <v>0</v>
      </c>
      <c r="AD105" s="18"/>
      <c r="AE105" s="19">
        <f t="shared" si="26"/>
        <v>0</v>
      </c>
      <c r="AF105" s="67" t="str">
        <f t="shared" si="27"/>
        <v xml:space="preserve"> </v>
      </c>
      <c r="AG105" s="67" t="str">
        <f t="shared" si="28"/>
        <v xml:space="preserve"> </v>
      </c>
      <c r="AH105" s="32"/>
      <c r="AI105" s="32"/>
      <c r="AJ105" s="32"/>
      <c r="AK105" s="42">
        <f t="shared" si="29"/>
        <v>0</v>
      </c>
    </row>
    <row r="106" spans="1:37" ht="21.95" hidden="1" customHeight="1">
      <c r="A106" s="21">
        <v>101</v>
      </c>
      <c r="B106" s="3"/>
      <c r="C106" s="3"/>
      <c r="D106" s="3"/>
      <c r="E106" s="14"/>
      <c r="F106" s="9"/>
      <c r="G106" s="25"/>
      <c r="H106" s="18"/>
      <c r="I106" s="17">
        <f t="shared" si="15"/>
        <v>0</v>
      </c>
      <c r="J106" s="18"/>
      <c r="K106" s="17">
        <f t="shared" si="16"/>
        <v>0</v>
      </c>
      <c r="L106" s="18"/>
      <c r="M106" s="17">
        <f t="shared" si="17"/>
        <v>0</v>
      </c>
      <c r="N106" s="18"/>
      <c r="O106" s="17">
        <f t="shared" si="18"/>
        <v>0</v>
      </c>
      <c r="P106" s="18"/>
      <c r="Q106" s="17">
        <f t="shared" si="19"/>
        <v>0</v>
      </c>
      <c r="R106" s="18"/>
      <c r="S106" s="17">
        <f t="shared" si="20"/>
        <v>0</v>
      </c>
      <c r="T106" s="18"/>
      <c r="U106" s="17">
        <f t="shared" si="21"/>
        <v>0</v>
      </c>
      <c r="V106" s="18"/>
      <c r="W106" s="17">
        <f t="shared" si="22"/>
        <v>0</v>
      </c>
      <c r="X106" s="18"/>
      <c r="Y106" s="17">
        <f t="shared" si="23"/>
        <v>0</v>
      </c>
      <c r="Z106" s="18"/>
      <c r="AA106" s="17">
        <f t="shared" si="24"/>
        <v>0</v>
      </c>
      <c r="AB106" s="18"/>
      <c r="AC106" s="17">
        <f t="shared" si="25"/>
        <v>0</v>
      </c>
      <c r="AD106" s="18"/>
      <c r="AE106" s="19">
        <f t="shared" si="26"/>
        <v>0</v>
      </c>
      <c r="AF106" s="67" t="str">
        <f t="shared" si="27"/>
        <v xml:space="preserve"> </v>
      </c>
      <c r="AG106" s="67" t="str">
        <f t="shared" si="28"/>
        <v xml:space="preserve"> </v>
      </c>
      <c r="AH106" s="32"/>
      <c r="AI106" s="32"/>
      <c r="AJ106" s="32"/>
      <c r="AK106" s="42">
        <f t="shared" si="29"/>
        <v>0</v>
      </c>
    </row>
    <row r="107" spans="1:37" ht="21.95" hidden="1" customHeight="1">
      <c r="A107" s="21">
        <v>102</v>
      </c>
      <c r="B107" s="3"/>
      <c r="C107" s="3"/>
      <c r="D107" s="3"/>
      <c r="E107" s="14"/>
      <c r="F107" s="9"/>
      <c r="G107" s="25"/>
      <c r="H107" s="18"/>
      <c r="I107" s="17">
        <f t="shared" si="15"/>
        <v>0</v>
      </c>
      <c r="J107" s="18"/>
      <c r="K107" s="17">
        <f t="shared" si="16"/>
        <v>0</v>
      </c>
      <c r="L107" s="18"/>
      <c r="M107" s="17">
        <f t="shared" si="17"/>
        <v>0</v>
      </c>
      <c r="N107" s="18"/>
      <c r="O107" s="17">
        <f t="shared" si="18"/>
        <v>0</v>
      </c>
      <c r="P107" s="18"/>
      <c r="Q107" s="17">
        <f t="shared" si="19"/>
        <v>0</v>
      </c>
      <c r="R107" s="18"/>
      <c r="S107" s="17">
        <f t="shared" si="20"/>
        <v>0</v>
      </c>
      <c r="T107" s="18"/>
      <c r="U107" s="17">
        <f t="shared" si="21"/>
        <v>0</v>
      </c>
      <c r="V107" s="18"/>
      <c r="W107" s="17">
        <f t="shared" si="22"/>
        <v>0</v>
      </c>
      <c r="X107" s="18"/>
      <c r="Y107" s="17">
        <f t="shared" si="23"/>
        <v>0</v>
      </c>
      <c r="Z107" s="18"/>
      <c r="AA107" s="17">
        <f t="shared" si="24"/>
        <v>0</v>
      </c>
      <c r="AB107" s="18"/>
      <c r="AC107" s="17">
        <f t="shared" si="25"/>
        <v>0</v>
      </c>
      <c r="AD107" s="18"/>
      <c r="AE107" s="19">
        <f t="shared" si="26"/>
        <v>0</v>
      </c>
      <c r="AF107" s="67" t="str">
        <f t="shared" si="27"/>
        <v xml:space="preserve"> </v>
      </c>
      <c r="AG107" s="67" t="str">
        <f t="shared" si="28"/>
        <v xml:space="preserve"> </v>
      </c>
      <c r="AH107" s="32"/>
      <c r="AI107" s="32"/>
      <c r="AJ107" s="32"/>
      <c r="AK107" s="42">
        <f t="shared" si="29"/>
        <v>0</v>
      </c>
    </row>
    <row r="108" spans="1:37" ht="21.95" hidden="1" customHeight="1">
      <c r="A108" s="21">
        <v>103</v>
      </c>
      <c r="B108" s="3"/>
      <c r="C108" s="3"/>
      <c r="D108" s="3"/>
      <c r="E108" s="14"/>
      <c r="F108" s="9"/>
      <c r="G108" s="25"/>
      <c r="H108" s="18"/>
      <c r="I108" s="17">
        <f t="shared" si="15"/>
        <v>0</v>
      </c>
      <c r="J108" s="18"/>
      <c r="K108" s="17">
        <f t="shared" si="16"/>
        <v>0</v>
      </c>
      <c r="L108" s="18"/>
      <c r="M108" s="17">
        <f t="shared" si="17"/>
        <v>0</v>
      </c>
      <c r="N108" s="18"/>
      <c r="O108" s="17">
        <f t="shared" si="18"/>
        <v>0</v>
      </c>
      <c r="P108" s="18"/>
      <c r="Q108" s="17">
        <f t="shared" si="19"/>
        <v>0</v>
      </c>
      <c r="R108" s="18"/>
      <c r="S108" s="17">
        <f t="shared" si="20"/>
        <v>0</v>
      </c>
      <c r="T108" s="18"/>
      <c r="U108" s="17">
        <f t="shared" si="21"/>
        <v>0</v>
      </c>
      <c r="V108" s="18"/>
      <c r="W108" s="17">
        <f t="shared" si="22"/>
        <v>0</v>
      </c>
      <c r="X108" s="18"/>
      <c r="Y108" s="17">
        <f t="shared" si="23"/>
        <v>0</v>
      </c>
      <c r="Z108" s="18"/>
      <c r="AA108" s="17">
        <f t="shared" si="24"/>
        <v>0</v>
      </c>
      <c r="AB108" s="18"/>
      <c r="AC108" s="17">
        <f t="shared" si="25"/>
        <v>0</v>
      </c>
      <c r="AD108" s="18"/>
      <c r="AE108" s="19">
        <f t="shared" si="26"/>
        <v>0</v>
      </c>
      <c r="AF108" s="67" t="str">
        <f t="shared" si="27"/>
        <v xml:space="preserve"> </v>
      </c>
      <c r="AG108" s="67" t="str">
        <f t="shared" si="28"/>
        <v xml:space="preserve"> </v>
      </c>
      <c r="AH108" s="32"/>
      <c r="AI108" s="32"/>
      <c r="AJ108" s="32"/>
      <c r="AK108" s="42">
        <f t="shared" si="29"/>
        <v>0</v>
      </c>
    </row>
    <row r="109" spans="1:37" ht="21.95" hidden="1" customHeight="1">
      <c r="A109" s="21">
        <v>104</v>
      </c>
      <c r="B109" s="3"/>
      <c r="C109" s="3"/>
      <c r="D109" s="3"/>
      <c r="E109" s="14"/>
      <c r="F109" s="9"/>
      <c r="G109" s="25"/>
      <c r="H109" s="18"/>
      <c r="I109" s="17">
        <f t="shared" si="15"/>
        <v>0</v>
      </c>
      <c r="J109" s="18"/>
      <c r="K109" s="17">
        <f t="shared" si="16"/>
        <v>0</v>
      </c>
      <c r="L109" s="18"/>
      <c r="M109" s="17">
        <f t="shared" si="17"/>
        <v>0</v>
      </c>
      <c r="N109" s="18"/>
      <c r="O109" s="17">
        <f t="shared" si="18"/>
        <v>0</v>
      </c>
      <c r="P109" s="18"/>
      <c r="Q109" s="17">
        <f t="shared" si="19"/>
        <v>0</v>
      </c>
      <c r="R109" s="18"/>
      <c r="S109" s="17">
        <f t="shared" si="20"/>
        <v>0</v>
      </c>
      <c r="T109" s="18"/>
      <c r="U109" s="17">
        <f t="shared" si="21"/>
        <v>0</v>
      </c>
      <c r="V109" s="18"/>
      <c r="W109" s="17">
        <f t="shared" si="22"/>
        <v>0</v>
      </c>
      <c r="X109" s="18"/>
      <c r="Y109" s="17">
        <f t="shared" si="23"/>
        <v>0</v>
      </c>
      <c r="Z109" s="18"/>
      <c r="AA109" s="17">
        <f t="shared" si="24"/>
        <v>0</v>
      </c>
      <c r="AB109" s="18"/>
      <c r="AC109" s="17">
        <f t="shared" si="25"/>
        <v>0</v>
      </c>
      <c r="AD109" s="18"/>
      <c r="AE109" s="19">
        <f t="shared" si="26"/>
        <v>0</v>
      </c>
      <c r="AF109" s="67" t="str">
        <f t="shared" si="27"/>
        <v xml:space="preserve"> </v>
      </c>
      <c r="AG109" s="67" t="str">
        <f t="shared" si="28"/>
        <v xml:space="preserve"> </v>
      </c>
      <c r="AH109" s="32"/>
      <c r="AI109" s="32"/>
      <c r="AJ109" s="32"/>
      <c r="AK109" s="42">
        <f t="shared" si="29"/>
        <v>0</v>
      </c>
    </row>
    <row r="110" spans="1:37" ht="21.95" hidden="1" customHeight="1">
      <c r="A110" s="21">
        <v>105</v>
      </c>
      <c r="B110" s="3"/>
      <c r="C110" s="3"/>
      <c r="D110" s="3"/>
      <c r="E110" s="14"/>
      <c r="F110" s="9"/>
      <c r="G110" s="25"/>
      <c r="H110" s="18"/>
      <c r="I110" s="17">
        <f t="shared" si="15"/>
        <v>0</v>
      </c>
      <c r="J110" s="18"/>
      <c r="K110" s="17">
        <f t="shared" si="16"/>
        <v>0</v>
      </c>
      <c r="L110" s="18"/>
      <c r="M110" s="17">
        <f t="shared" si="17"/>
        <v>0</v>
      </c>
      <c r="N110" s="18"/>
      <c r="O110" s="17">
        <f t="shared" si="18"/>
        <v>0</v>
      </c>
      <c r="P110" s="18"/>
      <c r="Q110" s="17">
        <f t="shared" si="19"/>
        <v>0</v>
      </c>
      <c r="R110" s="18"/>
      <c r="S110" s="17">
        <f t="shared" si="20"/>
        <v>0</v>
      </c>
      <c r="T110" s="18"/>
      <c r="U110" s="17">
        <f t="shared" si="21"/>
        <v>0</v>
      </c>
      <c r="V110" s="18"/>
      <c r="W110" s="17">
        <f t="shared" si="22"/>
        <v>0</v>
      </c>
      <c r="X110" s="18"/>
      <c r="Y110" s="17">
        <f t="shared" si="23"/>
        <v>0</v>
      </c>
      <c r="Z110" s="18"/>
      <c r="AA110" s="17">
        <f t="shared" si="24"/>
        <v>0</v>
      </c>
      <c r="AB110" s="18"/>
      <c r="AC110" s="17">
        <f t="shared" si="25"/>
        <v>0</v>
      </c>
      <c r="AD110" s="18"/>
      <c r="AE110" s="19">
        <f t="shared" si="26"/>
        <v>0</v>
      </c>
      <c r="AF110" s="67" t="str">
        <f t="shared" si="27"/>
        <v xml:space="preserve"> </v>
      </c>
      <c r="AG110" s="67" t="str">
        <f t="shared" si="28"/>
        <v xml:space="preserve"> </v>
      </c>
      <c r="AH110" s="32"/>
      <c r="AI110" s="32"/>
      <c r="AJ110" s="32"/>
      <c r="AK110" s="42">
        <f t="shared" si="29"/>
        <v>0</v>
      </c>
    </row>
    <row r="111" spans="1:37" ht="21.95" hidden="1" customHeight="1">
      <c r="A111" s="21">
        <v>106</v>
      </c>
      <c r="B111" s="3"/>
      <c r="C111" s="3"/>
      <c r="D111" s="3"/>
      <c r="E111" s="14"/>
      <c r="F111" s="9"/>
      <c r="G111" s="25"/>
      <c r="H111" s="18"/>
      <c r="I111" s="17">
        <f t="shared" si="15"/>
        <v>0</v>
      </c>
      <c r="J111" s="18"/>
      <c r="K111" s="17">
        <f t="shared" si="16"/>
        <v>0</v>
      </c>
      <c r="L111" s="18"/>
      <c r="M111" s="17">
        <f t="shared" si="17"/>
        <v>0</v>
      </c>
      <c r="N111" s="18"/>
      <c r="O111" s="17">
        <f t="shared" si="18"/>
        <v>0</v>
      </c>
      <c r="P111" s="18"/>
      <c r="Q111" s="17">
        <f t="shared" si="19"/>
        <v>0</v>
      </c>
      <c r="R111" s="18"/>
      <c r="S111" s="17">
        <f t="shared" si="20"/>
        <v>0</v>
      </c>
      <c r="T111" s="18"/>
      <c r="U111" s="17">
        <f t="shared" si="21"/>
        <v>0</v>
      </c>
      <c r="V111" s="18"/>
      <c r="W111" s="17">
        <f t="shared" si="22"/>
        <v>0</v>
      </c>
      <c r="X111" s="18"/>
      <c r="Y111" s="17">
        <f t="shared" si="23"/>
        <v>0</v>
      </c>
      <c r="Z111" s="18"/>
      <c r="AA111" s="17">
        <f t="shared" si="24"/>
        <v>0</v>
      </c>
      <c r="AB111" s="18"/>
      <c r="AC111" s="17">
        <f t="shared" si="25"/>
        <v>0</v>
      </c>
      <c r="AD111" s="18"/>
      <c r="AE111" s="19">
        <f t="shared" si="26"/>
        <v>0</v>
      </c>
      <c r="AF111" s="67" t="str">
        <f t="shared" si="27"/>
        <v xml:space="preserve"> </v>
      </c>
      <c r="AG111" s="67" t="str">
        <f t="shared" si="28"/>
        <v xml:space="preserve"> </v>
      </c>
      <c r="AH111" s="32"/>
      <c r="AI111" s="32"/>
      <c r="AJ111" s="32"/>
      <c r="AK111" s="42">
        <f t="shared" si="29"/>
        <v>0</v>
      </c>
    </row>
    <row r="112" spans="1:37" ht="21.95" hidden="1" customHeight="1">
      <c r="A112" s="21">
        <v>107</v>
      </c>
      <c r="B112" s="3"/>
      <c r="C112" s="3"/>
      <c r="D112" s="3"/>
      <c r="E112" s="14"/>
      <c r="F112" s="9"/>
      <c r="G112" s="25"/>
      <c r="H112" s="18"/>
      <c r="I112" s="17">
        <f t="shared" si="15"/>
        <v>0</v>
      </c>
      <c r="J112" s="18"/>
      <c r="K112" s="17">
        <f t="shared" si="16"/>
        <v>0</v>
      </c>
      <c r="L112" s="18"/>
      <c r="M112" s="17">
        <f t="shared" si="17"/>
        <v>0</v>
      </c>
      <c r="N112" s="18"/>
      <c r="O112" s="17">
        <f t="shared" si="18"/>
        <v>0</v>
      </c>
      <c r="P112" s="18"/>
      <c r="Q112" s="17">
        <f t="shared" si="19"/>
        <v>0</v>
      </c>
      <c r="R112" s="18"/>
      <c r="S112" s="17">
        <f t="shared" si="20"/>
        <v>0</v>
      </c>
      <c r="T112" s="18"/>
      <c r="U112" s="17">
        <f t="shared" si="21"/>
        <v>0</v>
      </c>
      <c r="V112" s="18"/>
      <c r="W112" s="17">
        <f t="shared" si="22"/>
        <v>0</v>
      </c>
      <c r="X112" s="18"/>
      <c r="Y112" s="17">
        <f t="shared" si="23"/>
        <v>0</v>
      </c>
      <c r="Z112" s="18"/>
      <c r="AA112" s="17">
        <f t="shared" si="24"/>
        <v>0</v>
      </c>
      <c r="AB112" s="18"/>
      <c r="AC112" s="17">
        <f t="shared" si="25"/>
        <v>0</v>
      </c>
      <c r="AD112" s="18"/>
      <c r="AE112" s="19">
        <f t="shared" si="26"/>
        <v>0</v>
      </c>
      <c r="AF112" s="67" t="str">
        <f t="shared" si="27"/>
        <v xml:space="preserve"> </v>
      </c>
      <c r="AG112" s="67" t="str">
        <f t="shared" si="28"/>
        <v xml:space="preserve"> </v>
      </c>
      <c r="AH112" s="32"/>
      <c r="AI112" s="32"/>
      <c r="AJ112" s="32"/>
      <c r="AK112" s="42">
        <f t="shared" si="29"/>
        <v>0</v>
      </c>
    </row>
    <row r="113" spans="1:37" ht="21.95" hidden="1" customHeight="1">
      <c r="A113" s="21">
        <v>108</v>
      </c>
      <c r="B113" s="3"/>
      <c r="C113" s="3"/>
      <c r="D113" s="3"/>
      <c r="E113" s="14"/>
      <c r="F113" s="9"/>
      <c r="G113" s="25"/>
      <c r="H113" s="18"/>
      <c r="I113" s="17">
        <f t="shared" si="15"/>
        <v>0</v>
      </c>
      <c r="J113" s="18"/>
      <c r="K113" s="17">
        <f t="shared" si="16"/>
        <v>0</v>
      </c>
      <c r="L113" s="18"/>
      <c r="M113" s="17">
        <f t="shared" si="17"/>
        <v>0</v>
      </c>
      <c r="N113" s="18"/>
      <c r="O113" s="17">
        <f t="shared" si="18"/>
        <v>0</v>
      </c>
      <c r="P113" s="18"/>
      <c r="Q113" s="17">
        <f t="shared" si="19"/>
        <v>0</v>
      </c>
      <c r="R113" s="18"/>
      <c r="S113" s="17">
        <f t="shared" si="20"/>
        <v>0</v>
      </c>
      <c r="T113" s="18"/>
      <c r="U113" s="17">
        <f t="shared" si="21"/>
        <v>0</v>
      </c>
      <c r="V113" s="18"/>
      <c r="W113" s="17">
        <f t="shared" si="22"/>
        <v>0</v>
      </c>
      <c r="X113" s="18"/>
      <c r="Y113" s="17">
        <f t="shared" si="23"/>
        <v>0</v>
      </c>
      <c r="Z113" s="18"/>
      <c r="AA113" s="17">
        <f t="shared" si="24"/>
        <v>0</v>
      </c>
      <c r="AB113" s="18"/>
      <c r="AC113" s="17">
        <f t="shared" si="25"/>
        <v>0</v>
      </c>
      <c r="AD113" s="18"/>
      <c r="AE113" s="19">
        <f t="shared" si="26"/>
        <v>0</v>
      </c>
      <c r="AF113" s="67" t="str">
        <f t="shared" si="27"/>
        <v xml:space="preserve"> </v>
      </c>
      <c r="AG113" s="67" t="str">
        <f t="shared" si="28"/>
        <v xml:space="preserve"> </v>
      </c>
      <c r="AH113" s="32"/>
      <c r="AI113" s="32"/>
      <c r="AJ113" s="32"/>
      <c r="AK113" s="42">
        <f t="shared" si="29"/>
        <v>0</v>
      </c>
    </row>
    <row r="114" spans="1:37" ht="21.95" hidden="1" customHeight="1">
      <c r="A114" s="21">
        <v>109</v>
      </c>
      <c r="B114" s="3"/>
      <c r="C114" s="3"/>
      <c r="D114" s="3"/>
      <c r="E114" s="14"/>
      <c r="F114" s="9"/>
      <c r="G114" s="25"/>
      <c r="H114" s="18"/>
      <c r="I114" s="17">
        <f t="shared" si="15"/>
        <v>0</v>
      </c>
      <c r="J114" s="18"/>
      <c r="K114" s="17">
        <f t="shared" si="16"/>
        <v>0</v>
      </c>
      <c r="L114" s="18"/>
      <c r="M114" s="17">
        <f t="shared" si="17"/>
        <v>0</v>
      </c>
      <c r="N114" s="18"/>
      <c r="O114" s="17">
        <f t="shared" si="18"/>
        <v>0</v>
      </c>
      <c r="P114" s="18"/>
      <c r="Q114" s="17">
        <f t="shared" si="19"/>
        <v>0</v>
      </c>
      <c r="R114" s="18"/>
      <c r="S114" s="17">
        <f t="shared" si="20"/>
        <v>0</v>
      </c>
      <c r="T114" s="18"/>
      <c r="U114" s="17">
        <f t="shared" si="21"/>
        <v>0</v>
      </c>
      <c r="V114" s="18"/>
      <c r="W114" s="17">
        <f t="shared" si="22"/>
        <v>0</v>
      </c>
      <c r="X114" s="18"/>
      <c r="Y114" s="17">
        <f t="shared" si="23"/>
        <v>0</v>
      </c>
      <c r="Z114" s="18"/>
      <c r="AA114" s="17">
        <f t="shared" si="24"/>
        <v>0</v>
      </c>
      <c r="AB114" s="18"/>
      <c r="AC114" s="17">
        <f t="shared" si="25"/>
        <v>0</v>
      </c>
      <c r="AD114" s="18"/>
      <c r="AE114" s="19">
        <f t="shared" si="26"/>
        <v>0</v>
      </c>
      <c r="AF114" s="67" t="str">
        <f t="shared" si="27"/>
        <v xml:space="preserve"> </v>
      </c>
      <c r="AG114" s="67" t="str">
        <f t="shared" si="28"/>
        <v xml:space="preserve"> </v>
      </c>
      <c r="AH114" s="32"/>
      <c r="AI114" s="32"/>
      <c r="AJ114" s="32"/>
      <c r="AK114" s="42">
        <f t="shared" si="29"/>
        <v>0</v>
      </c>
    </row>
    <row r="115" spans="1:37" ht="21.95" hidden="1" customHeight="1">
      <c r="A115" s="21">
        <v>110</v>
      </c>
      <c r="B115" s="3"/>
      <c r="C115" s="3"/>
      <c r="D115" s="3"/>
      <c r="E115" s="14"/>
      <c r="F115" s="9"/>
      <c r="G115" s="25"/>
      <c r="H115" s="18"/>
      <c r="I115" s="17">
        <f t="shared" si="15"/>
        <v>0</v>
      </c>
      <c r="J115" s="18"/>
      <c r="K115" s="17">
        <f t="shared" si="16"/>
        <v>0</v>
      </c>
      <c r="L115" s="18"/>
      <c r="M115" s="17">
        <f t="shared" si="17"/>
        <v>0</v>
      </c>
      <c r="N115" s="18"/>
      <c r="O115" s="17">
        <f t="shared" si="18"/>
        <v>0</v>
      </c>
      <c r="P115" s="18"/>
      <c r="Q115" s="17">
        <f t="shared" si="19"/>
        <v>0</v>
      </c>
      <c r="R115" s="18"/>
      <c r="S115" s="17">
        <f t="shared" si="20"/>
        <v>0</v>
      </c>
      <c r="T115" s="18"/>
      <c r="U115" s="17">
        <f t="shared" si="21"/>
        <v>0</v>
      </c>
      <c r="V115" s="18"/>
      <c r="W115" s="17">
        <f t="shared" si="22"/>
        <v>0</v>
      </c>
      <c r="X115" s="18"/>
      <c r="Y115" s="17">
        <f t="shared" si="23"/>
        <v>0</v>
      </c>
      <c r="Z115" s="18"/>
      <c r="AA115" s="17">
        <f t="shared" si="24"/>
        <v>0</v>
      </c>
      <c r="AB115" s="18"/>
      <c r="AC115" s="17">
        <f t="shared" si="25"/>
        <v>0</v>
      </c>
      <c r="AD115" s="18"/>
      <c r="AE115" s="19">
        <f t="shared" si="26"/>
        <v>0</v>
      </c>
      <c r="AF115" s="67" t="str">
        <f t="shared" si="27"/>
        <v xml:space="preserve"> </v>
      </c>
      <c r="AG115" s="67" t="str">
        <f t="shared" si="28"/>
        <v xml:space="preserve"> </v>
      </c>
      <c r="AH115" s="32"/>
      <c r="AI115" s="32"/>
      <c r="AJ115" s="32"/>
      <c r="AK115" s="42">
        <f t="shared" si="29"/>
        <v>0</v>
      </c>
    </row>
    <row r="116" spans="1:37" ht="21.95" hidden="1" customHeight="1">
      <c r="A116" s="21">
        <v>111</v>
      </c>
      <c r="B116" s="12"/>
      <c r="C116" s="3"/>
      <c r="D116" s="3"/>
      <c r="E116" s="14"/>
      <c r="F116" s="9"/>
      <c r="G116" s="25"/>
      <c r="H116" s="18"/>
      <c r="I116" s="17">
        <f t="shared" si="15"/>
        <v>0</v>
      </c>
      <c r="J116" s="18"/>
      <c r="K116" s="17">
        <f t="shared" si="16"/>
        <v>0</v>
      </c>
      <c r="L116" s="18"/>
      <c r="M116" s="17">
        <f t="shared" si="17"/>
        <v>0</v>
      </c>
      <c r="N116" s="18"/>
      <c r="O116" s="17">
        <f t="shared" si="18"/>
        <v>0</v>
      </c>
      <c r="P116" s="18"/>
      <c r="Q116" s="17">
        <f t="shared" si="19"/>
        <v>0</v>
      </c>
      <c r="R116" s="18"/>
      <c r="S116" s="17">
        <f t="shared" si="20"/>
        <v>0</v>
      </c>
      <c r="T116" s="18"/>
      <c r="U116" s="17">
        <f t="shared" si="21"/>
        <v>0</v>
      </c>
      <c r="V116" s="18"/>
      <c r="W116" s="17">
        <f t="shared" si="22"/>
        <v>0</v>
      </c>
      <c r="X116" s="18"/>
      <c r="Y116" s="17">
        <f t="shared" si="23"/>
        <v>0</v>
      </c>
      <c r="Z116" s="18"/>
      <c r="AA116" s="17">
        <f t="shared" si="24"/>
        <v>0</v>
      </c>
      <c r="AB116" s="18"/>
      <c r="AC116" s="17">
        <f t="shared" si="25"/>
        <v>0</v>
      </c>
      <c r="AD116" s="18"/>
      <c r="AE116" s="19">
        <f t="shared" si="26"/>
        <v>0</v>
      </c>
      <c r="AF116" s="67" t="str">
        <f t="shared" si="27"/>
        <v xml:space="preserve"> </v>
      </c>
      <c r="AG116" s="67" t="str">
        <f t="shared" si="28"/>
        <v xml:space="preserve"> </v>
      </c>
      <c r="AH116" s="32"/>
      <c r="AI116" s="32"/>
      <c r="AJ116" s="32"/>
      <c r="AK116" s="42">
        <f t="shared" si="29"/>
        <v>0</v>
      </c>
    </row>
    <row r="117" spans="1:37" ht="21.95" hidden="1" customHeight="1">
      <c r="A117" s="21">
        <v>112</v>
      </c>
      <c r="B117" s="12"/>
      <c r="C117" s="3"/>
      <c r="D117" s="3"/>
      <c r="E117" s="14"/>
      <c r="F117" s="9"/>
      <c r="G117" s="25"/>
      <c r="H117" s="18"/>
      <c r="I117" s="17">
        <f t="shared" si="15"/>
        <v>0</v>
      </c>
      <c r="J117" s="18"/>
      <c r="K117" s="17">
        <f t="shared" si="16"/>
        <v>0</v>
      </c>
      <c r="L117" s="18"/>
      <c r="M117" s="17">
        <f t="shared" si="17"/>
        <v>0</v>
      </c>
      <c r="N117" s="18"/>
      <c r="O117" s="17">
        <f t="shared" si="18"/>
        <v>0</v>
      </c>
      <c r="P117" s="18"/>
      <c r="Q117" s="17">
        <f t="shared" si="19"/>
        <v>0</v>
      </c>
      <c r="R117" s="18"/>
      <c r="S117" s="17">
        <f t="shared" si="20"/>
        <v>0</v>
      </c>
      <c r="T117" s="18"/>
      <c r="U117" s="17">
        <f t="shared" si="21"/>
        <v>0</v>
      </c>
      <c r="V117" s="18"/>
      <c r="W117" s="17">
        <f t="shared" si="22"/>
        <v>0</v>
      </c>
      <c r="X117" s="18"/>
      <c r="Y117" s="17">
        <f t="shared" si="23"/>
        <v>0</v>
      </c>
      <c r="Z117" s="18"/>
      <c r="AA117" s="17">
        <f t="shared" si="24"/>
        <v>0</v>
      </c>
      <c r="AB117" s="18"/>
      <c r="AC117" s="17">
        <f t="shared" si="25"/>
        <v>0</v>
      </c>
      <c r="AD117" s="18"/>
      <c r="AE117" s="19">
        <f t="shared" si="26"/>
        <v>0</v>
      </c>
      <c r="AF117" s="67" t="str">
        <f t="shared" si="27"/>
        <v xml:space="preserve"> </v>
      </c>
      <c r="AG117" s="67" t="str">
        <f t="shared" si="28"/>
        <v xml:space="preserve"> </v>
      </c>
      <c r="AH117" s="32"/>
      <c r="AI117" s="32"/>
      <c r="AJ117" s="32"/>
      <c r="AK117" s="42">
        <f t="shared" si="29"/>
        <v>0</v>
      </c>
    </row>
    <row r="118" spans="1:37" ht="21.95" hidden="1" customHeight="1">
      <c r="A118" s="21">
        <v>113</v>
      </c>
      <c r="B118" s="12"/>
      <c r="C118" s="3"/>
      <c r="D118" s="3"/>
      <c r="E118" s="14"/>
      <c r="F118" s="9"/>
      <c r="G118" s="25"/>
      <c r="H118" s="18"/>
      <c r="I118" s="17">
        <f t="shared" si="15"/>
        <v>0</v>
      </c>
      <c r="J118" s="18"/>
      <c r="K118" s="17">
        <f t="shared" si="16"/>
        <v>0</v>
      </c>
      <c r="L118" s="18"/>
      <c r="M118" s="17">
        <f t="shared" si="17"/>
        <v>0</v>
      </c>
      <c r="N118" s="18"/>
      <c r="O118" s="17">
        <f t="shared" si="18"/>
        <v>0</v>
      </c>
      <c r="P118" s="18"/>
      <c r="Q118" s="17">
        <f t="shared" si="19"/>
        <v>0</v>
      </c>
      <c r="R118" s="18"/>
      <c r="S118" s="17">
        <f t="shared" si="20"/>
        <v>0</v>
      </c>
      <c r="T118" s="18"/>
      <c r="U118" s="17">
        <f t="shared" si="21"/>
        <v>0</v>
      </c>
      <c r="V118" s="18"/>
      <c r="W118" s="17">
        <f t="shared" si="22"/>
        <v>0</v>
      </c>
      <c r="X118" s="18"/>
      <c r="Y118" s="17">
        <f t="shared" si="23"/>
        <v>0</v>
      </c>
      <c r="Z118" s="18"/>
      <c r="AA118" s="17">
        <f t="shared" si="24"/>
        <v>0</v>
      </c>
      <c r="AB118" s="18"/>
      <c r="AC118" s="17">
        <f t="shared" si="25"/>
        <v>0</v>
      </c>
      <c r="AD118" s="18"/>
      <c r="AE118" s="19">
        <f t="shared" si="26"/>
        <v>0</v>
      </c>
      <c r="AF118" s="67" t="str">
        <f t="shared" si="27"/>
        <v xml:space="preserve"> </v>
      </c>
      <c r="AG118" s="67" t="str">
        <f t="shared" si="28"/>
        <v xml:space="preserve"> </v>
      </c>
      <c r="AH118" s="32"/>
      <c r="AI118" s="32"/>
      <c r="AJ118" s="32"/>
      <c r="AK118" s="42">
        <f t="shared" si="29"/>
        <v>0</v>
      </c>
    </row>
    <row r="119" spans="1:37" ht="21.95" hidden="1" customHeight="1">
      <c r="A119" s="21">
        <v>114</v>
      </c>
      <c r="B119" s="12"/>
      <c r="C119" s="3"/>
      <c r="D119" s="3"/>
      <c r="E119" s="14"/>
      <c r="F119" s="9"/>
      <c r="G119" s="25"/>
      <c r="H119" s="18"/>
      <c r="I119" s="17">
        <f t="shared" si="15"/>
        <v>0</v>
      </c>
      <c r="J119" s="18"/>
      <c r="K119" s="17">
        <f t="shared" si="16"/>
        <v>0</v>
      </c>
      <c r="L119" s="18"/>
      <c r="M119" s="17">
        <f t="shared" si="17"/>
        <v>0</v>
      </c>
      <c r="N119" s="18"/>
      <c r="O119" s="17">
        <f t="shared" si="18"/>
        <v>0</v>
      </c>
      <c r="P119" s="18"/>
      <c r="Q119" s="17">
        <f t="shared" si="19"/>
        <v>0</v>
      </c>
      <c r="R119" s="18"/>
      <c r="S119" s="17">
        <f t="shared" si="20"/>
        <v>0</v>
      </c>
      <c r="T119" s="18"/>
      <c r="U119" s="17">
        <f t="shared" si="21"/>
        <v>0</v>
      </c>
      <c r="V119" s="18"/>
      <c r="W119" s="17">
        <f t="shared" si="22"/>
        <v>0</v>
      </c>
      <c r="X119" s="18"/>
      <c r="Y119" s="17">
        <f t="shared" si="23"/>
        <v>0</v>
      </c>
      <c r="Z119" s="18"/>
      <c r="AA119" s="17">
        <f t="shared" si="24"/>
        <v>0</v>
      </c>
      <c r="AB119" s="18"/>
      <c r="AC119" s="17">
        <f t="shared" si="25"/>
        <v>0</v>
      </c>
      <c r="AD119" s="18"/>
      <c r="AE119" s="20">
        <f t="shared" si="26"/>
        <v>0</v>
      </c>
      <c r="AF119" s="67" t="str">
        <f t="shared" si="27"/>
        <v xml:space="preserve"> </v>
      </c>
      <c r="AG119" s="67" t="str">
        <f t="shared" si="28"/>
        <v xml:space="preserve"> </v>
      </c>
      <c r="AH119" s="33"/>
      <c r="AI119" s="33"/>
      <c r="AJ119" s="33"/>
      <c r="AK119" s="43">
        <f t="shared" si="29"/>
        <v>0</v>
      </c>
    </row>
    <row r="120" spans="1:37" ht="21.95" hidden="1" customHeight="1">
      <c r="B120" s="4"/>
      <c r="C120" s="4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68"/>
      <c r="AG120" s="68"/>
      <c r="AH120" s="10"/>
      <c r="AI120" s="10"/>
      <c r="AJ120" s="10"/>
      <c r="AK120" s="10"/>
    </row>
  </sheetData>
  <autoFilter ref="A7:AK120">
    <filterColumn colId="4">
      <filters>
        <filter val="Recurve"/>
      </filters>
    </filterColumn>
    <filterColumn colId="5">
      <filters>
        <filter val="Lady"/>
      </filters>
    </filterColumn>
    <filterColumn colId="6">
      <filters>
        <filter val="Albion"/>
      </filters>
    </filterColumn>
    <filterColumn colId="31"/>
    <filterColumn colId="32"/>
    <sortState ref="A21:AK63">
      <sortCondition descending="1" ref="AK7:AK120"/>
    </sortState>
  </autoFilter>
  <mergeCells count="1">
    <mergeCell ref="B3:B4"/>
  </mergeCells>
  <conditionalFormatting sqref="E2:E5 E8:E119">
    <cfRule type="containsText" dxfId="169" priority="8" operator="containsText" text="Barebow">
      <formula>NOT(ISERROR(SEARCH("Barebow",E2)))</formula>
    </cfRule>
    <cfRule type="containsText" dxfId="168" priority="9" operator="containsText" text="Longbow">
      <formula>NOT(ISERROR(SEARCH("Longbow",E2)))</formula>
    </cfRule>
    <cfRule type="containsText" dxfId="167" priority="10" operator="containsText" text="Compound">
      <formula>NOT(ISERROR(SEARCH("Compound",E2)))</formula>
    </cfRule>
  </conditionalFormatting>
  <conditionalFormatting sqref="H8:AE119 AH8:AK119">
    <cfRule type="cellIs" dxfId="166" priority="7" operator="equal">
      <formula>0</formula>
    </cfRule>
  </conditionalFormatting>
  <conditionalFormatting sqref="G8:G119">
    <cfRule type="containsText" dxfId="165" priority="5" operator="containsText" text="No">
      <formula>NOT(ISERROR(SEARCH("No",G8)))</formula>
    </cfRule>
    <cfRule type="containsText" dxfId="164" priority="6" operator="containsText" text="Yes">
      <formula>NOT(ISERROR(SEARCH("Yes",G8)))</formula>
    </cfRule>
  </conditionalFormatting>
  <conditionalFormatting sqref="F3:F4 F8:F119">
    <cfRule type="containsText" dxfId="163" priority="1" operator="containsText" text="Girl">
      <formula>NOT(ISERROR(SEARCH("Girl",F3)))</formula>
    </cfRule>
    <cfRule type="containsText" dxfId="162" priority="2" operator="containsText" text="Lady">
      <formula>NOT(ISERROR(SEARCH("Lady",F3)))</formula>
    </cfRule>
    <cfRule type="containsText" dxfId="161" priority="3" operator="containsText" text="Boy">
      <formula>NOT(ISERROR(SEARCH("Boy",F3)))</formula>
    </cfRule>
    <cfRule type="containsText" dxfId="160" priority="4" operator="containsText" text="Gent">
      <formula>NOT(ISERROR(SEARCH("Gent",F3)))</formula>
    </cfRule>
  </conditionalFormatting>
  <dataValidations count="5">
    <dataValidation type="list" allowBlank="1" showInputMessage="1" showErrorMessage="1" sqref="E2:E5">
      <formula1>bowTypes</formula1>
    </dataValidation>
    <dataValidation type="list" allowBlank="1" showInputMessage="1" showErrorMessage="1" errorTitle="Bow Type" error="You have entered an incorrect bow type. Please try again." sqref="E8:E119">
      <formula1>bowTypes</formula1>
    </dataValidation>
    <dataValidation type="list" allowBlank="1" showInputMessage="1" showErrorMessage="1" sqref="F3:F4">
      <formula1>GenderGroup</formula1>
    </dataValidation>
    <dataValidation type="list" allowBlank="1" showInputMessage="1" showErrorMessage="1" errorTitle="Lady/gent" error="Please specify either 'Girl' or 'Boy' for juniors, or 'Lady' or 'Gent' for seniors." sqref="F8:F119">
      <formula1>GenderGroup</formula1>
    </dataValidation>
    <dataValidation type="textLength" operator="equal" allowBlank="1" showInputMessage="1" showErrorMessage="1" sqref="Y8:Y119 AE8:AE119 AK8:AK119 AA8:AA119 I8:I119 K8:K119 AC8:AC119 M8:M119 O8:O119 Q8:Q119 S8:S119 U8:U119 W8:W119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2:D27"/>
  <sheetViews>
    <sheetView workbookViewId="0">
      <selection activeCell="C15" sqref="C15"/>
    </sheetView>
  </sheetViews>
  <sheetFormatPr defaultColWidth="10.625" defaultRowHeight="20.100000000000001" customHeight="1"/>
  <cols>
    <col min="1" max="1" width="2.75" style="1" customWidth="1"/>
    <col min="2" max="2" width="16.25" style="1" customWidth="1"/>
    <col min="3" max="3" width="8.625" style="1" customWidth="1"/>
    <col min="4" max="16384" width="10.625" style="1"/>
  </cols>
  <sheetData>
    <row r="2" spans="2:4" ht="20.100000000000001" customHeight="1">
      <c r="B2" s="6" t="s">
        <v>65</v>
      </c>
      <c r="C2" s="1" t="e">
        <f>TournamentName</f>
        <v>#REF!</v>
      </c>
    </row>
    <row r="4" spans="2:4" ht="20.100000000000001" customHeight="1">
      <c r="B4" s="6" t="s">
        <v>13</v>
      </c>
      <c r="D4" s="6" t="s">
        <v>54</v>
      </c>
    </row>
    <row r="5" spans="2:4" ht="20.100000000000001" customHeight="1">
      <c r="B5" s="1" t="s">
        <v>14</v>
      </c>
      <c r="D5" s="1" t="s">
        <v>12</v>
      </c>
    </row>
    <row r="6" spans="2:4" ht="20.100000000000001" customHeight="1">
      <c r="B6" s="1" t="s">
        <v>15</v>
      </c>
      <c r="D6" s="1" t="s">
        <v>21</v>
      </c>
    </row>
    <row r="7" spans="2:4" ht="20.100000000000001" customHeight="1">
      <c r="B7" s="1" t="s">
        <v>16</v>
      </c>
      <c r="D7" s="1" t="s">
        <v>51</v>
      </c>
    </row>
    <row r="8" spans="2:4" ht="20.100000000000001" customHeight="1">
      <c r="B8" s="1" t="s">
        <v>17</v>
      </c>
      <c r="D8" s="1" t="s">
        <v>50</v>
      </c>
    </row>
    <row r="11" spans="2:4" ht="20.100000000000001" customHeight="1">
      <c r="B11" s="6" t="s">
        <v>6</v>
      </c>
    </row>
    <row r="12" spans="2:4" ht="20.100000000000001" customHeight="1">
      <c r="B12" s="6" t="s">
        <v>22</v>
      </c>
      <c r="C12" s="5">
        <v>0</v>
      </c>
    </row>
    <row r="13" spans="2:4" ht="20.100000000000001" customHeight="1">
      <c r="B13" s="1" t="s">
        <v>4</v>
      </c>
      <c r="C13" s="5" t="e">
        <f>#REF!</f>
        <v>#REF!</v>
      </c>
    </row>
    <row r="14" spans="2:4" ht="20.100000000000001" customHeight="1">
      <c r="B14" s="1" t="s">
        <v>5</v>
      </c>
      <c r="C14" s="5" t="e">
        <f>#REF!</f>
        <v>#REF!</v>
      </c>
    </row>
    <row r="18" spans="2:2" ht="20.100000000000001" customHeight="1">
      <c r="B18" s="6" t="s">
        <v>7</v>
      </c>
    </row>
    <row r="19" spans="2:2" ht="20.100000000000001" customHeight="1">
      <c r="B19" s="1" t="s">
        <v>8</v>
      </c>
    </row>
    <row r="20" spans="2:2" ht="20.100000000000001" customHeight="1">
      <c r="B20" s="1" t="s">
        <v>9</v>
      </c>
    </row>
    <row r="21" spans="2:2" ht="20.100000000000001" customHeight="1">
      <c r="B21" s="1" t="s">
        <v>10</v>
      </c>
    </row>
    <row r="22" spans="2:2" ht="20.100000000000001" customHeight="1">
      <c r="B22" s="1" t="s">
        <v>11</v>
      </c>
    </row>
    <row r="25" spans="2:2" ht="20.100000000000001" customHeight="1">
      <c r="B25" s="6" t="s">
        <v>18</v>
      </c>
    </row>
    <row r="26" spans="2:2" ht="20.100000000000001" customHeight="1">
      <c r="B26" s="1" t="s">
        <v>19</v>
      </c>
    </row>
    <row r="27" spans="2:2" ht="20.100000000000001" customHeight="1">
      <c r="B27" s="1" t="s">
        <v>20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tabColor rgb="FFFFC000"/>
  </sheetPr>
  <dimension ref="A1:AL120"/>
  <sheetViews>
    <sheetView topLeftCell="B1" zoomScale="85" zoomScaleNormal="85" workbookViewId="0">
      <pane xSplit="2" topLeftCell="D1" activePane="topRight" state="frozen"/>
      <selection activeCell="B1" sqref="B1"/>
      <selection pane="topRight" activeCell="B6" sqref="A2:XFD6"/>
    </sheetView>
  </sheetViews>
  <sheetFormatPr defaultColWidth="10.625" defaultRowHeight="21.95" customHeight="1"/>
  <cols>
    <col min="1" max="1" width="4.625" style="11" hidden="1" customWidth="1"/>
    <col min="2" max="2" width="11.125" style="1" customWidth="1"/>
    <col min="3" max="3" width="15.625" style="1" customWidth="1"/>
    <col min="4" max="4" width="22.75" style="11" customWidth="1"/>
    <col min="5" max="5" width="11.625" style="11" customWidth="1"/>
    <col min="6" max="6" width="8.75" style="11" customWidth="1"/>
    <col min="7" max="7" width="15" style="11" bestFit="1" customWidth="1"/>
    <col min="8" max="8" width="5.75" style="7" hidden="1" customWidth="1"/>
    <col min="9" max="9" width="5.75" style="11" hidden="1" customWidth="1"/>
    <col min="10" max="10" width="5.75" style="7" hidden="1" customWidth="1"/>
    <col min="11" max="11" width="5.75" style="11" hidden="1" customWidth="1"/>
    <col min="12" max="12" width="5.75" style="7" hidden="1" customWidth="1"/>
    <col min="13" max="13" width="5.75" style="11" hidden="1" customWidth="1"/>
    <col min="14" max="16" width="5.75" style="7" hidden="1" customWidth="1"/>
    <col min="17" max="31" width="5.75" style="1" hidden="1" customWidth="1"/>
    <col min="32" max="33" width="20.625" style="64" hidden="1" customWidth="1"/>
    <col min="34" max="35" width="5.75" style="1" customWidth="1"/>
    <col min="36" max="36" width="5.75" style="1" hidden="1" customWidth="1"/>
    <col min="37" max="16384" width="10.625" style="1"/>
  </cols>
  <sheetData>
    <row r="1" spans="1:38" ht="99.95" customHeight="1">
      <c r="A1" s="45"/>
      <c r="B1" s="44"/>
      <c r="C1" s="47" t="s">
        <v>84</v>
      </c>
      <c r="D1" s="45"/>
      <c r="E1" s="46"/>
      <c r="F1" s="46"/>
    </row>
    <row r="2" spans="1:38" ht="18" hidden="1" customHeight="1">
      <c r="B2" s="13"/>
      <c r="C2" s="48" t="s">
        <v>87</v>
      </c>
      <c r="D2" s="50">
        <f>COUNTIF(G8:G119,"Albion")</f>
        <v>58</v>
      </c>
      <c r="E2" s="53" t="s">
        <v>8</v>
      </c>
      <c r="F2" s="56"/>
      <c r="G2" s="58"/>
      <c r="H2" s="11"/>
      <c r="I2" s="15"/>
      <c r="K2" s="15"/>
      <c r="M2" s="15"/>
      <c r="P2" s="1"/>
    </row>
    <row r="3" spans="1:38" ht="21.95" hidden="1" customHeight="1">
      <c r="B3" s="70"/>
      <c r="C3" s="49" t="s">
        <v>88</v>
      </c>
      <c r="D3" s="51">
        <f>COUNTIF(G8:G119,"Windsor")</f>
        <v>9</v>
      </c>
      <c r="E3" s="54" t="s">
        <v>9</v>
      </c>
      <c r="F3" s="57" t="s">
        <v>12</v>
      </c>
      <c r="G3" s="29"/>
      <c r="I3" s="7"/>
      <c r="K3" s="15"/>
      <c r="M3" s="15"/>
      <c r="P3" s="1"/>
    </row>
    <row r="4" spans="1:38" ht="21.95" hidden="1" customHeight="1">
      <c r="B4" s="70"/>
      <c r="C4" s="49" t="s">
        <v>89</v>
      </c>
      <c r="D4" s="52">
        <f>COUNTIF(G8:G119,"Short Windsor")</f>
        <v>6</v>
      </c>
      <c r="E4" s="54" t="s">
        <v>10</v>
      </c>
      <c r="F4" s="57" t="s">
        <v>21</v>
      </c>
      <c r="G4" s="29"/>
      <c r="I4" s="7"/>
      <c r="K4" s="7"/>
      <c r="M4" s="7"/>
      <c r="P4" s="1"/>
    </row>
    <row r="5" spans="1:38" ht="21.95" hidden="1" customHeight="1" thickBot="1">
      <c r="B5" s="69"/>
      <c r="C5" s="49" t="s">
        <v>90</v>
      </c>
      <c r="D5" s="52">
        <f>COUNTIF(G8:G119,"Junior Windsor")</f>
        <v>4</v>
      </c>
      <c r="E5" s="55" t="s">
        <v>11</v>
      </c>
      <c r="F5" s="57"/>
      <c r="G5" s="28"/>
      <c r="H5" s="34" t="s">
        <v>61</v>
      </c>
      <c r="I5" s="35"/>
      <c r="J5" s="35"/>
      <c r="K5" s="35"/>
      <c r="L5" s="35"/>
      <c r="M5" s="35"/>
      <c r="N5" s="35"/>
      <c r="O5" s="35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65"/>
      <c r="AG5" s="65"/>
      <c r="AH5" s="36"/>
      <c r="AI5" s="36"/>
      <c r="AJ5" s="36"/>
      <c r="AK5" s="37"/>
    </row>
    <row r="6" spans="1:38" ht="21.95" hidden="1" customHeight="1">
      <c r="H6" s="59" t="s">
        <v>92</v>
      </c>
      <c r="I6" s="60"/>
      <c r="J6" s="61" t="s">
        <v>93</v>
      </c>
      <c r="K6" s="60"/>
      <c r="L6" s="61" t="s">
        <v>94</v>
      </c>
      <c r="M6" s="60"/>
      <c r="N6" s="61" t="s">
        <v>95</v>
      </c>
      <c r="O6" s="61"/>
      <c r="P6" s="61" t="s">
        <v>96</v>
      </c>
      <c r="Q6" s="62"/>
      <c r="R6" s="62" t="s">
        <v>97</v>
      </c>
      <c r="S6" s="62"/>
      <c r="T6" s="62" t="s">
        <v>98</v>
      </c>
      <c r="U6" s="62"/>
      <c r="V6" s="62" t="s">
        <v>99</v>
      </c>
      <c r="W6" s="62"/>
      <c r="X6" s="62" t="s">
        <v>100</v>
      </c>
      <c r="Y6" s="62"/>
      <c r="Z6" s="38"/>
      <c r="AA6" s="38"/>
      <c r="AB6" s="38"/>
      <c r="AC6" s="38"/>
      <c r="AD6" s="38"/>
      <c r="AE6" s="38"/>
      <c r="AF6" s="66"/>
      <c r="AG6" s="66"/>
      <c r="AH6" s="38"/>
      <c r="AI6" s="38"/>
      <c r="AJ6" s="38"/>
      <c r="AK6" s="39"/>
    </row>
    <row r="7" spans="1:38" ht="21.95" customHeight="1">
      <c r="A7" s="11" t="s">
        <v>63</v>
      </c>
      <c r="B7" s="2" t="s">
        <v>24</v>
      </c>
      <c r="C7" s="2" t="s">
        <v>23</v>
      </c>
      <c r="D7" s="16" t="s">
        <v>0</v>
      </c>
      <c r="E7" s="8" t="s">
        <v>1</v>
      </c>
      <c r="F7" s="8" t="s">
        <v>2</v>
      </c>
      <c r="G7" s="8" t="s">
        <v>91</v>
      </c>
      <c r="H7" s="26" t="s">
        <v>25</v>
      </c>
      <c r="I7" s="22" t="s">
        <v>37</v>
      </c>
      <c r="J7" s="23" t="s">
        <v>26</v>
      </c>
      <c r="K7" s="22" t="s">
        <v>38</v>
      </c>
      <c r="L7" s="23" t="s">
        <v>27</v>
      </c>
      <c r="M7" s="22" t="s">
        <v>39</v>
      </c>
      <c r="N7" s="23" t="s">
        <v>28</v>
      </c>
      <c r="O7" s="22" t="s">
        <v>40</v>
      </c>
      <c r="P7" s="23" t="s">
        <v>29</v>
      </c>
      <c r="Q7" s="22" t="s">
        <v>41</v>
      </c>
      <c r="R7" s="23" t="s">
        <v>30</v>
      </c>
      <c r="S7" s="22" t="s">
        <v>42</v>
      </c>
      <c r="T7" s="23" t="s">
        <v>31</v>
      </c>
      <c r="U7" s="22" t="s">
        <v>43</v>
      </c>
      <c r="V7" s="23" t="s">
        <v>32</v>
      </c>
      <c r="W7" s="22" t="s">
        <v>44</v>
      </c>
      <c r="X7" s="23" t="s">
        <v>33</v>
      </c>
      <c r="Y7" s="22" t="s">
        <v>45</v>
      </c>
      <c r="Z7" s="23" t="s">
        <v>34</v>
      </c>
      <c r="AA7" s="22" t="s">
        <v>46</v>
      </c>
      <c r="AB7" s="23" t="s">
        <v>35</v>
      </c>
      <c r="AC7" s="22" t="s">
        <v>47</v>
      </c>
      <c r="AD7" s="23" t="s">
        <v>36</v>
      </c>
      <c r="AE7" s="24" t="s">
        <v>48</v>
      </c>
      <c r="AF7" s="63" t="s">
        <v>64</v>
      </c>
      <c r="AG7" s="63" t="s">
        <v>0</v>
      </c>
      <c r="AH7" s="30" t="s">
        <v>56</v>
      </c>
      <c r="AI7" s="30" t="s">
        <v>55</v>
      </c>
      <c r="AJ7" s="30" t="s">
        <v>62</v>
      </c>
      <c r="AK7" s="41" t="s">
        <v>49</v>
      </c>
    </row>
    <row r="8" spans="1:38" ht="21.95" customHeight="1">
      <c r="A8" s="21">
        <v>78</v>
      </c>
      <c r="B8" s="3" t="s">
        <v>163</v>
      </c>
      <c r="C8" s="3" t="s">
        <v>236</v>
      </c>
      <c r="D8" s="3" t="s">
        <v>101</v>
      </c>
      <c r="E8" s="14" t="s">
        <v>9</v>
      </c>
      <c r="F8" s="9" t="s">
        <v>21</v>
      </c>
      <c r="G8" s="25" t="s">
        <v>87</v>
      </c>
      <c r="H8" s="18">
        <v>100</v>
      </c>
      <c r="I8" s="17">
        <f>H8</f>
        <v>100</v>
      </c>
      <c r="J8" s="18">
        <v>102</v>
      </c>
      <c r="K8" s="17">
        <f>I8+J8</f>
        <v>202</v>
      </c>
      <c r="L8" s="18">
        <v>96</v>
      </c>
      <c r="M8" s="17">
        <f>K8+L8</f>
        <v>298</v>
      </c>
      <c r="N8" s="18">
        <v>94</v>
      </c>
      <c r="O8" s="17">
        <f>M8+N8</f>
        <v>392</v>
      </c>
      <c r="P8" s="18">
        <v>100</v>
      </c>
      <c r="Q8" s="17">
        <f>O8+P8</f>
        <v>492</v>
      </c>
      <c r="R8" s="18">
        <v>108</v>
      </c>
      <c r="S8" s="17">
        <f>Q8+R8</f>
        <v>600</v>
      </c>
      <c r="T8" s="18">
        <v>104</v>
      </c>
      <c r="U8" s="17">
        <f>S8+T8</f>
        <v>704</v>
      </c>
      <c r="V8" s="18">
        <v>102</v>
      </c>
      <c r="W8" s="17">
        <f>U8+V8</f>
        <v>806</v>
      </c>
      <c r="X8" s="18">
        <v>108</v>
      </c>
      <c r="Y8" s="17">
        <f>W8+X8</f>
        <v>914</v>
      </c>
      <c r="Z8" s="18"/>
      <c r="AA8" s="17">
        <f>Y8+Z8</f>
        <v>914</v>
      </c>
      <c r="AB8" s="18"/>
      <c r="AC8" s="17">
        <f>AA8+AB8</f>
        <v>914</v>
      </c>
      <c r="AD8" s="18"/>
      <c r="AE8" s="19">
        <f>AC8+AD8</f>
        <v>914</v>
      </c>
      <c r="AF8" s="67" t="str">
        <f>B8&amp;" "&amp;C8</f>
        <v>David Bateson</v>
      </c>
      <c r="AG8" s="67" t="str">
        <f>D8&amp;" "</f>
        <v xml:space="preserve">Assheton Bowmen </v>
      </c>
      <c r="AH8" s="32">
        <v>108</v>
      </c>
      <c r="AI8" s="32">
        <v>79</v>
      </c>
      <c r="AJ8" s="32"/>
      <c r="AK8" s="42">
        <f>AE8</f>
        <v>914</v>
      </c>
      <c r="AL8" s="1" t="s">
        <v>241</v>
      </c>
    </row>
    <row r="9" spans="1:38" ht="21.95" customHeight="1">
      <c r="A9" s="21">
        <v>35</v>
      </c>
      <c r="B9" s="3" t="s">
        <v>161</v>
      </c>
      <c r="C9" s="3" t="s">
        <v>162</v>
      </c>
      <c r="D9" s="3" t="s">
        <v>121</v>
      </c>
      <c r="E9" s="14" t="s">
        <v>9</v>
      </c>
      <c r="F9" s="9" t="s">
        <v>21</v>
      </c>
      <c r="G9" s="25" t="s">
        <v>87</v>
      </c>
      <c r="H9" s="18">
        <v>96</v>
      </c>
      <c r="I9" s="17">
        <f>H9</f>
        <v>96</v>
      </c>
      <c r="J9" s="18">
        <v>106</v>
      </c>
      <c r="K9" s="17">
        <f>I9+J9</f>
        <v>202</v>
      </c>
      <c r="L9" s="18">
        <v>100</v>
      </c>
      <c r="M9" s="17">
        <f>K9+L9</f>
        <v>302</v>
      </c>
      <c r="N9" s="18">
        <v>104</v>
      </c>
      <c r="O9" s="17">
        <f>M9+N9</f>
        <v>406</v>
      </c>
      <c r="P9" s="18">
        <v>100</v>
      </c>
      <c r="Q9" s="17">
        <f>O9+P9</f>
        <v>506</v>
      </c>
      <c r="R9" s="18">
        <v>94</v>
      </c>
      <c r="S9" s="17">
        <f>Q9+R9</f>
        <v>600</v>
      </c>
      <c r="T9" s="18">
        <v>104</v>
      </c>
      <c r="U9" s="17">
        <f>S9+T9</f>
        <v>704</v>
      </c>
      <c r="V9" s="18">
        <v>100</v>
      </c>
      <c r="W9" s="17">
        <f>U9+V9</f>
        <v>804</v>
      </c>
      <c r="X9" s="18">
        <v>104</v>
      </c>
      <c r="Y9" s="17">
        <f>W9+X9</f>
        <v>908</v>
      </c>
      <c r="Z9" s="18"/>
      <c r="AA9" s="17">
        <f>Y9+Z9</f>
        <v>908</v>
      </c>
      <c r="AB9" s="18"/>
      <c r="AC9" s="17">
        <f>AA9+AB9</f>
        <v>908</v>
      </c>
      <c r="AD9" s="18"/>
      <c r="AE9" s="19">
        <f>AC9+AD9</f>
        <v>908</v>
      </c>
      <c r="AF9" s="67" t="str">
        <f>B9&amp;" "&amp;C9</f>
        <v>Craig  Holmes</v>
      </c>
      <c r="AG9" s="67" t="str">
        <f>D9&amp;" "</f>
        <v xml:space="preserve">Pendle &amp; Samlesbury </v>
      </c>
      <c r="AH9" s="32">
        <v>108</v>
      </c>
      <c r="AI9" s="32">
        <v>86</v>
      </c>
      <c r="AJ9" s="32"/>
      <c r="AK9" s="42">
        <f>AE9</f>
        <v>908</v>
      </c>
      <c r="AL9" s="1" t="s">
        <v>242</v>
      </c>
    </row>
    <row r="10" spans="1:38" ht="21.95" hidden="1" customHeight="1">
      <c r="A10" s="21">
        <v>65</v>
      </c>
      <c r="B10" s="3" t="s">
        <v>145</v>
      </c>
      <c r="C10" s="3" t="s">
        <v>214</v>
      </c>
      <c r="D10" s="3" t="s">
        <v>131</v>
      </c>
      <c r="E10" s="14" t="s">
        <v>8</v>
      </c>
      <c r="F10" s="9" t="s">
        <v>21</v>
      </c>
      <c r="G10" s="25" t="s">
        <v>87</v>
      </c>
      <c r="H10" s="18">
        <v>92</v>
      </c>
      <c r="I10" s="17">
        <f>H10</f>
        <v>92</v>
      </c>
      <c r="J10" s="18">
        <v>92</v>
      </c>
      <c r="K10" s="17">
        <f>I10+J10</f>
        <v>184</v>
      </c>
      <c r="L10" s="18">
        <v>100</v>
      </c>
      <c r="M10" s="17">
        <f>K10+L10</f>
        <v>284</v>
      </c>
      <c r="N10" s="18">
        <v>94</v>
      </c>
      <c r="O10" s="17">
        <f>M10+N10</f>
        <v>378</v>
      </c>
      <c r="P10" s="18">
        <v>104</v>
      </c>
      <c r="Q10" s="17">
        <f>O10+P10</f>
        <v>482</v>
      </c>
      <c r="R10" s="18">
        <v>98</v>
      </c>
      <c r="S10" s="17">
        <f>Q10+R10</f>
        <v>580</v>
      </c>
      <c r="T10" s="18">
        <v>104</v>
      </c>
      <c r="U10" s="17">
        <f>S10+T10</f>
        <v>684</v>
      </c>
      <c r="V10" s="18">
        <v>106</v>
      </c>
      <c r="W10" s="17">
        <f>U10+V10</f>
        <v>790</v>
      </c>
      <c r="X10" s="18">
        <v>108</v>
      </c>
      <c r="Y10" s="17">
        <f>W10+X10</f>
        <v>898</v>
      </c>
      <c r="Z10" s="18"/>
      <c r="AA10" s="17">
        <f>Y10+Z10</f>
        <v>898</v>
      </c>
      <c r="AB10" s="18"/>
      <c r="AC10" s="17">
        <f>AA10+AB10</f>
        <v>898</v>
      </c>
      <c r="AD10" s="18"/>
      <c r="AE10" s="19">
        <f>AC10+AD10</f>
        <v>898</v>
      </c>
      <c r="AF10" s="67" t="str">
        <f>B10&amp;" "&amp;C10</f>
        <v>Stephen Sigurnjak</v>
      </c>
      <c r="AG10" s="67" t="str">
        <f>D10&amp;" "</f>
        <v xml:space="preserve">Eccles </v>
      </c>
      <c r="AH10" s="32">
        <v>108</v>
      </c>
      <c r="AI10" s="32">
        <v>75</v>
      </c>
      <c r="AJ10" s="32"/>
      <c r="AK10" s="42">
        <f>AE10</f>
        <v>898</v>
      </c>
      <c r="AL10" s="1" t="s">
        <v>241</v>
      </c>
    </row>
    <row r="11" spans="1:38" ht="21.95" hidden="1" customHeight="1">
      <c r="A11" s="21">
        <v>23</v>
      </c>
      <c r="B11" s="3" t="s">
        <v>151</v>
      </c>
      <c r="C11" s="3" t="s">
        <v>152</v>
      </c>
      <c r="D11" s="3" t="s">
        <v>131</v>
      </c>
      <c r="E11" s="14" t="s">
        <v>8</v>
      </c>
      <c r="F11" s="9" t="s">
        <v>21</v>
      </c>
      <c r="G11" s="25" t="s">
        <v>87</v>
      </c>
      <c r="H11" s="18">
        <v>86</v>
      </c>
      <c r="I11" s="17">
        <f>H11</f>
        <v>86</v>
      </c>
      <c r="J11" s="18">
        <v>98</v>
      </c>
      <c r="K11" s="17">
        <f>I11+J11</f>
        <v>184</v>
      </c>
      <c r="L11" s="18">
        <v>92</v>
      </c>
      <c r="M11" s="17">
        <f>K11+L11</f>
        <v>276</v>
      </c>
      <c r="N11" s="18">
        <v>98</v>
      </c>
      <c r="O11" s="17">
        <f>M11+N11</f>
        <v>374</v>
      </c>
      <c r="P11" s="18">
        <v>100</v>
      </c>
      <c r="Q11" s="17">
        <f>O11+P11</f>
        <v>474</v>
      </c>
      <c r="R11" s="18">
        <v>100</v>
      </c>
      <c r="S11" s="17">
        <f>Q11+R11</f>
        <v>574</v>
      </c>
      <c r="T11" s="18">
        <v>96</v>
      </c>
      <c r="U11" s="17">
        <f>S11+T11</f>
        <v>670</v>
      </c>
      <c r="V11" s="18">
        <v>102</v>
      </c>
      <c r="W11" s="17">
        <f>U11+V11</f>
        <v>772</v>
      </c>
      <c r="X11" s="18">
        <v>100</v>
      </c>
      <c r="Y11" s="17">
        <f>W11+X11</f>
        <v>872</v>
      </c>
      <c r="Z11" s="18"/>
      <c r="AA11" s="17">
        <f>Y11+Z11</f>
        <v>872</v>
      </c>
      <c r="AB11" s="18"/>
      <c r="AC11" s="17">
        <f>AA11+AB11</f>
        <v>872</v>
      </c>
      <c r="AD11" s="18"/>
      <c r="AE11" s="19">
        <f>AC11+AD11</f>
        <v>872</v>
      </c>
      <c r="AF11" s="67" t="str">
        <f>B11&amp;" "&amp;C11</f>
        <v>Roger Burgess</v>
      </c>
      <c r="AG11" s="67" t="str">
        <f>D11&amp;" "</f>
        <v xml:space="preserve">Eccles </v>
      </c>
      <c r="AH11" s="32">
        <v>108</v>
      </c>
      <c r="AI11" s="32">
        <v>63</v>
      </c>
      <c r="AJ11" s="32"/>
      <c r="AK11" s="42">
        <f>AE11</f>
        <v>872</v>
      </c>
      <c r="AL11" s="1" t="s">
        <v>242</v>
      </c>
    </row>
    <row r="12" spans="1:38" ht="21.95" hidden="1" customHeight="1">
      <c r="A12" s="21">
        <v>27</v>
      </c>
      <c r="B12" s="3" t="s">
        <v>137</v>
      </c>
      <c r="C12" s="3" t="s">
        <v>138</v>
      </c>
      <c r="D12" s="3" t="s">
        <v>139</v>
      </c>
      <c r="E12" s="14" t="s">
        <v>9</v>
      </c>
      <c r="F12" s="9" t="s">
        <v>12</v>
      </c>
      <c r="G12" s="25" t="s">
        <v>87</v>
      </c>
      <c r="H12" s="18">
        <v>90</v>
      </c>
      <c r="I12" s="17">
        <f>H12</f>
        <v>90</v>
      </c>
      <c r="J12" s="18">
        <v>86</v>
      </c>
      <c r="K12" s="17">
        <f>I12+J12</f>
        <v>176</v>
      </c>
      <c r="L12" s="18">
        <v>86</v>
      </c>
      <c r="M12" s="17">
        <f>K12+L12</f>
        <v>262</v>
      </c>
      <c r="N12" s="18">
        <v>88</v>
      </c>
      <c r="O12" s="17">
        <f>M12+N12</f>
        <v>350</v>
      </c>
      <c r="P12" s="18">
        <v>88</v>
      </c>
      <c r="Q12" s="17">
        <f>O12+P12</f>
        <v>438</v>
      </c>
      <c r="R12" s="18">
        <v>86</v>
      </c>
      <c r="S12" s="17">
        <f>Q12+R12</f>
        <v>524</v>
      </c>
      <c r="T12" s="18">
        <v>90</v>
      </c>
      <c r="U12" s="17">
        <f>S12+T12</f>
        <v>614</v>
      </c>
      <c r="V12" s="18">
        <v>96</v>
      </c>
      <c r="W12" s="17">
        <f>U12+V12</f>
        <v>710</v>
      </c>
      <c r="X12" s="18">
        <v>80</v>
      </c>
      <c r="Y12" s="17">
        <f>W12+X12</f>
        <v>790</v>
      </c>
      <c r="Z12" s="18"/>
      <c r="AA12" s="17">
        <f>Y12+Z12</f>
        <v>790</v>
      </c>
      <c r="AB12" s="18"/>
      <c r="AC12" s="17">
        <f>AA12+AB12</f>
        <v>790</v>
      </c>
      <c r="AD12" s="18"/>
      <c r="AE12" s="19">
        <f>AC12+AD12</f>
        <v>790</v>
      </c>
      <c r="AF12" s="67" t="str">
        <f>B12&amp;" "&amp;C12</f>
        <v>Joanne Proctor</v>
      </c>
      <c r="AG12" s="67" t="str">
        <f>D12&amp;" "</f>
        <v xml:space="preserve">Blackpool Bowmen </v>
      </c>
      <c r="AH12" s="32">
        <v>108</v>
      </c>
      <c r="AI12" s="32">
        <v>45</v>
      </c>
      <c r="AJ12" s="32"/>
      <c r="AK12" s="42">
        <f>AE12</f>
        <v>790</v>
      </c>
    </row>
    <row r="13" spans="1:38" ht="21.95" hidden="1" customHeight="1">
      <c r="A13" s="21">
        <v>57</v>
      </c>
      <c r="B13" s="3" t="s">
        <v>141</v>
      </c>
      <c r="C13" s="3" t="s">
        <v>200</v>
      </c>
      <c r="D13" s="3" t="s">
        <v>131</v>
      </c>
      <c r="E13" s="14" t="s">
        <v>8</v>
      </c>
      <c r="F13" s="9" t="s">
        <v>21</v>
      </c>
      <c r="G13" s="25" t="s">
        <v>87</v>
      </c>
      <c r="H13" s="18">
        <v>80</v>
      </c>
      <c r="I13" s="17">
        <f>H13</f>
        <v>80</v>
      </c>
      <c r="J13" s="18">
        <v>84</v>
      </c>
      <c r="K13" s="17">
        <f>I13+J13</f>
        <v>164</v>
      </c>
      <c r="L13" s="18">
        <v>96</v>
      </c>
      <c r="M13" s="17">
        <f>K13+L13</f>
        <v>260</v>
      </c>
      <c r="N13" s="18">
        <v>96</v>
      </c>
      <c r="O13" s="17">
        <f>M13+N13</f>
        <v>356</v>
      </c>
      <c r="P13" s="18">
        <v>102</v>
      </c>
      <c r="Q13" s="17">
        <f>O13+P13</f>
        <v>458</v>
      </c>
      <c r="R13" s="18">
        <v>98</v>
      </c>
      <c r="S13" s="17">
        <f>Q13+R13</f>
        <v>556</v>
      </c>
      <c r="T13" s="18">
        <v>96</v>
      </c>
      <c r="U13" s="17">
        <f>S13+T13</f>
        <v>652</v>
      </c>
      <c r="V13" s="18">
        <v>100</v>
      </c>
      <c r="W13" s="17">
        <f>U13+V13</f>
        <v>752</v>
      </c>
      <c r="X13" s="18">
        <v>102</v>
      </c>
      <c r="Y13" s="17">
        <f>W13+X13</f>
        <v>854</v>
      </c>
      <c r="Z13" s="18"/>
      <c r="AA13" s="17">
        <f>Y13+Z13</f>
        <v>854</v>
      </c>
      <c r="AB13" s="18"/>
      <c r="AC13" s="17">
        <f>AA13+AB13</f>
        <v>854</v>
      </c>
      <c r="AD13" s="18"/>
      <c r="AE13" s="19">
        <f>AC13+AD13</f>
        <v>854</v>
      </c>
      <c r="AF13" s="67" t="str">
        <f>B13&amp;" "&amp;C13</f>
        <v>Paul Tittensor</v>
      </c>
      <c r="AG13" s="67" t="str">
        <f>D13&amp;" "</f>
        <v xml:space="preserve">Eccles </v>
      </c>
      <c r="AH13" s="32">
        <v>108</v>
      </c>
      <c r="AI13" s="32">
        <v>60</v>
      </c>
      <c r="AJ13" s="32"/>
      <c r="AK13" s="42">
        <f>AE13</f>
        <v>854</v>
      </c>
      <c r="AL13" s="1" t="s">
        <v>243</v>
      </c>
    </row>
    <row r="14" spans="1:38" ht="21.95" hidden="1" customHeight="1">
      <c r="A14" s="21">
        <v>5</v>
      </c>
      <c r="B14" s="3" t="s">
        <v>143</v>
      </c>
      <c r="C14" s="3" t="s">
        <v>144</v>
      </c>
      <c r="D14" s="3" t="s">
        <v>106</v>
      </c>
      <c r="E14" s="14" t="s">
        <v>9</v>
      </c>
      <c r="F14" s="9" t="s">
        <v>12</v>
      </c>
      <c r="G14" s="25" t="s">
        <v>87</v>
      </c>
      <c r="H14" s="18">
        <v>66</v>
      </c>
      <c r="I14" s="17">
        <f>H14</f>
        <v>66</v>
      </c>
      <c r="J14" s="18">
        <v>58</v>
      </c>
      <c r="K14" s="17">
        <f>I14+J14</f>
        <v>124</v>
      </c>
      <c r="L14" s="18">
        <v>60</v>
      </c>
      <c r="M14" s="17">
        <f>K14+L14</f>
        <v>184</v>
      </c>
      <c r="N14" s="18">
        <v>72</v>
      </c>
      <c r="O14" s="17">
        <f>M14+N14</f>
        <v>256</v>
      </c>
      <c r="P14" s="18">
        <v>92</v>
      </c>
      <c r="Q14" s="17">
        <f>O14+P14</f>
        <v>348</v>
      </c>
      <c r="R14" s="18">
        <v>88</v>
      </c>
      <c r="S14" s="17">
        <f>Q14+R14</f>
        <v>436</v>
      </c>
      <c r="T14" s="18">
        <v>82</v>
      </c>
      <c r="U14" s="17">
        <f>S14+T14</f>
        <v>518</v>
      </c>
      <c r="V14" s="18">
        <v>90</v>
      </c>
      <c r="W14" s="17">
        <f>U14+V14</f>
        <v>608</v>
      </c>
      <c r="X14" s="18">
        <v>85</v>
      </c>
      <c r="Y14" s="17">
        <f>W14+X14</f>
        <v>693</v>
      </c>
      <c r="Z14" s="18"/>
      <c r="AA14" s="17">
        <f>Y14+Z14</f>
        <v>693</v>
      </c>
      <c r="AB14" s="18"/>
      <c r="AC14" s="17">
        <f>AA14+AB14</f>
        <v>693</v>
      </c>
      <c r="AD14" s="18"/>
      <c r="AE14" s="19">
        <f>AC14+AD14</f>
        <v>693</v>
      </c>
      <c r="AF14" s="67" t="str">
        <f>B14&amp;" "&amp;C14</f>
        <v>Lucy Bretherton</v>
      </c>
      <c r="AG14" s="67" t="str">
        <f>D14&amp;" "</f>
        <v xml:space="preserve">Chorley Bowmen </v>
      </c>
      <c r="AH14" s="32">
        <v>107</v>
      </c>
      <c r="AI14" s="32">
        <v>24</v>
      </c>
      <c r="AJ14" s="32"/>
      <c r="AK14" s="42">
        <f>AE14</f>
        <v>693</v>
      </c>
    </row>
    <row r="15" spans="1:38" ht="21.95" hidden="1" customHeight="1">
      <c r="A15" s="21">
        <v>17</v>
      </c>
      <c r="B15" s="3" t="s">
        <v>112</v>
      </c>
      <c r="C15" s="3" t="s">
        <v>113</v>
      </c>
      <c r="D15" s="3" t="s">
        <v>114</v>
      </c>
      <c r="E15" s="14" t="s">
        <v>8</v>
      </c>
      <c r="F15" s="9" t="s">
        <v>21</v>
      </c>
      <c r="G15" s="25" t="s">
        <v>88</v>
      </c>
      <c r="H15" s="18">
        <v>92</v>
      </c>
      <c r="I15" s="17">
        <f>H15</f>
        <v>92</v>
      </c>
      <c r="J15" s="18">
        <v>90</v>
      </c>
      <c r="K15" s="17">
        <f>I15+J15</f>
        <v>182</v>
      </c>
      <c r="L15" s="18">
        <v>90</v>
      </c>
      <c r="M15" s="17">
        <f>K15+L15</f>
        <v>272</v>
      </c>
      <c r="N15" s="18">
        <v>92</v>
      </c>
      <c r="O15" s="17">
        <f>M15+N15</f>
        <v>364</v>
      </c>
      <c r="P15" s="18">
        <v>86</v>
      </c>
      <c r="Q15" s="17">
        <f>O15+P15</f>
        <v>450</v>
      </c>
      <c r="R15" s="18">
        <v>94</v>
      </c>
      <c r="S15" s="17">
        <f>Q15+R15</f>
        <v>544</v>
      </c>
      <c r="T15" s="18">
        <v>92</v>
      </c>
      <c r="U15" s="17">
        <f>S15+T15</f>
        <v>636</v>
      </c>
      <c r="V15" s="18">
        <v>92</v>
      </c>
      <c r="W15" s="17">
        <f>U15+V15</f>
        <v>728</v>
      </c>
      <c r="X15" s="18">
        <v>108</v>
      </c>
      <c r="Y15" s="17">
        <f>W15+X15</f>
        <v>836</v>
      </c>
      <c r="Z15" s="18"/>
      <c r="AA15" s="17">
        <f>Y15+Z15</f>
        <v>836</v>
      </c>
      <c r="AB15" s="18"/>
      <c r="AC15" s="17">
        <f>AA15+AB15</f>
        <v>836</v>
      </c>
      <c r="AD15" s="18"/>
      <c r="AE15" s="19">
        <f>AC15+AD15</f>
        <v>836</v>
      </c>
      <c r="AF15" s="67" t="str">
        <f>B15&amp;" "&amp;C15</f>
        <v>Jeff Grayshon</v>
      </c>
      <c r="AG15" s="67" t="str">
        <f>D15&amp;" "</f>
        <v xml:space="preserve">Rochdale Co. Archers </v>
      </c>
      <c r="AH15" s="32">
        <v>108</v>
      </c>
      <c r="AI15" s="32">
        <v>50</v>
      </c>
      <c r="AJ15" s="32"/>
      <c r="AK15" s="42">
        <f>AE15</f>
        <v>836</v>
      </c>
    </row>
    <row r="16" spans="1:38" ht="21.95" hidden="1" customHeight="1">
      <c r="A16" s="21">
        <v>80</v>
      </c>
      <c r="B16" s="3" t="s">
        <v>69</v>
      </c>
      <c r="C16" s="3" t="s">
        <v>67</v>
      </c>
      <c r="D16" s="3" t="s">
        <v>106</v>
      </c>
      <c r="E16" s="14" t="s">
        <v>9</v>
      </c>
      <c r="F16" s="9" t="s">
        <v>12</v>
      </c>
      <c r="G16" s="25" t="s">
        <v>87</v>
      </c>
      <c r="H16" s="18">
        <v>70</v>
      </c>
      <c r="I16" s="17">
        <f>H16</f>
        <v>70</v>
      </c>
      <c r="J16" s="18">
        <v>72</v>
      </c>
      <c r="K16" s="17">
        <f>I16+J16</f>
        <v>142</v>
      </c>
      <c r="L16" s="18">
        <v>84</v>
      </c>
      <c r="M16" s="17">
        <f>K16+L16</f>
        <v>226</v>
      </c>
      <c r="N16" s="18">
        <v>88</v>
      </c>
      <c r="O16" s="17">
        <f>M16+N16</f>
        <v>314</v>
      </c>
      <c r="P16" s="18">
        <v>94</v>
      </c>
      <c r="Q16" s="17">
        <f>O16+P16</f>
        <v>408</v>
      </c>
      <c r="R16" s="18">
        <v>88</v>
      </c>
      <c r="S16" s="17">
        <f>Q16+R16</f>
        <v>496</v>
      </c>
      <c r="T16" s="18">
        <v>90</v>
      </c>
      <c r="U16" s="17">
        <f>S16+T16</f>
        <v>586</v>
      </c>
      <c r="V16" s="18">
        <v>94</v>
      </c>
      <c r="W16" s="17">
        <f>U16+V16</f>
        <v>680</v>
      </c>
      <c r="X16" s="18">
        <v>81</v>
      </c>
      <c r="Y16" s="17">
        <f>W16+X16</f>
        <v>761</v>
      </c>
      <c r="Z16" s="18"/>
      <c r="AA16" s="17">
        <f>Y16+Z16</f>
        <v>761</v>
      </c>
      <c r="AB16" s="18"/>
      <c r="AC16" s="17">
        <f>AA16+AB16</f>
        <v>761</v>
      </c>
      <c r="AD16" s="18"/>
      <c r="AE16" s="19">
        <f>AC16+AD16</f>
        <v>761</v>
      </c>
      <c r="AF16" s="67" t="str">
        <f>B16&amp;" "&amp;C16</f>
        <v>Angela Fox</v>
      </c>
      <c r="AG16" s="67" t="str">
        <f>D16&amp;" "</f>
        <v xml:space="preserve">Chorley Bowmen </v>
      </c>
      <c r="AH16" s="32">
        <v>107</v>
      </c>
      <c r="AI16" s="32">
        <v>36</v>
      </c>
      <c r="AJ16" s="32"/>
      <c r="AK16" s="42">
        <f>AE16</f>
        <v>761</v>
      </c>
    </row>
    <row r="17" spans="1:38" ht="21.95" hidden="1" customHeight="1">
      <c r="A17" s="21">
        <v>2</v>
      </c>
      <c r="B17" s="3" t="s">
        <v>149</v>
      </c>
      <c r="C17" s="3" t="s">
        <v>150</v>
      </c>
      <c r="D17" s="3" t="s">
        <v>114</v>
      </c>
      <c r="E17" s="14" t="s">
        <v>8</v>
      </c>
      <c r="F17" s="9" t="s">
        <v>21</v>
      </c>
      <c r="G17" s="25" t="s">
        <v>87</v>
      </c>
      <c r="H17" s="18">
        <v>86</v>
      </c>
      <c r="I17" s="17">
        <f>H17</f>
        <v>86</v>
      </c>
      <c r="J17" s="18">
        <v>86</v>
      </c>
      <c r="K17" s="17">
        <f>I17+J17</f>
        <v>172</v>
      </c>
      <c r="L17" s="18">
        <v>96</v>
      </c>
      <c r="M17" s="17">
        <f>K17+L17</f>
        <v>268</v>
      </c>
      <c r="N17" s="18">
        <v>83</v>
      </c>
      <c r="O17" s="17">
        <f>M17+N17</f>
        <v>351</v>
      </c>
      <c r="P17" s="18">
        <v>104</v>
      </c>
      <c r="Q17" s="17">
        <f>O17+P17</f>
        <v>455</v>
      </c>
      <c r="R17" s="18">
        <v>91</v>
      </c>
      <c r="S17" s="17">
        <f>Q17+R17</f>
        <v>546</v>
      </c>
      <c r="T17" s="18">
        <v>96</v>
      </c>
      <c r="U17" s="17">
        <f>S17+T17</f>
        <v>642</v>
      </c>
      <c r="V17" s="18">
        <v>90</v>
      </c>
      <c r="W17" s="17">
        <f>U17+V17</f>
        <v>732</v>
      </c>
      <c r="X17" s="18">
        <v>102</v>
      </c>
      <c r="Y17" s="17">
        <f>W17+X17</f>
        <v>834</v>
      </c>
      <c r="Z17" s="18"/>
      <c r="AA17" s="17">
        <f>Y17+Z17</f>
        <v>834</v>
      </c>
      <c r="AB17" s="18"/>
      <c r="AC17" s="17">
        <f>AA17+AB17</f>
        <v>834</v>
      </c>
      <c r="AD17" s="18"/>
      <c r="AE17" s="19">
        <f>AC17+AD17</f>
        <v>834</v>
      </c>
      <c r="AF17" s="67" t="str">
        <f>B17&amp;" "&amp;C17</f>
        <v>Russell Reader</v>
      </c>
      <c r="AG17" s="67" t="str">
        <f>D17&amp;" "</f>
        <v xml:space="preserve">Rochdale Co. Archers </v>
      </c>
      <c r="AH17" s="32">
        <v>106</v>
      </c>
      <c r="AI17" s="32">
        <v>61</v>
      </c>
      <c r="AJ17" s="32"/>
      <c r="AK17" s="42">
        <f>AE17</f>
        <v>834</v>
      </c>
    </row>
    <row r="18" spans="1:38" ht="21.95" customHeight="1">
      <c r="A18" s="21">
        <v>36</v>
      </c>
      <c r="B18" s="3" t="s">
        <v>102</v>
      </c>
      <c r="C18" s="3" t="s">
        <v>162</v>
      </c>
      <c r="D18" s="3" t="s">
        <v>121</v>
      </c>
      <c r="E18" s="14" t="s">
        <v>9</v>
      </c>
      <c r="F18" s="9" t="s">
        <v>21</v>
      </c>
      <c r="G18" s="25" t="s">
        <v>87</v>
      </c>
      <c r="H18" s="18">
        <v>100</v>
      </c>
      <c r="I18" s="17">
        <f>H18</f>
        <v>100</v>
      </c>
      <c r="J18" s="18">
        <v>94</v>
      </c>
      <c r="K18" s="17">
        <f>I18+J18</f>
        <v>194</v>
      </c>
      <c r="L18" s="18">
        <v>94</v>
      </c>
      <c r="M18" s="17">
        <f>K18+L18</f>
        <v>288</v>
      </c>
      <c r="N18" s="18">
        <v>100</v>
      </c>
      <c r="O18" s="17">
        <f>M18+N18</f>
        <v>388</v>
      </c>
      <c r="P18" s="18">
        <v>92</v>
      </c>
      <c r="Q18" s="17">
        <f>O18+P18</f>
        <v>480</v>
      </c>
      <c r="R18" s="18">
        <v>106</v>
      </c>
      <c r="S18" s="17">
        <f>Q18+R18</f>
        <v>586</v>
      </c>
      <c r="T18" s="18">
        <v>106</v>
      </c>
      <c r="U18" s="17">
        <f>S18+T18</f>
        <v>692</v>
      </c>
      <c r="V18" s="18">
        <v>106</v>
      </c>
      <c r="W18" s="17">
        <f>U18+V18</f>
        <v>798</v>
      </c>
      <c r="X18" s="18">
        <v>106</v>
      </c>
      <c r="Y18" s="17">
        <f>W18+X18</f>
        <v>904</v>
      </c>
      <c r="Z18" s="18"/>
      <c r="AA18" s="17">
        <f>Y18+Z18</f>
        <v>904</v>
      </c>
      <c r="AB18" s="18"/>
      <c r="AC18" s="17">
        <f>AA18+AB18</f>
        <v>904</v>
      </c>
      <c r="AD18" s="18"/>
      <c r="AE18" s="19">
        <f>AC18+AD18</f>
        <v>904</v>
      </c>
      <c r="AF18" s="67" t="str">
        <f>B18&amp;" "&amp;C18</f>
        <v>John Holmes</v>
      </c>
      <c r="AG18" s="67" t="str">
        <f>D18&amp;" "</f>
        <v xml:space="preserve">Pendle &amp; Samlesbury </v>
      </c>
      <c r="AH18" s="32">
        <v>108</v>
      </c>
      <c r="AI18" s="32">
        <v>75</v>
      </c>
      <c r="AJ18" s="32"/>
      <c r="AK18" s="42">
        <f>AE18</f>
        <v>904</v>
      </c>
      <c r="AL18" s="1" t="s">
        <v>243</v>
      </c>
    </row>
    <row r="19" spans="1:38" ht="21.95" customHeight="1">
      <c r="A19" s="21">
        <v>66</v>
      </c>
      <c r="B19" s="3" t="s">
        <v>215</v>
      </c>
      <c r="C19" s="3" t="s">
        <v>216</v>
      </c>
      <c r="D19" s="3" t="s">
        <v>121</v>
      </c>
      <c r="E19" s="14" t="s">
        <v>9</v>
      </c>
      <c r="F19" s="9" t="s">
        <v>21</v>
      </c>
      <c r="G19" s="25" t="s">
        <v>87</v>
      </c>
      <c r="H19" s="18">
        <v>96</v>
      </c>
      <c r="I19" s="17">
        <f>H19</f>
        <v>96</v>
      </c>
      <c r="J19" s="18">
        <v>100</v>
      </c>
      <c r="K19" s="17">
        <f>I19+J19</f>
        <v>196</v>
      </c>
      <c r="L19" s="18">
        <v>96</v>
      </c>
      <c r="M19" s="17">
        <f>K19+L19</f>
        <v>292</v>
      </c>
      <c r="N19" s="18">
        <v>98</v>
      </c>
      <c r="O19" s="17">
        <f>M19+N19</f>
        <v>390</v>
      </c>
      <c r="P19" s="18">
        <v>98</v>
      </c>
      <c r="Q19" s="17">
        <f>O19+P19</f>
        <v>488</v>
      </c>
      <c r="R19" s="18">
        <v>102</v>
      </c>
      <c r="S19" s="17">
        <f>Q19+R19</f>
        <v>590</v>
      </c>
      <c r="T19" s="18">
        <v>104</v>
      </c>
      <c r="U19" s="17">
        <f>S19+T19</f>
        <v>694</v>
      </c>
      <c r="V19" s="18">
        <v>96</v>
      </c>
      <c r="W19" s="17">
        <f>U19+V19</f>
        <v>790</v>
      </c>
      <c r="X19" s="18">
        <v>104</v>
      </c>
      <c r="Y19" s="17">
        <f>W19+X19</f>
        <v>894</v>
      </c>
      <c r="Z19" s="18"/>
      <c r="AA19" s="17">
        <f>Y19+Z19</f>
        <v>894</v>
      </c>
      <c r="AB19" s="18"/>
      <c r="AC19" s="17">
        <f>AA19+AB19</f>
        <v>894</v>
      </c>
      <c r="AD19" s="18"/>
      <c r="AE19" s="19">
        <f>AC19+AD19</f>
        <v>894</v>
      </c>
      <c r="AF19" s="67" t="str">
        <f>B19&amp;" "&amp;C19</f>
        <v>Michael Aubrey</v>
      </c>
      <c r="AG19" s="67" t="str">
        <f>D19&amp;" "</f>
        <v xml:space="preserve">Pendle &amp; Samlesbury </v>
      </c>
      <c r="AH19" s="32">
        <v>108</v>
      </c>
      <c r="AI19" s="32">
        <v>75</v>
      </c>
      <c r="AJ19" s="32"/>
      <c r="AK19" s="42">
        <f>AE19</f>
        <v>894</v>
      </c>
    </row>
    <row r="20" spans="1:38" ht="21.95" hidden="1" customHeight="1">
      <c r="A20" s="21">
        <v>19</v>
      </c>
      <c r="B20" s="3" t="s">
        <v>107</v>
      </c>
      <c r="C20" s="3" t="s">
        <v>67</v>
      </c>
      <c r="D20" s="3" t="s">
        <v>106</v>
      </c>
      <c r="E20" s="14" t="s">
        <v>9</v>
      </c>
      <c r="F20" s="9" t="s">
        <v>12</v>
      </c>
      <c r="G20" s="25" t="s">
        <v>87</v>
      </c>
      <c r="H20" s="18">
        <v>62</v>
      </c>
      <c r="I20" s="17">
        <f>H20</f>
        <v>62</v>
      </c>
      <c r="J20" s="18">
        <v>78</v>
      </c>
      <c r="K20" s="17">
        <f>I20+J20</f>
        <v>140</v>
      </c>
      <c r="L20" s="18">
        <v>74</v>
      </c>
      <c r="M20" s="17">
        <f>K20+L20</f>
        <v>214</v>
      </c>
      <c r="N20" s="18">
        <v>80</v>
      </c>
      <c r="O20" s="17">
        <f>M20+N20</f>
        <v>294</v>
      </c>
      <c r="P20" s="18">
        <v>92</v>
      </c>
      <c r="Q20" s="17">
        <f>O20+P20</f>
        <v>386</v>
      </c>
      <c r="R20" s="18">
        <v>84</v>
      </c>
      <c r="S20" s="17">
        <f>Q20+R20</f>
        <v>470</v>
      </c>
      <c r="T20" s="18">
        <v>84</v>
      </c>
      <c r="U20" s="17">
        <f>S20+T20</f>
        <v>554</v>
      </c>
      <c r="V20" s="18">
        <v>86</v>
      </c>
      <c r="W20" s="17">
        <f>U20+V20</f>
        <v>640</v>
      </c>
      <c r="X20" s="18">
        <v>90</v>
      </c>
      <c r="Y20" s="17">
        <f>W20+X20</f>
        <v>730</v>
      </c>
      <c r="Z20" s="18"/>
      <c r="AA20" s="17">
        <f>Y20+Z20</f>
        <v>730</v>
      </c>
      <c r="AB20" s="18"/>
      <c r="AC20" s="17">
        <f>AA20+AB20</f>
        <v>730</v>
      </c>
      <c r="AD20" s="18"/>
      <c r="AE20" s="19">
        <f>AC20+AD20</f>
        <v>730</v>
      </c>
      <c r="AF20" s="67" t="str">
        <f>B20&amp;" "&amp;C20</f>
        <v>Pat Fox</v>
      </c>
      <c r="AG20" s="67" t="str">
        <f>D20&amp;" "</f>
        <v xml:space="preserve">Chorley Bowmen </v>
      </c>
      <c r="AH20" s="32">
        <v>106</v>
      </c>
      <c r="AI20" s="32">
        <v>34</v>
      </c>
      <c r="AJ20" s="32"/>
      <c r="AK20" s="42">
        <f>AE20</f>
        <v>730</v>
      </c>
    </row>
    <row r="21" spans="1:38" ht="21.95" hidden="1" customHeight="1">
      <c r="A21" s="21">
        <v>28</v>
      </c>
      <c r="B21" s="3" t="s">
        <v>159</v>
      </c>
      <c r="C21" s="3" t="s">
        <v>158</v>
      </c>
      <c r="D21" s="3" t="s">
        <v>160</v>
      </c>
      <c r="E21" s="14" t="s">
        <v>8</v>
      </c>
      <c r="F21" s="9" t="s">
        <v>12</v>
      </c>
      <c r="G21" s="25" t="s">
        <v>87</v>
      </c>
      <c r="H21" s="18">
        <v>57</v>
      </c>
      <c r="I21" s="17">
        <f>H21</f>
        <v>57</v>
      </c>
      <c r="J21" s="18">
        <v>42</v>
      </c>
      <c r="K21" s="17">
        <f>I21+J21</f>
        <v>99</v>
      </c>
      <c r="L21" s="18">
        <v>55</v>
      </c>
      <c r="M21" s="17">
        <f>K21+L21</f>
        <v>154</v>
      </c>
      <c r="N21" s="18">
        <v>82</v>
      </c>
      <c r="O21" s="17">
        <f>M21+N21</f>
        <v>236</v>
      </c>
      <c r="P21" s="18">
        <v>94</v>
      </c>
      <c r="Q21" s="17">
        <f>O21+P21</f>
        <v>330</v>
      </c>
      <c r="R21" s="18">
        <v>84</v>
      </c>
      <c r="S21" s="17">
        <f>Q21+R21</f>
        <v>414</v>
      </c>
      <c r="T21" s="18">
        <v>84</v>
      </c>
      <c r="U21" s="17">
        <f>S21+T21</f>
        <v>498</v>
      </c>
      <c r="V21" s="18">
        <v>90</v>
      </c>
      <c r="W21" s="17">
        <f>U21+V21</f>
        <v>588</v>
      </c>
      <c r="X21" s="18">
        <v>96</v>
      </c>
      <c r="Y21" s="17">
        <f>W21+X21</f>
        <v>684</v>
      </c>
      <c r="Z21" s="18"/>
      <c r="AA21" s="17">
        <f>Y21+Z21</f>
        <v>684</v>
      </c>
      <c r="AB21" s="18"/>
      <c r="AC21" s="17">
        <f>AA21+AB21</f>
        <v>684</v>
      </c>
      <c r="AD21" s="18"/>
      <c r="AE21" s="19">
        <f>AC21+AD21</f>
        <v>684</v>
      </c>
      <c r="AF21" s="67" t="str">
        <f>B21&amp;" "&amp;C21</f>
        <v>Carmen Batt</v>
      </c>
      <c r="AG21" s="67" t="str">
        <f>D21&amp;" "</f>
        <v xml:space="preserve">Nethermoss Archers </v>
      </c>
      <c r="AH21" s="32">
        <v>104</v>
      </c>
      <c r="AI21" s="32">
        <v>31</v>
      </c>
      <c r="AJ21" s="32"/>
      <c r="AK21" s="42">
        <f>AE21</f>
        <v>684</v>
      </c>
      <c r="AL21" s="1" t="s">
        <v>241</v>
      </c>
    </row>
    <row r="22" spans="1:38" ht="21.95" hidden="1" customHeight="1">
      <c r="A22" s="21">
        <v>13</v>
      </c>
      <c r="B22" s="3" t="s">
        <v>108</v>
      </c>
      <c r="C22" s="3" t="s">
        <v>108</v>
      </c>
      <c r="D22" s="3"/>
      <c r="E22" s="14"/>
      <c r="F22" s="9"/>
      <c r="G22" s="25" t="s">
        <v>87</v>
      </c>
      <c r="H22" s="18"/>
      <c r="I22" s="17">
        <f>H22</f>
        <v>0</v>
      </c>
      <c r="J22" s="18"/>
      <c r="K22" s="17">
        <f>I22+J22</f>
        <v>0</v>
      </c>
      <c r="L22" s="18">
        <v>0</v>
      </c>
      <c r="M22" s="17">
        <f>K22+L22</f>
        <v>0</v>
      </c>
      <c r="N22" s="18"/>
      <c r="O22" s="17">
        <f>M22+N22</f>
        <v>0</v>
      </c>
      <c r="P22" s="18"/>
      <c r="Q22" s="17">
        <f>O22+P22</f>
        <v>0</v>
      </c>
      <c r="R22" s="18"/>
      <c r="S22" s="17">
        <f>Q22+R22</f>
        <v>0</v>
      </c>
      <c r="T22" s="18"/>
      <c r="U22" s="17">
        <f>S22+T22</f>
        <v>0</v>
      </c>
      <c r="V22" s="18"/>
      <c r="W22" s="17">
        <f>U22+V22</f>
        <v>0</v>
      </c>
      <c r="X22" s="18"/>
      <c r="Y22" s="17">
        <f>W22+X22</f>
        <v>0</v>
      </c>
      <c r="Z22" s="18"/>
      <c r="AA22" s="17">
        <f>Y22+Z22</f>
        <v>0</v>
      </c>
      <c r="AB22" s="18"/>
      <c r="AC22" s="17">
        <f>AA22+AB22</f>
        <v>0</v>
      </c>
      <c r="AD22" s="18"/>
      <c r="AE22" s="19">
        <f>AC22+AD22</f>
        <v>0</v>
      </c>
      <c r="AF22" s="67" t="str">
        <f>B22&amp;" "&amp;C22</f>
        <v>BLANK BLANK</v>
      </c>
      <c r="AG22" s="67" t="str">
        <f>D22&amp;" "</f>
        <v xml:space="preserve"> </v>
      </c>
      <c r="AH22" s="32"/>
      <c r="AI22" s="32"/>
      <c r="AJ22" s="32"/>
      <c r="AK22" s="42">
        <f>AE22</f>
        <v>0</v>
      </c>
    </row>
    <row r="23" spans="1:38" ht="21.95" customHeight="1">
      <c r="A23" s="21">
        <v>74</v>
      </c>
      <c r="B23" s="3" t="s">
        <v>163</v>
      </c>
      <c r="C23" s="3" t="s">
        <v>229</v>
      </c>
      <c r="D23" s="3" t="s">
        <v>228</v>
      </c>
      <c r="E23" s="14" t="s">
        <v>9</v>
      </c>
      <c r="F23" s="9" t="s">
        <v>21</v>
      </c>
      <c r="G23" s="25" t="s">
        <v>87</v>
      </c>
      <c r="H23" s="18">
        <v>92</v>
      </c>
      <c r="I23" s="17">
        <f>H23</f>
        <v>92</v>
      </c>
      <c r="J23" s="18">
        <v>104</v>
      </c>
      <c r="K23" s="17">
        <f>I23+J23</f>
        <v>196</v>
      </c>
      <c r="L23" s="18">
        <v>90</v>
      </c>
      <c r="M23" s="17">
        <f>K23+L23</f>
        <v>286</v>
      </c>
      <c r="N23" s="18">
        <v>91</v>
      </c>
      <c r="O23" s="17">
        <f>M23+N23</f>
        <v>377</v>
      </c>
      <c r="P23" s="18">
        <v>102</v>
      </c>
      <c r="Q23" s="17">
        <f>O23+P23</f>
        <v>479</v>
      </c>
      <c r="R23" s="18">
        <v>104</v>
      </c>
      <c r="S23" s="17">
        <f>Q23+R23</f>
        <v>583</v>
      </c>
      <c r="T23" s="18">
        <v>106</v>
      </c>
      <c r="U23" s="17">
        <f>S23+T23</f>
        <v>689</v>
      </c>
      <c r="V23" s="18">
        <v>102</v>
      </c>
      <c r="W23" s="17">
        <f>U23+V23</f>
        <v>791</v>
      </c>
      <c r="X23" s="18">
        <v>102</v>
      </c>
      <c r="Y23" s="17">
        <f>W23+X23</f>
        <v>893</v>
      </c>
      <c r="Z23" s="18"/>
      <c r="AA23" s="17">
        <f>Y23+Z23</f>
        <v>893</v>
      </c>
      <c r="AB23" s="18"/>
      <c r="AC23" s="17">
        <f>AA23+AB23</f>
        <v>893</v>
      </c>
      <c r="AD23" s="18"/>
      <c r="AE23" s="19">
        <f>AC23+AD23</f>
        <v>893</v>
      </c>
      <c r="AF23" s="67" t="str">
        <f>B23&amp;" "&amp;C23</f>
        <v>David Clayton</v>
      </c>
      <c r="AG23" s="67" t="str">
        <f>D23&amp;" "</f>
        <v xml:space="preserve">Wigan &amp; Orrel Archers </v>
      </c>
      <c r="AH23" s="32">
        <v>107</v>
      </c>
      <c r="AI23" s="32">
        <v>72</v>
      </c>
      <c r="AJ23" s="32"/>
      <c r="AK23" s="42">
        <f>AE23</f>
        <v>893</v>
      </c>
    </row>
    <row r="24" spans="1:38" ht="21.95" hidden="1" customHeight="1">
      <c r="A24" s="21">
        <v>34</v>
      </c>
      <c r="B24" s="3" t="s">
        <v>140</v>
      </c>
      <c r="C24" s="3" t="s">
        <v>71</v>
      </c>
      <c r="D24" s="3" t="s">
        <v>106</v>
      </c>
      <c r="E24" s="14" t="s">
        <v>9</v>
      </c>
      <c r="F24" s="9" t="s">
        <v>12</v>
      </c>
      <c r="G24" s="25" t="s">
        <v>87</v>
      </c>
      <c r="H24" s="18">
        <v>78</v>
      </c>
      <c r="I24" s="17">
        <f>H24</f>
        <v>78</v>
      </c>
      <c r="J24" s="18">
        <v>96</v>
      </c>
      <c r="K24" s="17">
        <f>I24+J24</f>
        <v>174</v>
      </c>
      <c r="L24" s="18">
        <v>88</v>
      </c>
      <c r="M24" s="17">
        <f>K24+L24</f>
        <v>262</v>
      </c>
      <c r="N24" s="18">
        <v>102</v>
      </c>
      <c r="O24" s="17">
        <f>M24+N24</f>
        <v>364</v>
      </c>
      <c r="P24" s="18">
        <v>96</v>
      </c>
      <c r="Q24" s="17">
        <f>O24+P24</f>
        <v>460</v>
      </c>
      <c r="R24" s="18">
        <v>98</v>
      </c>
      <c r="S24" s="17">
        <f>Q24+R24</f>
        <v>558</v>
      </c>
      <c r="T24" s="18">
        <v>106</v>
      </c>
      <c r="U24" s="17">
        <f>S24+T24</f>
        <v>664</v>
      </c>
      <c r="V24" s="18">
        <v>102</v>
      </c>
      <c r="W24" s="17">
        <f>U24+V24</f>
        <v>766</v>
      </c>
      <c r="X24" s="18">
        <v>104</v>
      </c>
      <c r="Y24" s="17">
        <f>W24+X24</f>
        <v>870</v>
      </c>
      <c r="Z24" s="18"/>
      <c r="AA24" s="17">
        <f>Y24+Z24</f>
        <v>870</v>
      </c>
      <c r="AB24" s="18"/>
      <c r="AC24" s="17">
        <f>AA24+AB24</f>
        <v>870</v>
      </c>
      <c r="AD24" s="18"/>
      <c r="AE24" s="19">
        <f>AC24+AD24</f>
        <v>870</v>
      </c>
      <c r="AF24" s="67" t="str">
        <f>B24&amp;" "&amp;C24</f>
        <v>Eileen Izzat</v>
      </c>
      <c r="AG24" s="67" t="str">
        <f>D24&amp;" "</f>
        <v xml:space="preserve">Chorley Bowmen </v>
      </c>
      <c r="AH24" s="32">
        <v>107</v>
      </c>
      <c r="AI24" s="32">
        <v>69</v>
      </c>
      <c r="AJ24" s="32"/>
      <c r="AK24" s="42">
        <f>AE24</f>
        <v>870</v>
      </c>
    </row>
    <row r="25" spans="1:38" ht="21.95" hidden="1" customHeight="1">
      <c r="A25" s="21">
        <v>79</v>
      </c>
      <c r="B25" s="3" t="s">
        <v>237</v>
      </c>
      <c r="C25" s="3" t="s">
        <v>238</v>
      </c>
      <c r="D25" s="3" t="s">
        <v>101</v>
      </c>
      <c r="E25" s="14" t="s">
        <v>8</v>
      </c>
      <c r="F25" s="9" t="s">
        <v>12</v>
      </c>
      <c r="G25" s="25" t="s">
        <v>87</v>
      </c>
      <c r="H25" s="18">
        <v>60</v>
      </c>
      <c r="I25" s="17">
        <f>H25</f>
        <v>60</v>
      </c>
      <c r="J25" s="18">
        <v>59</v>
      </c>
      <c r="K25" s="17">
        <f>I25+J25</f>
        <v>119</v>
      </c>
      <c r="L25" s="18">
        <v>65</v>
      </c>
      <c r="M25" s="17">
        <f>K25+L25</f>
        <v>184</v>
      </c>
      <c r="N25" s="18">
        <v>86</v>
      </c>
      <c r="O25" s="17">
        <f>M25+N25</f>
        <v>270</v>
      </c>
      <c r="P25" s="18">
        <v>80</v>
      </c>
      <c r="Q25" s="17">
        <f>O25+P25</f>
        <v>350</v>
      </c>
      <c r="R25" s="18">
        <v>82</v>
      </c>
      <c r="S25" s="17">
        <f>Q25+R25</f>
        <v>432</v>
      </c>
      <c r="T25" s="18">
        <v>73</v>
      </c>
      <c r="U25" s="17">
        <f>S25+T25</f>
        <v>505</v>
      </c>
      <c r="V25" s="18">
        <v>92</v>
      </c>
      <c r="W25" s="17">
        <f>U25+V25</f>
        <v>597</v>
      </c>
      <c r="X25" s="18">
        <v>85</v>
      </c>
      <c r="Y25" s="17">
        <f>W25+X25</f>
        <v>682</v>
      </c>
      <c r="Z25" s="18"/>
      <c r="AA25" s="17">
        <f>Y25+Z25</f>
        <v>682</v>
      </c>
      <c r="AB25" s="18"/>
      <c r="AC25" s="17">
        <f>AA25+AB25</f>
        <v>682</v>
      </c>
      <c r="AD25" s="18"/>
      <c r="AE25" s="19">
        <f>AC25+AD25</f>
        <v>682</v>
      </c>
      <c r="AF25" s="67" t="str">
        <f>B25&amp;" "&amp;C25</f>
        <v>Sue  Macsorley</v>
      </c>
      <c r="AG25" s="67" t="str">
        <f>D25&amp;" "</f>
        <v xml:space="preserve">Assheton Bowmen </v>
      </c>
      <c r="AH25" s="32">
        <v>105</v>
      </c>
      <c r="AI25" s="32">
        <v>28</v>
      </c>
      <c r="AJ25" s="32"/>
      <c r="AK25" s="42">
        <f>AE25</f>
        <v>682</v>
      </c>
      <c r="AL25" s="1" t="s">
        <v>242</v>
      </c>
    </row>
    <row r="26" spans="1:38" ht="21.95" hidden="1" customHeight="1">
      <c r="A26" s="21">
        <v>29</v>
      </c>
      <c r="B26" s="3" t="s">
        <v>108</v>
      </c>
      <c r="C26" s="3" t="s">
        <v>108</v>
      </c>
      <c r="D26" s="3"/>
      <c r="E26" s="14"/>
      <c r="F26" s="9"/>
      <c r="G26" s="25"/>
      <c r="H26" s="18"/>
      <c r="I26" s="17">
        <f>H26</f>
        <v>0</v>
      </c>
      <c r="J26" s="18"/>
      <c r="K26" s="17">
        <f>I26+J26</f>
        <v>0</v>
      </c>
      <c r="L26" s="18"/>
      <c r="M26" s="17">
        <f>K26+L26</f>
        <v>0</v>
      </c>
      <c r="N26" s="18"/>
      <c r="O26" s="17">
        <f>M26+N26</f>
        <v>0</v>
      </c>
      <c r="P26" s="18"/>
      <c r="Q26" s="17">
        <f>O26+P26</f>
        <v>0</v>
      </c>
      <c r="R26" s="18"/>
      <c r="S26" s="17">
        <f>Q26+R26</f>
        <v>0</v>
      </c>
      <c r="T26" s="18"/>
      <c r="U26" s="17">
        <f>S26+T26</f>
        <v>0</v>
      </c>
      <c r="V26" s="18"/>
      <c r="W26" s="17">
        <f>U26+V26</f>
        <v>0</v>
      </c>
      <c r="X26" s="18"/>
      <c r="Y26" s="17">
        <f>W26+X26</f>
        <v>0</v>
      </c>
      <c r="Z26" s="18"/>
      <c r="AA26" s="17">
        <f>Y26+Z26</f>
        <v>0</v>
      </c>
      <c r="AB26" s="18"/>
      <c r="AC26" s="17">
        <f>AA26+AB26</f>
        <v>0</v>
      </c>
      <c r="AD26" s="18"/>
      <c r="AE26" s="19">
        <f>AC26+AD26</f>
        <v>0</v>
      </c>
      <c r="AF26" s="67" t="str">
        <f>B26&amp;" "&amp;C26</f>
        <v>BLANK BLANK</v>
      </c>
      <c r="AG26" s="67" t="str">
        <f>D26&amp;" "</f>
        <v xml:space="preserve"> </v>
      </c>
      <c r="AH26" s="32"/>
      <c r="AI26" s="32"/>
      <c r="AJ26" s="32"/>
      <c r="AK26" s="42">
        <f>AE26</f>
        <v>0</v>
      </c>
    </row>
    <row r="27" spans="1:38" ht="21.95" hidden="1" customHeight="1">
      <c r="A27" s="21">
        <v>26</v>
      </c>
      <c r="B27" s="3" t="s">
        <v>132</v>
      </c>
      <c r="C27" s="3" t="s">
        <v>133</v>
      </c>
      <c r="D27" s="3" t="s">
        <v>131</v>
      </c>
      <c r="E27" s="14" t="s">
        <v>8</v>
      </c>
      <c r="F27" s="9" t="s">
        <v>21</v>
      </c>
      <c r="G27" s="25" t="s">
        <v>87</v>
      </c>
      <c r="H27" s="18">
        <v>90</v>
      </c>
      <c r="I27" s="17">
        <f>H27</f>
        <v>90</v>
      </c>
      <c r="J27" s="18">
        <v>86</v>
      </c>
      <c r="K27" s="17">
        <f>I27+J27</f>
        <v>176</v>
      </c>
      <c r="L27" s="18">
        <v>80</v>
      </c>
      <c r="M27" s="17">
        <f>K27+L27</f>
        <v>256</v>
      </c>
      <c r="N27" s="18">
        <v>83</v>
      </c>
      <c r="O27" s="17">
        <f>M27+N27</f>
        <v>339</v>
      </c>
      <c r="P27" s="18">
        <v>96</v>
      </c>
      <c r="Q27" s="17">
        <f>O27+P27</f>
        <v>435</v>
      </c>
      <c r="R27" s="18">
        <v>96</v>
      </c>
      <c r="S27" s="17">
        <f>Q27+R27</f>
        <v>531</v>
      </c>
      <c r="T27" s="18">
        <v>92</v>
      </c>
      <c r="U27" s="17">
        <f>S27+T27</f>
        <v>623</v>
      </c>
      <c r="V27" s="18">
        <v>96</v>
      </c>
      <c r="W27" s="17">
        <f>U27+V27</f>
        <v>719</v>
      </c>
      <c r="X27" s="18">
        <v>96</v>
      </c>
      <c r="Y27" s="17">
        <f>W27+X27</f>
        <v>815</v>
      </c>
      <c r="Z27" s="18"/>
      <c r="AA27" s="17">
        <f>Y27+Z27</f>
        <v>815</v>
      </c>
      <c r="AB27" s="18"/>
      <c r="AC27" s="17">
        <f>AA27+AB27</f>
        <v>815</v>
      </c>
      <c r="AD27" s="18"/>
      <c r="AE27" s="19">
        <f>AC27+AD27</f>
        <v>815</v>
      </c>
      <c r="AF27" s="67" t="str">
        <f>B27&amp;" "&amp;C27</f>
        <v>Mark  Leach</v>
      </c>
      <c r="AG27" s="67" t="str">
        <f>D27&amp;" "</f>
        <v xml:space="preserve">Eccles </v>
      </c>
      <c r="AH27" s="32">
        <v>107</v>
      </c>
      <c r="AI27" s="32">
        <v>49</v>
      </c>
      <c r="AJ27" s="32"/>
      <c r="AK27" s="42">
        <f>AE27</f>
        <v>815</v>
      </c>
    </row>
    <row r="28" spans="1:38" ht="21.95" hidden="1" customHeight="1">
      <c r="A28" s="21">
        <v>58</v>
      </c>
      <c r="B28" s="3" t="s">
        <v>102</v>
      </c>
      <c r="C28" s="3" t="s">
        <v>239</v>
      </c>
      <c r="D28" s="3" t="s">
        <v>101</v>
      </c>
      <c r="E28" s="14" t="s">
        <v>8</v>
      </c>
      <c r="F28" s="9" t="s">
        <v>21</v>
      </c>
      <c r="G28" s="25" t="s">
        <v>87</v>
      </c>
      <c r="H28" s="18">
        <v>76</v>
      </c>
      <c r="I28" s="17">
        <f>H28</f>
        <v>76</v>
      </c>
      <c r="J28" s="18">
        <v>90</v>
      </c>
      <c r="K28" s="17">
        <f>I28+J28</f>
        <v>166</v>
      </c>
      <c r="L28" s="18">
        <v>84</v>
      </c>
      <c r="M28" s="17">
        <f>K28+L28</f>
        <v>250</v>
      </c>
      <c r="N28" s="18">
        <v>82</v>
      </c>
      <c r="O28" s="17">
        <f>M28+N28</f>
        <v>332</v>
      </c>
      <c r="P28" s="18">
        <v>88</v>
      </c>
      <c r="Q28" s="17">
        <f>O28+P28</f>
        <v>420</v>
      </c>
      <c r="R28" s="18">
        <v>98</v>
      </c>
      <c r="S28" s="17">
        <f>Q28+R28</f>
        <v>518</v>
      </c>
      <c r="T28" s="18">
        <v>94</v>
      </c>
      <c r="U28" s="17">
        <f>S28+T28</f>
        <v>612</v>
      </c>
      <c r="V28" s="18">
        <v>104</v>
      </c>
      <c r="W28" s="17">
        <f>U28+V28</f>
        <v>716</v>
      </c>
      <c r="X28" s="18">
        <v>96</v>
      </c>
      <c r="Y28" s="17">
        <f>W28+X28</f>
        <v>812</v>
      </c>
      <c r="Z28" s="18"/>
      <c r="AA28" s="17">
        <f>Y28+Z28</f>
        <v>812</v>
      </c>
      <c r="AB28" s="18"/>
      <c r="AC28" s="17">
        <f>AA28+AB28</f>
        <v>812</v>
      </c>
      <c r="AD28" s="18"/>
      <c r="AE28" s="19">
        <f>AC28+AD28</f>
        <v>812</v>
      </c>
      <c r="AF28" s="67" t="str">
        <f>B28&amp;" "&amp;C28</f>
        <v>John Cunliffe</v>
      </c>
      <c r="AG28" s="67" t="str">
        <f>D28&amp;" "</f>
        <v xml:space="preserve">Assheton Bowmen </v>
      </c>
      <c r="AH28" s="32">
        <v>108</v>
      </c>
      <c r="AI28" s="32">
        <v>46</v>
      </c>
      <c r="AJ28" s="32"/>
      <c r="AK28" s="42">
        <f>AE28</f>
        <v>812</v>
      </c>
    </row>
    <row r="29" spans="1:38" ht="21.95" hidden="1" customHeight="1">
      <c r="A29" s="21">
        <v>73</v>
      </c>
      <c r="B29" s="3" t="s">
        <v>141</v>
      </c>
      <c r="C29" s="3" t="s">
        <v>227</v>
      </c>
      <c r="D29" s="3" t="s">
        <v>228</v>
      </c>
      <c r="E29" s="14" t="s">
        <v>8</v>
      </c>
      <c r="F29" s="9" t="s">
        <v>21</v>
      </c>
      <c r="G29" s="25" t="s">
        <v>87</v>
      </c>
      <c r="H29" s="18">
        <v>67</v>
      </c>
      <c r="I29" s="17">
        <f>H29</f>
        <v>67</v>
      </c>
      <c r="J29" s="18">
        <v>88</v>
      </c>
      <c r="K29" s="17">
        <f>I29+J29</f>
        <v>155</v>
      </c>
      <c r="L29" s="18">
        <v>76</v>
      </c>
      <c r="M29" s="17">
        <f>K29+L29</f>
        <v>231</v>
      </c>
      <c r="N29" s="18">
        <v>81</v>
      </c>
      <c r="O29" s="17">
        <f>M29+N29</f>
        <v>312</v>
      </c>
      <c r="P29" s="18">
        <v>96</v>
      </c>
      <c r="Q29" s="17">
        <f>O29+P29</f>
        <v>408</v>
      </c>
      <c r="R29" s="18">
        <v>96</v>
      </c>
      <c r="S29" s="17">
        <f>Q29+R29</f>
        <v>504</v>
      </c>
      <c r="T29" s="18">
        <v>100</v>
      </c>
      <c r="U29" s="17">
        <f>S29+T29</f>
        <v>604</v>
      </c>
      <c r="V29" s="18">
        <v>94</v>
      </c>
      <c r="W29" s="17">
        <f>U29+V29</f>
        <v>698</v>
      </c>
      <c r="X29" s="18">
        <v>102</v>
      </c>
      <c r="Y29" s="17">
        <f>W29+X29</f>
        <v>800</v>
      </c>
      <c r="Z29" s="18"/>
      <c r="AA29" s="17">
        <f>Y29+Z29</f>
        <v>800</v>
      </c>
      <c r="AB29" s="18"/>
      <c r="AC29" s="17">
        <f>AA29+AB29</f>
        <v>800</v>
      </c>
      <c r="AD29" s="18"/>
      <c r="AE29" s="19">
        <f>AC29+AD29</f>
        <v>800</v>
      </c>
      <c r="AF29" s="67" t="str">
        <f>B29&amp;" "&amp;C29</f>
        <v>Paul Sutton</v>
      </c>
      <c r="AG29" s="67" t="str">
        <f>D29&amp;" "</f>
        <v xml:space="preserve">Wigan &amp; Orrel Archers </v>
      </c>
      <c r="AH29" s="32">
        <v>106</v>
      </c>
      <c r="AI29" s="32">
        <v>51</v>
      </c>
      <c r="AJ29" s="32"/>
      <c r="AK29" s="42">
        <f>AE29</f>
        <v>800</v>
      </c>
    </row>
    <row r="30" spans="1:38" ht="21.95" customHeight="1">
      <c r="A30" s="21">
        <v>21</v>
      </c>
      <c r="B30" s="3" t="s">
        <v>85</v>
      </c>
      <c r="C30" s="3" t="s">
        <v>71</v>
      </c>
      <c r="D30" s="3" t="s">
        <v>106</v>
      </c>
      <c r="E30" s="14" t="s">
        <v>9</v>
      </c>
      <c r="F30" s="9" t="s">
        <v>21</v>
      </c>
      <c r="G30" s="25" t="s">
        <v>87</v>
      </c>
      <c r="H30" s="18">
        <v>92</v>
      </c>
      <c r="I30" s="17">
        <f>H30</f>
        <v>92</v>
      </c>
      <c r="J30" s="18">
        <v>90</v>
      </c>
      <c r="K30" s="17">
        <f>I30+J30</f>
        <v>182</v>
      </c>
      <c r="L30" s="18">
        <v>92</v>
      </c>
      <c r="M30" s="17">
        <f>K30+L30</f>
        <v>274</v>
      </c>
      <c r="N30" s="18">
        <v>104</v>
      </c>
      <c r="O30" s="17">
        <f>M30+N30</f>
        <v>378</v>
      </c>
      <c r="P30" s="18">
        <v>102</v>
      </c>
      <c r="Q30" s="17">
        <f>O30+P30</f>
        <v>480</v>
      </c>
      <c r="R30" s="18">
        <v>102</v>
      </c>
      <c r="S30" s="17">
        <f>Q30+R30</f>
        <v>582</v>
      </c>
      <c r="T30" s="18">
        <v>102</v>
      </c>
      <c r="U30" s="17">
        <f>S30+T30</f>
        <v>684</v>
      </c>
      <c r="V30" s="18">
        <v>104</v>
      </c>
      <c r="W30" s="17">
        <f>U30+V30</f>
        <v>788</v>
      </c>
      <c r="X30" s="18">
        <v>100</v>
      </c>
      <c r="Y30" s="17">
        <f>W30+X30</f>
        <v>888</v>
      </c>
      <c r="Z30" s="18"/>
      <c r="AA30" s="17">
        <f>Y30+Z30</f>
        <v>888</v>
      </c>
      <c r="AB30" s="18"/>
      <c r="AC30" s="17">
        <f>AA30+AB30</f>
        <v>888</v>
      </c>
      <c r="AD30" s="18"/>
      <c r="AE30" s="19">
        <f>AC30+AD30</f>
        <v>888</v>
      </c>
      <c r="AF30" s="67" t="str">
        <f>B30&amp;" "&amp;C30</f>
        <v>Steve Izzat</v>
      </c>
      <c r="AG30" s="67" t="str">
        <f>D30&amp;" "</f>
        <v xml:space="preserve">Chorley Bowmen </v>
      </c>
      <c r="AH30" s="32">
        <v>108</v>
      </c>
      <c r="AI30" s="32">
        <v>71</v>
      </c>
      <c r="AJ30" s="32"/>
      <c r="AK30" s="42">
        <f>AE30</f>
        <v>888</v>
      </c>
    </row>
    <row r="31" spans="1:38" ht="21.95" hidden="1" customHeight="1">
      <c r="A31" s="21">
        <v>68</v>
      </c>
      <c r="B31" s="3" t="s">
        <v>219</v>
      </c>
      <c r="C31" s="3" t="s">
        <v>222</v>
      </c>
      <c r="D31" s="3" t="s">
        <v>101</v>
      </c>
      <c r="E31" s="14" t="s">
        <v>8</v>
      </c>
      <c r="F31" s="9" t="s">
        <v>21</v>
      </c>
      <c r="G31" s="25" t="s">
        <v>87</v>
      </c>
      <c r="H31" s="18">
        <v>68</v>
      </c>
      <c r="I31" s="17">
        <f>H31</f>
        <v>68</v>
      </c>
      <c r="J31" s="18">
        <v>86</v>
      </c>
      <c r="K31" s="17">
        <f>I31+J31</f>
        <v>154</v>
      </c>
      <c r="L31" s="18">
        <v>86</v>
      </c>
      <c r="M31" s="17">
        <f>K31+L31</f>
        <v>240</v>
      </c>
      <c r="N31" s="18">
        <v>88</v>
      </c>
      <c r="O31" s="17">
        <f>M31+N31</f>
        <v>328</v>
      </c>
      <c r="P31" s="18">
        <v>76</v>
      </c>
      <c r="Q31" s="17">
        <f>O31+P31</f>
        <v>404</v>
      </c>
      <c r="R31" s="18">
        <v>94</v>
      </c>
      <c r="S31" s="17">
        <f>Q31+R31</f>
        <v>498</v>
      </c>
      <c r="T31" s="18">
        <v>94</v>
      </c>
      <c r="U31" s="17">
        <f>S31+T31</f>
        <v>592</v>
      </c>
      <c r="V31" s="18">
        <v>98</v>
      </c>
      <c r="W31" s="17">
        <f>U31+V31</f>
        <v>690</v>
      </c>
      <c r="X31" s="18">
        <v>84</v>
      </c>
      <c r="Y31" s="17">
        <f>W31+X31</f>
        <v>774</v>
      </c>
      <c r="Z31" s="18"/>
      <c r="AA31" s="17">
        <f>Y31+Z31</f>
        <v>774</v>
      </c>
      <c r="AB31" s="18"/>
      <c r="AC31" s="17">
        <f>AA31+AB31</f>
        <v>774</v>
      </c>
      <c r="AD31" s="18"/>
      <c r="AE31" s="19">
        <f>AC31+AD31</f>
        <v>774</v>
      </c>
      <c r="AF31" s="67" t="str">
        <f>B31&amp;" "&amp;C31</f>
        <v>Dave Hunter</v>
      </c>
      <c r="AG31" s="67" t="str">
        <f>D31&amp;" "</f>
        <v xml:space="preserve">Assheton Bowmen </v>
      </c>
      <c r="AH31" s="32">
        <v>106</v>
      </c>
      <c r="AI31" s="32">
        <v>41</v>
      </c>
      <c r="AJ31" s="32"/>
      <c r="AK31" s="42">
        <f>AE31</f>
        <v>774</v>
      </c>
    </row>
    <row r="32" spans="1:38" ht="21.95" customHeight="1">
      <c r="A32" s="21">
        <v>1</v>
      </c>
      <c r="B32" s="3" t="s">
        <v>157</v>
      </c>
      <c r="C32" s="3" t="s">
        <v>158</v>
      </c>
      <c r="D32" s="3" t="s">
        <v>160</v>
      </c>
      <c r="E32" s="14" t="s">
        <v>9</v>
      </c>
      <c r="F32" s="9" t="s">
        <v>21</v>
      </c>
      <c r="G32" s="25" t="s">
        <v>87</v>
      </c>
      <c r="H32" s="18">
        <v>90</v>
      </c>
      <c r="I32" s="17">
        <f>H32</f>
        <v>90</v>
      </c>
      <c r="J32" s="18">
        <v>76</v>
      </c>
      <c r="K32" s="17">
        <f>I32+J32</f>
        <v>166</v>
      </c>
      <c r="L32" s="18">
        <v>84</v>
      </c>
      <c r="M32" s="17">
        <f>K32+L32</f>
        <v>250</v>
      </c>
      <c r="N32" s="18">
        <v>88</v>
      </c>
      <c r="O32" s="17">
        <f>M32+N32</f>
        <v>338</v>
      </c>
      <c r="P32" s="18">
        <v>102</v>
      </c>
      <c r="Q32" s="17">
        <f>O32+P32</f>
        <v>440</v>
      </c>
      <c r="R32" s="18">
        <v>102</v>
      </c>
      <c r="S32" s="17">
        <f>Q32+R32</f>
        <v>542</v>
      </c>
      <c r="T32" s="18">
        <v>102</v>
      </c>
      <c r="U32" s="17">
        <f>S32+T32</f>
        <v>644</v>
      </c>
      <c r="V32" s="18">
        <v>92</v>
      </c>
      <c r="W32" s="17">
        <f>U32+V32</f>
        <v>736</v>
      </c>
      <c r="X32" s="18">
        <v>100</v>
      </c>
      <c r="Y32" s="17">
        <f>W32+X32</f>
        <v>836</v>
      </c>
      <c r="Z32" s="18"/>
      <c r="AA32" s="17">
        <f>Y32+Z32</f>
        <v>836</v>
      </c>
      <c r="AB32" s="18"/>
      <c r="AC32" s="17">
        <f>AA32+AB32</f>
        <v>836</v>
      </c>
      <c r="AD32" s="18"/>
      <c r="AE32" s="19">
        <f>AC32+AD32</f>
        <v>836</v>
      </c>
      <c r="AF32" s="67" t="str">
        <f>B32&amp;" "&amp;C32</f>
        <v>John  Batt</v>
      </c>
      <c r="AG32" s="67" t="str">
        <f>D32&amp;" "</f>
        <v xml:space="preserve">Nethermoss Archers </v>
      </c>
      <c r="AH32" s="32">
        <v>108</v>
      </c>
      <c r="AI32" s="32">
        <v>59</v>
      </c>
      <c r="AJ32" s="32"/>
      <c r="AK32" s="42">
        <f>AE32</f>
        <v>836</v>
      </c>
    </row>
    <row r="33" spans="1:38" ht="21.95" hidden="1" customHeight="1">
      <c r="A33" s="21">
        <v>50</v>
      </c>
      <c r="B33" s="3" t="s">
        <v>187</v>
      </c>
      <c r="C33" s="3" t="s">
        <v>188</v>
      </c>
      <c r="D33" s="3" t="s">
        <v>176</v>
      </c>
      <c r="E33" s="14" t="s">
        <v>8</v>
      </c>
      <c r="F33" s="9" t="s">
        <v>21</v>
      </c>
      <c r="G33" s="25" t="s">
        <v>87</v>
      </c>
      <c r="H33" s="18">
        <v>76</v>
      </c>
      <c r="I33" s="17">
        <f>H33</f>
        <v>76</v>
      </c>
      <c r="J33" s="18">
        <v>90</v>
      </c>
      <c r="K33" s="17">
        <f>I33+J33</f>
        <v>166</v>
      </c>
      <c r="L33" s="18">
        <v>68</v>
      </c>
      <c r="M33" s="17">
        <f>K33+L33</f>
        <v>234</v>
      </c>
      <c r="N33" s="18">
        <v>90</v>
      </c>
      <c r="O33" s="17">
        <f>M33+N33</f>
        <v>324</v>
      </c>
      <c r="P33" s="18">
        <v>82</v>
      </c>
      <c r="Q33" s="17">
        <f>O33+P33</f>
        <v>406</v>
      </c>
      <c r="R33" s="18">
        <v>78</v>
      </c>
      <c r="S33" s="17">
        <f>Q33+R33</f>
        <v>484</v>
      </c>
      <c r="T33" s="18">
        <v>88</v>
      </c>
      <c r="U33" s="17">
        <f>S33+T33</f>
        <v>572</v>
      </c>
      <c r="V33" s="18">
        <v>90</v>
      </c>
      <c r="W33" s="17">
        <f>U33+V33</f>
        <v>662</v>
      </c>
      <c r="X33" s="18">
        <v>90</v>
      </c>
      <c r="Y33" s="17">
        <f>W33+X33</f>
        <v>752</v>
      </c>
      <c r="Z33" s="18"/>
      <c r="AA33" s="17">
        <f>Y33+Z33</f>
        <v>752</v>
      </c>
      <c r="AB33" s="18"/>
      <c r="AC33" s="17">
        <f>AA33+AB33</f>
        <v>752</v>
      </c>
      <c r="AD33" s="18"/>
      <c r="AE33" s="19">
        <f>AC33+AD33</f>
        <v>752</v>
      </c>
      <c r="AF33" s="67" t="str">
        <f>B33&amp;" "&amp;C33</f>
        <v>Rick  Chaisty</v>
      </c>
      <c r="AG33" s="67" t="str">
        <f>D33&amp;" "</f>
        <v xml:space="preserve">Goldcrest Archers </v>
      </c>
      <c r="AH33" s="32">
        <v>108</v>
      </c>
      <c r="AI33" s="32">
        <v>45</v>
      </c>
      <c r="AJ33" s="32"/>
      <c r="AK33" s="42">
        <f>AE33</f>
        <v>752</v>
      </c>
    </row>
    <row r="34" spans="1:38" ht="21.95" hidden="1" customHeight="1">
      <c r="A34" s="21">
        <v>63</v>
      </c>
      <c r="B34" s="3" t="s">
        <v>209</v>
      </c>
      <c r="C34" s="3" t="s">
        <v>210</v>
      </c>
      <c r="D34" s="3" t="s">
        <v>213</v>
      </c>
      <c r="E34" s="14" t="s">
        <v>8</v>
      </c>
      <c r="F34" s="9" t="s">
        <v>21</v>
      </c>
      <c r="G34" s="25" t="s">
        <v>88</v>
      </c>
      <c r="H34" s="18">
        <v>76</v>
      </c>
      <c r="I34" s="17">
        <f>H34</f>
        <v>76</v>
      </c>
      <c r="J34" s="18">
        <v>72</v>
      </c>
      <c r="K34" s="17">
        <f>I34+J34</f>
        <v>148</v>
      </c>
      <c r="L34" s="18">
        <v>81</v>
      </c>
      <c r="M34" s="17">
        <f>K34+L34</f>
        <v>229</v>
      </c>
      <c r="N34" s="18">
        <v>82</v>
      </c>
      <c r="O34" s="17">
        <f>M34+N34</f>
        <v>311</v>
      </c>
      <c r="P34" s="18">
        <v>88</v>
      </c>
      <c r="Q34" s="17">
        <f>O34+P34</f>
        <v>399</v>
      </c>
      <c r="R34" s="18">
        <v>84</v>
      </c>
      <c r="S34" s="17">
        <f>Q34+R34</f>
        <v>483</v>
      </c>
      <c r="T34" s="18">
        <v>94</v>
      </c>
      <c r="U34" s="17">
        <f>S34+T34</f>
        <v>577</v>
      </c>
      <c r="V34" s="18">
        <v>84</v>
      </c>
      <c r="W34" s="17">
        <f>U34+V34</f>
        <v>661</v>
      </c>
      <c r="X34" s="18">
        <v>84</v>
      </c>
      <c r="Y34" s="17">
        <f>W34+X34</f>
        <v>745</v>
      </c>
      <c r="Z34" s="18"/>
      <c r="AA34" s="17">
        <f>Y34+Z34</f>
        <v>745</v>
      </c>
      <c r="AB34" s="18"/>
      <c r="AC34" s="17">
        <f>AA34+AB34</f>
        <v>745</v>
      </c>
      <c r="AD34" s="18"/>
      <c r="AE34" s="19">
        <f>AC34+AD34</f>
        <v>745</v>
      </c>
      <c r="AF34" s="67" t="str">
        <f>B34&amp;" "&amp;C34</f>
        <v>Keith Eustace</v>
      </c>
      <c r="AG34" s="67" t="str">
        <f>D34&amp;" "</f>
        <v xml:space="preserve">St Helens Archers </v>
      </c>
      <c r="AH34" s="32">
        <v>108</v>
      </c>
      <c r="AI34" s="32">
        <v>28</v>
      </c>
      <c r="AJ34" s="32"/>
      <c r="AK34" s="42">
        <f>AE34</f>
        <v>745</v>
      </c>
    </row>
    <row r="35" spans="1:38" ht="21.95" hidden="1" customHeight="1">
      <c r="A35" s="21">
        <v>9</v>
      </c>
      <c r="B35" s="3" t="s">
        <v>105</v>
      </c>
      <c r="C35" s="3" t="s">
        <v>103</v>
      </c>
      <c r="D35" s="3" t="s">
        <v>104</v>
      </c>
      <c r="E35" s="14" t="s">
        <v>10</v>
      </c>
      <c r="F35" s="9" t="s">
        <v>12</v>
      </c>
      <c r="G35" s="25" t="s">
        <v>87</v>
      </c>
      <c r="H35" s="18">
        <v>16</v>
      </c>
      <c r="I35" s="17">
        <f>H35</f>
        <v>16</v>
      </c>
      <c r="J35" s="18">
        <v>11</v>
      </c>
      <c r="K35" s="17">
        <f>I35+J35</f>
        <v>27</v>
      </c>
      <c r="L35" s="18">
        <v>22</v>
      </c>
      <c r="M35" s="17">
        <f>K35+L35</f>
        <v>49</v>
      </c>
      <c r="N35" s="18">
        <v>15</v>
      </c>
      <c r="O35" s="17">
        <f>M35+N35</f>
        <v>64</v>
      </c>
      <c r="P35" s="18">
        <v>28</v>
      </c>
      <c r="Q35" s="17">
        <f>O35+P35</f>
        <v>92</v>
      </c>
      <c r="R35" s="18">
        <v>39</v>
      </c>
      <c r="S35" s="17">
        <f>Q35+R35</f>
        <v>131</v>
      </c>
      <c r="T35" s="18">
        <v>37</v>
      </c>
      <c r="U35" s="17">
        <f>S35+T35</f>
        <v>168</v>
      </c>
      <c r="V35" s="18">
        <v>35</v>
      </c>
      <c r="W35" s="17">
        <f>U35+V35</f>
        <v>203</v>
      </c>
      <c r="X35" s="18">
        <v>41</v>
      </c>
      <c r="Y35" s="17">
        <f>W35+X35</f>
        <v>244</v>
      </c>
      <c r="Z35" s="18"/>
      <c r="AA35" s="17">
        <f>Y35+Z35</f>
        <v>244</v>
      </c>
      <c r="AB35" s="18"/>
      <c r="AC35" s="17">
        <f>AA35+AB35</f>
        <v>244</v>
      </c>
      <c r="AD35" s="18"/>
      <c r="AE35" s="19">
        <f>AC35+AD35</f>
        <v>244</v>
      </c>
      <c r="AF35" s="67" t="str">
        <f>B35&amp;" "&amp;C35</f>
        <v>Sarah Davnall</v>
      </c>
      <c r="AG35" s="67" t="str">
        <f>D35&amp;" "</f>
        <v xml:space="preserve">Bowmen of Bruntwood </v>
      </c>
      <c r="AH35" s="32">
        <v>64</v>
      </c>
      <c r="AI35" s="32">
        <v>7</v>
      </c>
      <c r="AJ35" s="32"/>
      <c r="AK35" s="42">
        <f>AE35</f>
        <v>244</v>
      </c>
    </row>
    <row r="36" spans="1:38" ht="21.95" hidden="1" customHeight="1">
      <c r="A36" s="21">
        <v>10</v>
      </c>
      <c r="B36" s="3" t="s">
        <v>111</v>
      </c>
      <c r="C36" s="3" t="s">
        <v>109</v>
      </c>
      <c r="D36" s="3" t="s">
        <v>110</v>
      </c>
      <c r="E36" s="14" t="s">
        <v>10</v>
      </c>
      <c r="F36" s="9" t="s">
        <v>21</v>
      </c>
      <c r="G36" s="25" t="s">
        <v>87</v>
      </c>
      <c r="H36" s="18">
        <v>34</v>
      </c>
      <c r="I36" s="17">
        <f>H36</f>
        <v>34</v>
      </c>
      <c r="J36" s="18">
        <v>34</v>
      </c>
      <c r="K36" s="17">
        <f>I36+J36</f>
        <v>68</v>
      </c>
      <c r="L36" s="18">
        <v>23</v>
      </c>
      <c r="M36" s="17">
        <f>K36+L36</f>
        <v>91</v>
      </c>
      <c r="N36" s="18">
        <v>46</v>
      </c>
      <c r="O36" s="17">
        <f>M36+N36</f>
        <v>137</v>
      </c>
      <c r="P36" s="18">
        <v>61</v>
      </c>
      <c r="Q36" s="17">
        <f>O36+P36</f>
        <v>198</v>
      </c>
      <c r="R36" s="18">
        <v>53</v>
      </c>
      <c r="S36" s="17">
        <f>Q36+R36</f>
        <v>251</v>
      </c>
      <c r="T36" s="18">
        <v>43</v>
      </c>
      <c r="U36" s="17">
        <f>S36+T36</f>
        <v>294</v>
      </c>
      <c r="V36" s="18">
        <v>50</v>
      </c>
      <c r="W36" s="17">
        <f>U36+V36</f>
        <v>344</v>
      </c>
      <c r="X36" s="18">
        <v>64</v>
      </c>
      <c r="Y36" s="17">
        <f>W36+X36</f>
        <v>408</v>
      </c>
      <c r="Z36" s="18"/>
      <c r="AA36" s="17">
        <f>Y36+Z36</f>
        <v>408</v>
      </c>
      <c r="AB36" s="18"/>
      <c r="AC36" s="17">
        <f>AA36+AB36</f>
        <v>408</v>
      </c>
      <c r="AD36" s="18"/>
      <c r="AE36" s="19">
        <f>AC36+AD36</f>
        <v>408</v>
      </c>
      <c r="AF36" s="67" t="str">
        <f>B36&amp;" "&amp;C36</f>
        <v>M.S. Christison</v>
      </c>
      <c r="AG36" s="67" t="str">
        <f>D36&amp;" "</f>
        <v xml:space="preserve">The Longbow Club </v>
      </c>
      <c r="AH36" s="32">
        <v>88</v>
      </c>
      <c r="AI36" s="32">
        <v>9</v>
      </c>
      <c r="AJ36" s="32"/>
      <c r="AK36" s="42">
        <f>AE36</f>
        <v>408</v>
      </c>
    </row>
    <row r="37" spans="1:38" ht="21.95" hidden="1" customHeight="1">
      <c r="A37" s="21">
        <v>41</v>
      </c>
      <c r="B37" s="3" t="s">
        <v>170</v>
      </c>
      <c r="C37" s="3" t="s">
        <v>171</v>
      </c>
      <c r="D37" s="3" t="s">
        <v>172</v>
      </c>
      <c r="E37" s="14" t="s">
        <v>10</v>
      </c>
      <c r="F37" s="9" t="s">
        <v>21</v>
      </c>
      <c r="G37" s="25" t="s">
        <v>87</v>
      </c>
      <c r="H37" s="18">
        <v>5</v>
      </c>
      <c r="I37" s="17">
        <f>H37</f>
        <v>5</v>
      </c>
      <c r="J37" s="18">
        <v>7</v>
      </c>
      <c r="K37" s="17">
        <f>I37+J37</f>
        <v>12</v>
      </c>
      <c r="L37" s="18">
        <v>9</v>
      </c>
      <c r="M37" s="17">
        <f>K37+L37</f>
        <v>21</v>
      </c>
      <c r="N37" s="18">
        <v>8</v>
      </c>
      <c r="O37" s="17">
        <f>M37+N37</f>
        <v>29</v>
      </c>
      <c r="P37" s="18">
        <v>19</v>
      </c>
      <c r="Q37" s="17">
        <f>O37+P37</f>
        <v>48</v>
      </c>
      <c r="R37" s="18">
        <v>19</v>
      </c>
      <c r="S37" s="17">
        <f>Q37+R37</f>
        <v>67</v>
      </c>
      <c r="T37" s="18">
        <v>20</v>
      </c>
      <c r="U37" s="17">
        <f>S37+T37</f>
        <v>87</v>
      </c>
      <c r="V37" s="18">
        <v>19</v>
      </c>
      <c r="W37" s="17">
        <f>U37+V37</f>
        <v>106</v>
      </c>
      <c r="X37" s="18">
        <v>27</v>
      </c>
      <c r="Y37" s="17">
        <f>W37+X37</f>
        <v>133</v>
      </c>
      <c r="Z37" s="18"/>
      <c r="AA37" s="17">
        <f>Y37+Z37</f>
        <v>133</v>
      </c>
      <c r="AB37" s="18"/>
      <c r="AC37" s="17">
        <f>AA37+AB37</f>
        <v>133</v>
      </c>
      <c r="AD37" s="18"/>
      <c r="AE37" s="19">
        <f>AC37+AD37</f>
        <v>133</v>
      </c>
      <c r="AF37" s="67" t="str">
        <f>B37&amp;" "&amp;C37</f>
        <v>Hugh Foster</v>
      </c>
      <c r="AG37" s="67" t="str">
        <f>D37&amp;" "</f>
        <v xml:space="preserve">North Cheshire Bowmen </v>
      </c>
      <c r="AH37" s="32">
        <v>43</v>
      </c>
      <c r="AI37" s="32">
        <v>0</v>
      </c>
      <c r="AJ37" s="32"/>
      <c r="AK37" s="42">
        <f>AE37</f>
        <v>133</v>
      </c>
    </row>
    <row r="38" spans="1:38" ht="21.95" hidden="1" customHeight="1">
      <c r="A38" s="21">
        <v>7</v>
      </c>
      <c r="B38" s="3" t="s">
        <v>102</v>
      </c>
      <c r="C38" s="3" t="s">
        <v>103</v>
      </c>
      <c r="D38" s="3" t="s">
        <v>104</v>
      </c>
      <c r="E38" s="14" t="s">
        <v>10</v>
      </c>
      <c r="F38" s="9" t="s">
        <v>21</v>
      </c>
      <c r="G38" s="25" t="s">
        <v>87</v>
      </c>
      <c r="H38" s="18">
        <v>4</v>
      </c>
      <c r="I38" s="17">
        <f>H38</f>
        <v>4</v>
      </c>
      <c r="J38" s="18">
        <v>14</v>
      </c>
      <c r="K38" s="17">
        <f>I38+J38</f>
        <v>18</v>
      </c>
      <c r="L38" s="18">
        <v>3</v>
      </c>
      <c r="M38" s="17">
        <f>K38+L38</f>
        <v>21</v>
      </c>
      <c r="N38" s="18">
        <v>25</v>
      </c>
      <c r="O38" s="17">
        <f>M38+N38</f>
        <v>46</v>
      </c>
      <c r="P38" s="18">
        <v>26</v>
      </c>
      <c r="Q38" s="17">
        <f>O38+P38</f>
        <v>72</v>
      </c>
      <c r="R38" s="18">
        <v>22</v>
      </c>
      <c r="S38" s="17">
        <f>Q38+R38</f>
        <v>94</v>
      </c>
      <c r="T38" s="18">
        <v>25</v>
      </c>
      <c r="U38" s="17">
        <f>S38+T38</f>
        <v>119</v>
      </c>
      <c r="V38" s="18">
        <v>34</v>
      </c>
      <c r="W38" s="17">
        <f>U38+V38</f>
        <v>153</v>
      </c>
      <c r="X38" s="18">
        <v>20</v>
      </c>
      <c r="Y38" s="17">
        <f>W38+X38</f>
        <v>173</v>
      </c>
      <c r="Z38" s="18"/>
      <c r="AA38" s="17">
        <f>Y38+Z38</f>
        <v>173</v>
      </c>
      <c r="AB38" s="18"/>
      <c r="AC38" s="17">
        <f>AA38+AB38</f>
        <v>173</v>
      </c>
      <c r="AD38" s="18"/>
      <c r="AE38" s="19">
        <f>AC38+AD38</f>
        <v>173</v>
      </c>
      <c r="AF38" s="67" t="str">
        <f>B38&amp;" "&amp;C38</f>
        <v>John Davnall</v>
      </c>
      <c r="AG38" s="67" t="str">
        <f>D38&amp;" "</f>
        <v xml:space="preserve">Bowmen of Bruntwood </v>
      </c>
      <c r="AH38" s="32">
        <v>43</v>
      </c>
      <c r="AI38" s="32">
        <v>3</v>
      </c>
      <c r="AJ38" s="32"/>
      <c r="AK38" s="42">
        <f>AE38</f>
        <v>173</v>
      </c>
    </row>
    <row r="39" spans="1:38" ht="21.95" hidden="1" customHeight="1">
      <c r="A39" s="21">
        <v>42</v>
      </c>
      <c r="B39" s="3" t="s">
        <v>85</v>
      </c>
      <c r="C39" s="3" t="s">
        <v>173</v>
      </c>
      <c r="D39" s="3" t="s">
        <v>172</v>
      </c>
      <c r="E39" s="14" t="s">
        <v>10</v>
      </c>
      <c r="F39" s="9" t="s">
        <v>21</v>
      </c>
      <c r="G39" s="25" t="s">
        <v>87</v>
      </c>
      <c r="H39" s="18">
        <v>32</v>
      </c>
      <c r="I39" s="17">
        <f>H39</f>
        <v>32</v>
      </c>
      <c r="J39" s="18">
        <v>10</v>
      </c>
      <c r="K39" s="17">
        <f>I39+J39</f>
        <v>42</v>
      </c>
      <c r="L39" s="18">
        <v>22</v>
      </c>
      <c r="M39" s="17">
        <f>K39+L39</f>
        <v>64</v>
      </c>
      <c r="N39" s="18">
        <v>25</v>
      </c>
      <c r="O39" s="17">
        <f>M39+N39</f>
        <v>89</v>
      </c>
      <c r="P39" s="18">
        <v>43</v>
      </c>
      <c r="Q39" s="17">
        <f>O39+P39</f>
        <v>132</v>
      </c>
      <c r="R39" s="18">
        <v>39</v>
      </c>
      <c r="S39" s="17">
        <f>Q39+R39</f>
        <v>171</v>
      </c>
      <c r="T39" s="18">
        <v>42</v>
      </c>
      <c r="U39" s="17">
        <f>S39+T39</f>
        <v>213</v>
      </c>
      <c r="V39" s="18">
        <v>18</v>
      </c>
      <c r="W39" s="17">
        <f>U39+V39</f>
        <v>231</v>
      </c>
      <c r="X39" s="18">
        <v>25</v>
      </c>
      <c r="Y39" s="17">
        <f>W39+X39</f>
        <v>256</v>
      </c>
      <c r="Z39" s="18"/>
      <c r="AA39" s="17">
        <f>Y39+Z39</f>
        <v>256</v>
      </c>
      <c r="AB39" s="18"/>
      <c r="AC39" s="17">
        <f>AA39+AB39</f>
        <v>256</v>
      </c>
      <c r="AD39" s="18"/>
      <c r="AE39" s="19">
        <f>AC39+AD39</f>
        <v>256</v>
      </c>
      <c r="AF39" s="67" t="str">
        <f>B39&amp;" "&amp;C39</f>
        <v>Steve Mudd</v>
      </c>
      <c r="AG39" s="67" t="str">
        <f>D39&amp;" "</f>
        <v xml:space="preserve">North Cheshire Bowmen </v>
      </c>
      <c r="AH39" s="32">
        <v>68</v>
      </c>
      <c r="AI39" s="32">
        <v>5</v>
      </c>
      <c r="AJ39" s="32"/>
      <c r="AK39" s="42">
        <f>AE39</f>
        <v>256</v>
      </c>
    </row>
    <row r="40" spans="1:38" ht="21.95" hidden="1" customHeight="1">
      <c r="A40" s="21">
        <v>75</v>
      </c>
      <c r="B40" s="3" t="s">
        <v>230</v>
      </c>
      <c r="C40" s="3" t="s">
        <v>231</v>
      </c>
      <c r="D40" s="3" t="s">
        <v>101</v>
      </c>
      <c r="E40" s="14" t="s">
        <v>10</v>
      </c>
      <c r="F40" s="9" t="s">
        <v>21</v>
      </c>
      <c r="G40" s="25" t="s">
        <v>87</v>
      </c>
      <c r="H40" s="18">
        <v>39</v>
      </c>
      <c r="I40" s="17">
        <f>H40</f>
        <v>39</v>
      </c>
      <c r="J40" s="18">
        <v>46</v>
      </c>
      <c r="K40" s="17">
        <f>I40+J40</f>
        <v>85</v>
      </c>
      <c r="L40" s="18">
        <v>29</v>
      </c>
      <c r="M40" s="17">
        <f>K40+L40</f>
        <v>114</v>
      </c>
      <c r="N40" s="18">
        <v>59</v>
      </c>
      <c r="O40" s="17">
        <f>M40+N40</f>
        <v>173</v>
      </c>
      <c r="P40" s="18">
        <v>63</v>
      </c>
      <c r="Q40" s="17">
        <f>O40+P40</f>
        <v>236</v>
      </c>
      <c r="R40" s="18">
        <v>54</v>
      </c>
      <c r="S40" s="17">
        <f>Q40+R40</f>
        <v>290</v>
      </c>
      <c r="T40" s="18">
        <v>71</v>
      </c>
      <c r="U40" s="17">
        <f>S40+T40</f>
        <v>361</v>
      </c>
      <c r="V40" s="18">
        <v>80</v>
      </c>
      <c r="W40" s="17">
        <f>U40+V40</f>
        <v>441</v>
      </c>
      <c r="X40" s="18">
        <v>65</v>
      </c>
      <c r="Y40" s="17">
        <f>W40+X40</f>
        <v>506</v>
      </c>
      <c r="Z40" s="18"/>
      <c r="AA40" s="17">
        <f>Y40+Z40</f>
        <v>506</v>
      </c>
      <c r="AB40" s="18"/>
      <c r="AC40" s="17">
        <f>AA40+AB40</f>
        <v>506</v>
      </c>
      <c r="AD40" s="18"/>
      <c r="AE40" s="19">
        <f>AC40+AD40</f>
        <v>506</v>
      </c>
      <c r="AF40" s="67" t="str">
        <f>B40&amp;" "&amp;C40</f>
        <v>Dale Message</v>
      </c>
      <c r="AG40" s="67" t="str">
        <f>D40&amp;" "</f>
        <v xml:space="preserve">Assheton Bowmen </v>
      </c>
      <c r="AH40" s="32">
        <v>92</v>
      </c>
      <c r="AI40" s="32">
        <v>7</v>
      </c>
      <c r="AJ40" s="32"/>
      <c r="AK40" s="42">
        <f>AE40</f>
        <v>506</v>
      </c>
    </row>
    <row r="41" spans="1:38" ht="21.95" hidden="1" customHeight="1">
      <c r="A41" s="21">
        <v>48</v>
      </c>
      <c r="B41" s="3" t="s">
        <v>181</v>
      </c>
      <c r="C41" s="3" t="s">
        <v>182</v>
      </c>
      <c r="D41" s="3" t="s">
        <v>176</v>
      </c>
      <c r="E41" s="14" t="s">
        <v>8</v>
      </c>
      <c r="F41" s="9" t="s">
        <v>12</v>
      </c>
      <c r="G41" s="25" t="s">
        <v>87</v>
      </c>
      <c r="H41" s="18">
        <v>62</v>
      </c>
      <c r="I41" s="17">
        <f>H41</f>
        <v>62</v>
      </c>
      <c r="J41" s="18">
        <v>84</v>
      </c>
      <c r="K41" s="17">
        <f>I41+J41</f>
        <v>146</v>
      </c>
      <c r="L41" s="18">
        <v>53</v>
      </c>
      <c r="M41" s="17">
        <f>K41+L41</f>
        <v>199</v>
      </c>
      <c r="N41" s="18">
        <v>62</v>
      </c>
      <c r="O41" s="17">
        <f>M41+N41</f>
        <v>261</v>
      </c>
      <c r="P41" s="18">
        <v>71</v>
      </c>
      <c r="Q41" s="17">
        <f>O41+P41</f>
        <v>332</v>
      </c>
      <c r="R41" s="18">
        <v>83</v>
      </c>
      <c r="S41" s="17">
        <f>Q41+R41</f>
        <v>415</v>
      </c>
      <c r="T41" s="18">
        <v>64</v>
      </c>
      <c r="U41" s="17">
        <f>S41+T41</f>
        <v>479</v>
      </c>
      <c r="V41" s="18">
        <v>55</v>
      </c>
      <c r="W41" s="17">
        <f>U41+V41</f>
        <v>534</v>
      </c>
      <c r="X41" s="18">
        <v>84</v>
      </c>
      <c r="Y41" s="17">
        <f>W41+X41</f>
        <v>618</v>
      </c>
      <c r="Z41" s="18"/>
      <c r="AA41" s="17">
        <f>Y41+Z41</f>
        <v>618</v>
      </c>
      <c r="AB41" s="18"/>
      <c r="AC41" s="17">
        <f>AA41+AB41</f>
        <v>618</v>
      </c>
      <c r="AD41" s="18"/>
      <c r="AE41" s="19">
        <f>AC41+AD41</f>
        <v>618</v>
      </c>
      <c r="AF41" s="67" t="str">
        <f>B41&amp;" "&amp;C41</f>
        <v>Tracy  Cross</v>
      </c>
      <c r="AG41" s="67" t="str">
        <f>D41&amp;" "</f>
        <v xml:space="preserve">Goldcrest Archers </v>
      </c>
      <c r="AH41" s="32">
        <v>105</v>
      </c>
      <c r="AI41" s="32">
        <v>14</v>
      </c>
      <c r="AJ41" s="32"/>
      <c r="AK41" s="42">
        <f>AE41</f>
        <v>618</v>
      </c>
      <c r="AL41" s="1" t="s">
        <v>243</v>
      </c>
    </row>
    <row r="42" spans="1:38" ht="21.95" hidden="1" customHeight="1">
      <c r="A42" s="21">
        <v>8</v>
      </c>
      <c r="B42" s="3" t="s">
        <v>85</v>
      </c>
      <c r="C42" s="3" t="s">
        <v>86</v>
      </c>
      <c r="D42" s="3" t="s">
        <v>217</v>
      </c>
      <c r="E42" s="14" t="s">
        <v>11</v>
      </c>
      <c r="F42" s="9" t="s">
        <v>21</v>
      </c>
      <c r="G42" s="25" t="s">
        <v>87</v>
      </c>
      <c r="H42" s="18">
        <v>59</v>
      </c>
      <c r="I42" s="17">
        <f>H42</f>
        <v>59</v>
      </c>
      <c r="J42" s="18">
        <v>66</v>
      </c>
      <c r="K42" s="17">
        <f>I42+J42</f>
        <v>125</v>
      </c>
      <c r="L42" s="18">
        <v>73</v>
      </c>
      <c r="M42" s="17">
        <f>K42+L42</f>
        <v>198</v>
      </c>
      <c r="N42" s="18">
        <v>78</v>
      </c>
      <c r="O42" s="17">
        <f>M42+N42</f>
        <v>276</v>
      </c>
      <c r="P42" s="18">
        <v>70</v>
      </c>
      <c r="Q42" s="17">
        <f>O42+P42</f>
        <v>346</v>
      </c>
      <c r="R42" s="18">
        <v>82</v>
      </c>
      <c r="S42" s="17">
        <f>Q42+R42</f>
        <v>428</v>
      </c>
      <c r="T42" s="18">
        <v>94</v>
      </c>
      <c r="U42" s="17">
        <f>S42+T42</f>
        <v>522</v>
      </c>
      <c r="V42" s="18">
        <v>76</v>
      </c>
      <c r="W42" s="17">
        <f>U42+V42</f>
        <v>598</v>
      </c>
      <c r="X42" s="18">
        <v>86</v>
      </c>
      <c r="Y42" s="17">
        <f>W42+X42</f>
        <v>684</v>
      </c>
      <c r="Z42" s="18"/>
      <c r="AA42" s="17">
        <f>Y42+Z42</f>
        <v>684</v>
      </c>
      <c r="AB42" s="18"/>
      <c r="AC42" s="17">
        <f>AA42+AB42</f>
        <v>684</v>
      </c>
      <c r="AD42" s="18"/>
      <c r="AE42" s="19">
        <f>AC42+AD42</f>
        <v>684</v>
      </c>
      <c r="AF42" s="67" t="str">
        <f>B42&amp;" "&amp;C42</f>
        <v>Steve Newton</v>
      </c>
      <c r="AG42" s="67" t="str">
        <f>D42&amp;" "</f>
        <v xml:space="preserve">New Century Bowmen </v>
      </c>
      <c r="AH42" s="32">
        <v>106</v>
      </c>
      <c r="AI42" s="32">
        <v>24</v>
      </c>
      <c r="AJ42" s="32"/>
      <c r="AK42" s="42">
        <f>AE42</f>
        <v>684</v>
      </c>
    </row>
    <row r="43" spans="1:38" ht="21.95" hidden="1" customHeight="1">
      <c r="A43" s="21">
        <v>4</v>
      </c>
      <c r="B43" s="3" t="s">
        <v>147</v>
      </c>
      <c r="C43" s="3" t="s">
        <v>148</v>
      </c>
      <c r="D43" s="3" t="s">
        <v>114</v>
      </c>
      <c r="E43" s="14" t="s">
        <v>11</v>
      </c>
      <c r="F43" s="9" t="s">
        <v>12</v>
      </c>
      <c r="G43" s="25" t="s">
        <v>87</v>
      </c>
      <c r="H43" s="18">
        <v>40</v>
      </c>
      <c r="I43" s="17">
        <f>H43</f>
        <v>40</v>
      </c>
      <c r="J43" s="18">
        <v>41</v>
      </c>
      <c r="K43" s="17">
        <f>I43+J43</f>
        <v>81</v>
      </c>
      <c r="L43" s="18">
        <v>40</v>
      </c>
      <c r="M43" s="17">
        <f>K43+L43</f>
        <v>121</v>
      </c>
      <c r="N43" s="18">
        <v>77</v>
      </c>
      <c r="O43" s="17">
        <f>M43+N43</f>
        <v>198</v>
      </c>
      <c r="P43" s="18">
        <v>65</v>
      </c>
      <c r="Q43" s="17">
        <f>O43+P43</f>
        <v>263</v>
      </c>
      <c r="R43" s="18">
        <v>63</v>
      </c>
      <c r="S43" s="17">
        <f>Q43+R43</f>
        <v>326</v>
      </c>
      <c r="T43" s="18">
        <v>72</v>
      </c>
      <c r="U43" s="17">
        <f>S43+T43</f>
        <v>398</v>
      </c>
      <c r="V43" s="18">
        <v>80</v>
      </c>
      <c r="W43" s="17">
        <f>U43+V43</f>
        <v>478</v>
      </c>
      <c r="X43" s="18">
        <v>86</v>
      </c>
      <c r="Y43" s="17">
        <f>W43+X43</f>
        <v>564</v>
      </c>
      <c r="Z43" s="18"/>
      <c r="AA43" s="17">
        <f>Y43+Z43</f>
        <v>564</v>
      </c>
      <c r="AB43" s="18"/>
      <c r="AC43" s="17">
        <f>AA43+AB43</f>
        <v>564</v>
      </c>
      <c r="AD43" s="18"/>
      <c r="AE43" s="19">
        <f>AC43+AD43</f>
        <v>564</v>
      </c>
      <c r="AF43" s="67" t="str">
        <f>B43&amp;" "&amp;C43</f>
        <v>Samantha Clare</v>
      </c>
      <c r="AG43" s="67" t="str">
        <f>D43&amp;" "</f>
        <v xml:space="preserve">Rochdale Co. Archers </v>
      </c>
      <c r="AH43" s="32">
        <v>96</v>
      </c>
      <c r="AI43" s="32">
        <v>20</v>
      </c>
      <c r="AJ43" s="32"/>
      <c r="AK43" s="42">
        <f>AE43</f>
        <v>564</v>
      </c>
    </row>
    <row r="44" spans="1:38" ht="21.95" hidden="1" customHeight="1">
      <c r="A44" s="21">
        <v>55</v>
      </c>
      <c r="B44" s="3" t="s">
        <v>195</v>
      </c>
      <c r="C44" s="3" t="s">
        <v>196</v>
      </c>
      <c r="D44" s="3" t="s">
        <v>197</v>
      </c>
      <c r="E44" s="14" t="s">
        <v>11</v>
      </c>
      <c r="F44" s="9" t="s">
        <v>12</v>
      </c>
      <c r="G44" s="25" t="s">
        <v>87</v>
      </c>
      <c r="H44" s="18" t="s">
        <v>240</v>
      </c>
      <c r="I44" s="17" t="str">
        <f>H44</f>
        <v>DNS</v>
      </c>
      <c r="J44" s="18"/>
      <c r="K44" s="17" t="e">
        <f>I44+J44</f>
        <v>#VALUE!</v>
      </c>
      <c r="L44" s="18"/>
      <c r="M44" s="17" t="e">
        <f>K44+L44</f>
        <v>#VALUE!</v>
      </c>
      <c r="N44" s="18"/>
      <c r="O44" s="17" t="e">
        <f>M44+N44</f>
        <v>#VALUE!</v>
      </c>
      <c r="P44" s="18"/>
      <c r="Q44" s="17" t="e">
        <f>O44+P44</f>
        <v>#VALUE!</v>
      </c>
      <c r="R44" s="18"/>
      <c r="S44" s="17" t="e">
        <f>Q44+R44</f>
        <v>#VALUE!</v>
      </c>
      <c r="T44" s="18"/>
      <c r="U44" s="17" t="e">
        <f>S44+T44</f>
        <v>#VALUE!</v>
      </c>
      <c r="V44" s="18"/>
      <c r="W44" s="17" t="e">
        <f>U44+V44</f>
        <v>#VALUE!</v>
      </c>
      <c r="X44" s="18"/>
      <c r="Y44" s="17" t="e">
        <f>W44+X44</f>
        <v>#VALUE!</v>
      </c>
      <c r="Z44" s="18"/>
      <c r="AA44" s="17" t="e">
        <f>Y44+Z44</f>
        <v>#VALUE!</v>
      </c>
      <c r="AB44" s="18"/>
      <c r="AC44" s="17" t="e">
        <f>AA44+AB44</f>
        <v>#VALUE!</v>
      </c>
      <c r="AD44" s="18"/>
      <c r="AE44" s="19" t="e">
        <f>AC44+AD44</f>
        <v>#VALUE!</v>
      </c>
      <c r="AF44" s="67" t="str">
        <f>B44&amp;" "&amp;C44</f>
        <v>Alison Williams</v>
      </c>
      <c r="AG44" s="67" t="str">
        <f>D44&amp;" "</f>
        <v xml:space="preserve">Wirral Archers </v>
      </c>
      <c r="AH44" s="32"/>
      <c r="AI44" s="32"/>
      <c r="AJ44" s="32"/>
      <c r="AK44" s="42" t="e">
        <f>AE44</f>
        <v>#VALUE!</v>
      </c>
    </row>
    <row r="45" spans="1:38" ht="21.95" hidden="1" customHeight="1">
      <c r="A45" s="21">
        <v>72</v>
      </c>
      <c r="B45" s="3" t="s">
        <v>225</v>
      </c>
      <c r="C45" s="3" t="s">
        <v>226</v>
      </c>
      <c r="D45" s="3" t="s">
        <v>101</v>
      </c>
      <c r="E45" s="14" t="s">
        <v>11</v>
      </c>
      <c r="F45" s="9" t="s">
        <v>21</v>
      </c>
      <c r="G45" s="25" t="s">
        <v>87</v>
      </c>
      <c r="H45" s="18">
        <v>5</v>
      </c>
      <c r="I45" s="17">
        <f>H45</f>
        <v>5</v>
      </c>
      <c r="J45" s="18">
        <v>15</v>
      </c>
      <c r="K45" s="17">
        <f>I45+J45</f>
        <v>20</v>
      </c>
      <c r="L45" s="18">
        <v>24</v>
      </c>
      <c r="M45" s="17">
        <f>K45+L45</f>
        <v>44</v>
      </c>
      <c r="N45" s="18">
        <v>61</v>
      </c>
      <c r="O45" s="17">
        <f>M45+N45</f>
        <v>105</v>
      </c>
      <c r="P45" s="18">
        <v>40</v>
      </c>
      <c r="Q45" s="17">
        <f>O45+P45</f>
        <v>145</v>
      </c>
      <c r="R45" s="18">
        <v>15</v>
      </c>
      <c r="S45" s="17">
        <f>Q45+R45</f>
        <v>160</v>
      </c>
      <c r="T45" s="18">
        <v>34</v>
      </c>
      <c r="U45" s="17">
        <f>S45+T45</f>
        <v>194</v>
      </c>
      <c r="V45" s="18">
        <v>22</v>
      </c>
      <c r="W45" s="17">
        <f>U45+V45</f>
        <v>216</v>
      </c>
      <c r="X45" s="18">
        <v>1</v>
      </c>
      <c r="Y45" s="17">
        <f>W45+X45</f>
        <v>217</v>
      </c>
      <c r="Z45" s="18"/>
      <c r="AA45" s="17">
        <f>Y45+Z45</f>
        <v>217</v>
      </c>
      <c r="AB45" s="18"/>
      <c r="AC45" s="17">
        <f>AA45+AB45</f>
        <v>217</v>
      </c>
      <c r="AD45" s="18"/>
      <c r="AE45" s="19">
        <f>AC45+AD45</f>
        <v>217</v>
      </c>
      <c r="AF45" s="67" t="str">
        <f>B45&amp;" "&amp;C45</f>
        <v>Ken Mills</v>
      </c>
      <c r="AG45" s="67" t="str">
        <f>D45&amp;" "</f>
        <v xml:space="preserve">Assheton Bowmen </v>
      </c>
      <c r="AH45" s="32">
        <v>58</v>
      </c>
      <c r="AI45" s="32">
        <v>2</v>
      </c>
      <c r="AJ45" s="32"/>
      <c r="AK45" s="42">
        <f>AE45</f>
        <v>217</v>
      </c>
    </row>
    <row r="46" spans="1:38" ht="21.95" hidden="1" customHeight="1">
      <c r="A46" s="21">
        <v>49</v>
      </c>
      <c r="B46" s="3" t="s">
        <v>183</v>
      </c>
      <c r="C46" s="3" t="s">
        <v>184</v>
      </c>
      <c r="D46" s="3" t="s">
        <v>176</v>
      </c>
      <c r="E46" s="14" t="s">
        <v>8</v>
      </c>
      <c r="F46" s="9" t="s">
        <v>21</v>
      </c>
      <c r="G46" s="25" t="s">
        <v>87</v>
      </c>
      <c r="H46" s="18">
        <v>68</v>
      </c>
      <c r="I46" s="17">
        <f>H46</f>
        <v>68</v>
      </c>
      <c r="J46" s="18">
        <v>75</v>
      </c>
      <c r="K46" s="17">
        <f>I46+J46</f>
        <v>143</v>
      </c>
      <c r="L46" s="18">
        <v>73</v>
      </c>
      <c r="M46" s="17">
        <f>K46+L46</f>
        <v>216</v>
      </c>
      <c r="N46" s="18">
        <v>79</v>
      </c>
      <c r="O46" s="17">
        <f>M46+N46</f>
        <v>295</v>
      </c>
      <c r="P46" s="18">
        <v>82</v>
      </c>
      <c r="Q46" s="17">
        <f>O46+P46</f>
        <v>377</v>
      </c>
      <c r="R46" s="18">
        <v>86</v>
      </c>
      <c r="S46" s="17">
        <f>Q46+R46</f>
        <v>463</v>
      </c>
      <c r="T46" s="18">
        <v>88</v>
      </c>
      <c r="U46" s="17">
        <f>S46+T46</f>
        <v>551</v>
      </c>
      <c r="V46" s="18">
        <v>88</v>
      </c>
      <c r="W46" s="17">
        <f>U46+V46</f>
        <v>639</v>
      </c>
      <c r="X46" s="18">
        <v>88</v>
      </c>
      <c r="Y46" s="17">
        <f>W46+X46</f>
        <v>727</v>
      </c>
      <c r="Z46" s="18"/>
      <c r="AA46" s="17">
        <f>Y46+Z46</f>
        <v>727</v>
      </c>
      <c r="AB46" s="18"/>
      <c r="AC46" s="17">
        <f>AA46+AB46</f>
        <v>727</v>
      </c>
      <c r="AD46" s="18"/>
      <c r="AE46" s="19">
        <f>AC46+AD46</f>
        <v>727</v>
      </c>
      <c r="AF46" s="67" t="str">
        <f>B46&amp;" "&amp;C46</f>
        <v>Peter Gregory</v>
      </c>
      <c r="AG46" s="67" t="str">
        <f>D46&amp;" "</f>
        <v xml:space="preserve">Goldcrest Archers </v>
      </c>
      <c r="AH46" s="32">
        <v>105</v>
      </c>
      <c r="AI46" s="32">
        <v>28</v>
      </c>
      <c r="AJ46" s="32"/>
      <c r="AK46" s="42">
        <f>AE46</f>
        <v>727</v>
      </c>
    </row>
    <row r="47" spans="1:38" ht="21.95" hidden="1" customHeight="1">
      <c r="A47" s="21">
        <v>46</v>
      </c>
      <c r="B47" s="3" t="s">
        <v>141</v>
      </c>
      <c r="C47" s="3" t="s">
        <v>179</v>
      </c>
      <c r="D47" s="3" t="s">
        <v>176</v>
      </c>
      <c r="E47" s="14" t="s">
        <v>8</v>
      </c>
      <c r="F47" s="9" t="s">
        <v>21</v>
      </c>
      <c r="G47" s="25" t="s">
        <v>89</v>
      </c>
      <c r="H47" s="18">
        <v>60</v>
      </c>
      <c r="I47" s="17">
        <f>H47</f>
        <v>60</v>
      </c>
      <c r="J47" s="18">
        <v>84</v>
      </c>
      <c r="K47" s="17">
        <f>I47+J47</f>
        <v>144</v>
      </c>
      <c r="L47" s="18">
        <v>68</v>
      </c>
      <c r="M47" s="17">
        <f>K47+L47</f>
        <v>212</v>
      </c>
      <c r="N47" s="18">
        <v>78</v>
      </c>
      <c r="O47" s="17">
        <f>M47+N47</f>
        <v>290</v>
      </c>
      <c r="P47" s="18">
        <v>80</v>
      </c>
      <c r="Q47" s="17">
        <f>O47+P47</f>
        <v>370</v>
      </c>
      <c r="R47" s="18">
        <v>74</v>
      </c>
      <c r="S47" s="17">
        <f>Q47+R47</f>
        <v>444</v>
      </c>
      <c r="T47" s="18">
        <v>88</v>
      </c>
      <c r="U47" s="17">
        <f>S47+T47</f>
        <v>532</v>
      </c>
      <c r="V47" s="18">
        <v>100</v>
      </c>
      <c r="W47" s="17">
        <f>U47+V47</f>
        <v>632</v>
      </c>
      <c r="X47" s="18">
        <v>94</v>
      </c>
      <c r="Y47" s="17">
        <f>W47+X47</f>
        <v>726</v>
      </c>
      <c r="Z47" s="18"/>
      <c r="AA47" s="17">
        <f>Y47+Z47</f>
        <v>726</v>
      </c>
      <c r="AB47" s="18"/>
      <c r="AC47" s="17">
        <f>AA47+AB47</f>
        <v>726</v>
      </c>
      <c r="AD47" s="18"/>
      <c r="AE47" s="19">
        <f>AC47+AD47</f>
        <v>726</v>
      </c>
      <c r="AF47" s="67" t="str">
        <f>B47&amp;" "&amp;C47</f>
        <v>Paul Susca</v>
      </c>
      <c r="AG47" s="67" t="str">
        <f>D47&amp;" "</f>
        <v xml:space="preserve">Goldcrest Archers </v>
      </c>
      <c r="AH47" s="32">
        <v>108</v>
      </c>
      <c r="AI47" s="32">
        <v>35</v>
      </c>
      <c r="AJ47" s="32"/>
      <c r="AK47" s="42">
        <f>AE47</f>
        <v>726</v>
      </c>
    </row>
    <row r="48" spans="1:38" ht="21.95" hidden="1" customHeight="1">
      <c r="A48" s="21">
        <v>33</v>
      </c>
      <c r="B48" s="3" t="s">
        <v>115</v>
      </c>
      <c r="C48" s="3" t="s">
        <v>116</v>
      </c>
      <c r="D48" s="3" t="s">
        <v>114</v>
      </c>
      <c r="E48" s="14" t="s">
        <v>8</v>
      </c>
      <c r="F48" s="9" t="s">
        <v>21</v>
      </c>
      <c r="G48" s="25" t="s">
        <v>87</v>
      </c>
      <c r="H48" s="18">
        <v>79</v>
      </c>
      <c r="I48" s="17">
        <f>H48</f>
        <v>79</v>
      </c>
      <c r="J48" s="18">
        <v>64</v>
      </c>
      <c r="K48" s="17">
        <f>I48+J48</f>
        <v>143</v>
      </c>
      <c r="L48" s="18">
        <v>74</v>
      </c>
      <c r="M48" s="17">
        <f>K48+L48</f>
        <v>217</v>
      </c>
      <c r="N48" s="18">
        <v>84</v>
      </c>
      <c r="O48" s="17">
        <f>M48+N48</f>
        <v>301</v>
      </c>
      <c r="P48" s="18">
        <v>70</v>
      </c>
      <c r="Q48" s="17">
        <f>O48+P48</f>
        <v>371</v>
      </c>
      <c r="R48" s="18">
        <v>88</v>
      </c>
      <c r="S48" s="17">
        <f>Q48+R48</f>
        <v>459</v>
      </c>
      <c r="T48" s="18">
        <v>92</v>
      </c>
      <c r="U48" s="17">
        <f>S48+T48</f>
        <v>551</v>
      </c>
      <c r="V48" s="18">
        <v>88</v>
      </c>
      <c r="W48" s="17">
        <f>U48+V48</f>
        <v>639</v>
      </c>
      <c r="X48" s="18">
        <v>76</v>
      </c>
      <c r="Y48" s="17">
        <f>W48+X48</f>
        <v>715</v>
      </c>
      <c r="Z48" s="18"/>
      <c r="AA48" s="17">
        <f>Y48+Z48</f>
        <v>715</v>
      </c>
      <c r="AB48" s="18"/>
      <c r="AC48" s="17">
        <f>AA48+AB48</f>
        <v>715</v>
      </c>
      <c r="AD48" s="18"/>
      <c r="AE48" s="19">
        <f>AC48+AD48</f>
        <v>715</v>
      </c>
      <c r="AF48" s="67" t="str">
        <f>B48&amp;" "&amp;C48</f>
        <v>Richard Kearns</v>
      </c>
      <c r="AG48" s="67" t="str">
        <f>D48&amp;" "</f>
        <v xml:space="preserve">Rochdale Co. Archers </v>
      </c>
      <c r="AH48" s="32">
        <v>107</v>
      </c>
      <c r="AI48" s="32">
        <v>23</v>
      </c>
      <c r="AJ48" s="32"/>
      <c r="AK48" s="42">
        <f>AE48</f>
        <v>715</v>
      </c>
    </row>
    <row r="49" spans="1:37" ht="21.95" customHeight="1">
      <c r="A49" s="21">
        <v>14</v>
      </c>
      <c r="B49" s="3" t="s">
        <v>141</v>
      </c>
      <c r="C49" s="3" t="s">
        <v>142</v>
      </c>
      <c r="D49" s="3" t="s">
        <v>106</v>
      </c>
      <c r="E49" s="14" t="s">
        <v>9</v>
      </c>
      <c r="F49" s="9" t="s">
        <v>21</v>
      </c>
      <c r="G49" s="25" t="s">
        <v>87</v>
      </c>
      <c r="H49" s="18">
        <v>84</v>
      </c>
      <c r="I49" s="17">
        <f>H49</f>
        <v>84</v>
      </c>
      <c r="J49" s="18">
        <v>96</v>
      </c>
      <c r="K49" s="17">
        <f>I49+J49</f>
        <v>180</v>
      </c>
      <c r="L49" s="18">
        <v>78</v>
      </c>
      <c r="M49" s="17">
        <f>K49+L49</f>
        <v>258</v>
      </c>
      <c r="N49" s="18">
        <v>98</v>
      </c>
      <c r="O49" s="17">
        <f>M49+N49</f>
        <v>356</v>
      </c>
      <c r="P49" s="18">
        <v>100</v>
      </c>
      <c r="Q49" s="17">
        <f>O49+P49</f>
        <v>456</v>
      </c>
      <c r="R49" s="18">
        <v>90</v>
      </c>
      <c r="S49" s="17">
        <f>Q49+R49</f>
        <v>546</v>
      </c>
      <c r="T49" s="18">
        <v>96</v>
      </c>
      <c r="U49" s="17">
        <f>S49+T49</f>
        <v>642</v>
      </c>
      <c r="V49" s="18">
        <v>90</v>
      </c>
      <c r="W49" s="17">
        <f>U49+V49</f>
        <v>732</v>
      </c>
      <c r="X49" s="18">
        <v>102</v>
      </c>
      <c r="Y49" s="17">
        <f>W49+X49</f>
        <v>834</v>
      </c>
      <c r="Z49" s="18"/>
      <c r="AA49" s="17">
        <f>Y49+Z49</f>
        <v>834</v>
      </c>
      <c r="AB49" s="18"/>
      <c r="AC49" s="17">
        <f>AA49+AB49</f>
        <v>834</v>
      </c>
      <c r="AD49" s="18"/>
      <c r="AE49" s="19">
        <f>AC49+AD49</f>
        <v>834</v>
      </c>
      <c r="AF49" s="67" t="str">
        <f>B49&amp;" "&amp;C49</f>
        <v>Paul Smith</v>
      </c>
      <c r="AG49" s="67" t="str">
        <f>D49&amp;" "</f>
        <v xml:space="preserve">Chorley Bowmen </v>
      </c>
      <c r="AH49" s="32">
        <v>108</v>
      </c>
      <c r="AI49" s="32">
        <v>51</v>
      </c>
      <c r="AJ49" s="32"/>
      <c r="AK49" s="42">
        <f>AE49</f>
        <v>834</v>
      </c>
    </row>
    <row r="50" spans="1:37" ht="21.95" hidden="1" customHeight="1">
      <c r="A50" s="21">
        <v>45</v>
      </c>
      <c r="B50" s="3" t="s">
        <v>185</v>
      </c>
      <c r="C50" s="3" t="s">
        <v>186</v>
      </c>
      <c r="D50" s="3" t="s">
        <v>176</v>
      </c>
      <c r="E50" s="14" t="s">
        <v>8</v>
      </c>
      <c r="F50" s="9" t="s">
        <v>21</v>
      </c>
      <c r="G50" s="25" t="s">
        <v>89</v>
      </c>
      <c r="H50" s="18">
        <v>70</v>
      </c>
      <c r="I50" s="17">
        <f>H50</f>
        <v>70</v>
      </c>
      <c r="J50" s="18">
        <v>61</v>
      </c>
      <c r="K50" s="17">
        <f>I50+J50</f>
        <v>131</v>
      </c>
      <c r="L50" s="18">
        <v>72</v>
      </c>
      <c r="M50" s="17">
        <f>K50+L50</f>
        <v>203</v>
      </c>
      <c r="N50" s="18">
        <v>78</v>
      </c>
      <c r="O50" s="17">
        <f>M50+N50</f>
        <v>281</v>
      </c>
      <c r="P50" s="18">
        <v>90</v>
      </c>
      <c r="Q50" s="17">
        <f>O50+P50</f>
        <v>371</v>
      </c>
      <c r="R50" s="18">
        <v>75</v>
      </c>
      <c r="S50" s="17">
        <f>Q50+R50</f>
        <v>446</v>
      </c>
      <c r="T50" s="18">
        <v>79</v>
      </c>
      <c r="U50" s="17">
        <f>S50+T50</f>
        <v>525</v>
      </c>
      <c r="V50" s="18">
        <v>94</v>
      </c>
      <c r="W50" s="17">
        <f>U50+V50</f>
        <v>619</v>
      </c>
      <c r="X50" s="18">
        <v>82</v>
      </c>
      <c r="Y50" s="17">
        <f>W50+X50</f>
        <v>701</v>
      </c>
      <c r="Z50" s="18"/>
      <c r="AA50" s="17">
        <f>Y50+Z50</f>
        <v>701</v>
      </c>
      <c r="AB50" s="18"/>
      <c r="AC50" s="17">
        <f>AA50+AB50</f>
        <v>701</v>
      </c>
      <c r="AD50" s="18"/>
      <c r="AE50" s="19">
        <f>AC50+AD50</f>
        <v>701</v>
      </c>
      <c r="AF50" s="67" t="str">
        <f>B50&amp;" "&amp;C50</f>
        <v>Khervin Oomajee</v>
      </c>
      <c r="AG50" s="67" t="str">
        <f>D50&amp;" "</f>
        <v xml:space="preserve">Goldcrest Archers </v>
      </c>
      <c r="AH50" s="32">
        <v>105</v>
      </c>
      <c r="AI50" s="32">
        <v>27</v>
      </c>
      <c r="AJ50" s="32"/>
      <c r="AK50" s="42">
        <f>AE50</f>
        <v>701</v>
      </c>
    </row>
    <row r="51" spans="1:37" ht="21.95" customHeight="1">
      <c r="A51" s="21">
        <v>67</v>
      </c>
      <c r="B51" s="3" t="s">
        <v>218</v>
      </c>
      <c r="C51" s="3" t="s">
        <v>221</v>
      </c>
      <c r="D51" s="3" t="s">
        <v>101</v>
      </c>
      <c r="E51" s="14" t="s">
        <v>9</v>
      </c>
      <c r="F51" s="9" t="s">
        <v>21</v>
      </c>
      <c r="G51" s="25" t="s">
        <v>87</v>
      </c>
      <c r="H51" s="18">
        <v>66</v>
      </c>
      <c r="I51" s="17">
        <f>H51</f>
        <v>66</v>
      </c>
      <c r="J51" s="18">
        <v>89</v>
      </c>
      <c r="K51" s="17">
        <f>I51+J51</f>
        <v>155</v>
      </c>
      <c r="L51" s="18">
        <v>92</v>
      </c>
      <c r="M51" s="17">
        <f>K51+L51</f>
        <v>247</v>
      </c>
      <c r="N51" s="18">
        <v>96</v>
      </c>
      <c r="O51" s="17">
        <f>M51+N51</f>
        <v>343</v>
      </c>
      <c r="P51" s="18">
        <v>98</v>
      </c>
      <c r="Q51" s="17">
        <f>O51+P51</f>
        <v>441</v>
      </c>
      <c r="R51" s="18">
        <v>88</v>
      </c>
      <c r="S51" s="17">
        <f>Q51+R51</f>
        <v>529</v>
      </c>
      <c r="T51" s="18">
        <v>90</v>
      </c>
      <c r="U51" s="17">
        <f>S51+T51</f>
        <v>619</v>
      </c>
      <c r="V51" s="18">
        <v>98</v>
      </c>
      <c r="W51" s="17">
        <f>U51+V51</f>
        <v>717</v>
      </c>
      <c r="X51" s="18">
        <v>100</v>
      </c>
      <c r="Y51" s="17">
        <f>W51+X51</f>
        <v>817</v>
      </c>
      <c r="Z51" s="18"/>
      <c r="AA51" s="17">
        <f>Y51+Z51</f>
        <v>817</v>
      </c>
      <c r="AB51" s="18"/>
      <c r="AC51" s="17">
        <f>AA51+AB51</f>
        <v>817</v>
      </c>
      <c r="AD51" s="18"/>
      <c r="AE51" s="19">
        <f>AC51+AD51</f>
        <v>817</v>
      </c>
      <c r="AF51" s="67" t="str">
        <f>B51&amp;" "&amp;C51</f>
        <v>Cliff Lewis</v>
      </c>
      <c r="AG51" s="67" t="str">
        <f>D51&amp;" "</f>
        <v xml:space="preserve">Assheton Bowmen </v>
      </c>
      <c r="AH51" s="32">
        <v>105</v>
      </c>
      <c r="AI51" s="32">
        <v>50</v>
      </c>
      <c r="AJ51" s="32"/>
      <c r="AK51" s="42">
        <f>AE51</f>
        <v>817</v>
      </c>
    </row>
    <row r="52" spans="1:37" ht="21.95" hidden="1" customHeight="1">
      <c r="A52" s="21">
        <v>61</v>
      </c>
      <c r="B52" s="3" t="s">
        <v>205</v>
      </c>
      <c r="C52" s="3" t="s">
        <v>206</v>
      </c>
      <c r="D52" s="3" t="s">
        <v>213</v>
      </c>
      <c r="E52" s="14" t="s">
        <v>8</v>
      </c>
      <c r="F52" s="9" t="s">
        <v>21</v>
      </c>
      <c r="G52" s="25" t="s">
        <v>87</v>
      </c>
      <c r="H52" s="18">
        <v>74</v>
      </c>
      <c r="I52" s="17">
        <f>H52</f>
        <v>74</v>
      </c>
      <c r="J52" s="18">
        <v>70</v>
      </c>
      <c r="K52" s="17">
        <f>I52+J52</f>
        <v>144</v>
      </c>
      <c r="L52" s="18">
        <v>55</v>
      </c>
      <c r="M52" s="17">
        <f>K52+L52</f>
        <v>199</v>
      </c>
      <c r="N52" s="18">
        <v>78</v>
      </c>
      <c r="O52" s="17">
        <f>M52+N52</f>
        <v>277</v>
      </c>
      <c r="P52" s="18">
        <v>82</v>
      </c>
      <c r="Q52" s="17">
        <f>O52+P52</f>
        <v>359</v>
      </c>
      <c r="R52" s="18">
        <v>86</v>
      </c>
      <c r="S52" s="17">
        <f>Q52+R52</f>
        <v>445</v>
      </c>
      <c r="T52" s="18">
        <v>88</v>
      </c>
      <c r="U52" s="17">
        <f>S52+T52</f>
        <v>533</v>
      </c>
      <c r="V52" s="18">
        <v>78</v>
      </c>
      <c r="W52" s="17">
        <f>U52+V52</f>
        <v>611</v>
      </c>
      <c r="X52" s="18">
        <v>86</v>
      </c>
      <c r="Y52" s="17">
        <f>W52+X52</f>
        <v>697</v>
      </c>
      <c r="Z52" s="18"/>
      <c r="AA52" s="17">
        <f>Y52+Z52</f>
        <v>697</v>
      </c>
      <c r="AB52" s="18"/>
      <c r="AC52" s="17">
        <f>AA52+AB52</f>
        <v>697</v>
      </c>
      <c r="AD52" s="18"/>
      <c r="AE52" s="19">
        <f>AC52+AD52</f>
        <v>697</v>
      </c>
      <c r="AF52" s="67" t="str">
        <f>B52&amp;" "&amp;C52</f>
        <v>Jason Longley</v>
      </c>
      <c r="AG52" s="67" t="str">
        <f>D52&amp;" "</f>
        <v xml:space="preserve">St Helens Archers </v>
      </c>
      <c r="AH52" s="32">
        <v>107</v>
      </c>
      <c r="AI52" s="32">
        <v>24</v>
      </c>
      <c r="AJ52" s="32"/>
      <c r="AK52" s="42">
        <f>AE52</f>
        <v>697</v>
      </c>
    </row>
    <row r="53" spans="1:37" ht="21.95" hidden="1" customHeight="1">
      <c r="A53" s="21">
        <v>44</v>
      </c>
      <c r="B53" s="3" t="s">
        <v>177</v>
      </c>
      <c r="C53" s="3" t="s">
        <v>178</v>
      </c>
      <c r="D53" s="3" t="s">
        <v>176</v>
      </c>
      <c r="E53" s="14" t="s">
        <v>8</v>
      </c>
      <c r="F53" s="9" t="s">
        <v>21</v>
      </c>
      <c r="G53" s="25" t="s">
        <v>87</v>
      </c>
      <c r="H53" s="18">
        <v>63</v>
      </c>
      <c r="I53" s="17">
        <f>H53</f>
        <v>63</v>
      </c>
      <c r="J53" s="18">
        <v>72</v>
      </c>
      <c r="K53" s="17">
        <f>I53+J53</f>
        <v>135</v>
      </c>
      <c r="L53" s="18">
        <v>62</v>
      </c>
      <c r="M53" s="17">
        <f>K53+L53</f>
        <v>197</v>
      </c>
      <c r="N53" s="18">
        <v>69</v>
      </c>
      <c r="O53" s="17">
        <f>M53+N53</f>
        <v>266</v>
      </c>
      <c r="P53" s="18">
        <v>86</v>
      </c>
      <c r="Q53" s="17">
        <f>O53+P53</f>
        <v>352</v>
      </c>
      <c r="R53" s="18">
        <v>92</v>
      </c>
      <c r="S53" s="17">
        <f>Q53+R53</f>
        <v>444</v>
      </c>
      <c r="T53" s="18">
        <v>88</v>
      </c>
      <c r="U53" s="17">
        <f>S53+T53</f>
        <v>532</v>
      </c>
      <c r="V53" s="18">
        <v>74</v>
      </c>
      <c r="W53" s="17">
        <f>U53+V53</f>
        <v>606</v>
      </c>
      <c r="X53" s="18">
        <v>86</v>
      </c>
      <c r="Y53" s="17">
        <f>W53+X53</f>
        <v>692</v>
      </c>
      <c r="Z53" s="18"/>
      <c r="AA53" s="17">
        <f>Y53+Z53</f>
        <v>692</v>
      </c>
      <c r="AB53" s="18"/>
      <c r="AC53" s="17">
        <f>AA53+AB53</f>
        <v>692</v>
      </c>
      <c r="AD53" s="18"/>
      <c r="AE53" s="19">
        <f>AC53+AD53</f>
        <v>692</v>
      </c>
      <c r="AF53" s="67" t="str">
        <f>B53&amp;" "&amp;C53</f>
        <v>Mick White</v>
      </c>
      <c r="AG53" s="67" t="str">
        <f>D53&amp;" "</f>
        <v xml:space="preserve">Goldcrest Archers </v>
      </c>
      <c r="AH53" s="32">
        <v>107</v>
      </c>
      <c r="AI53" s="32">
        <v>21</v>
      </c>
      <c r="AJ53" s="32"/>
      <c r="AK53" s="42">
        <f>AE53</f>
        <v>692</v>
      </c>
    </row>
    <row r="54" spans="1:37" ht="21.95" hidden="1" customHeight="1">
      <c r="A54" s="21">
        <v>71</v>
      </c>
      <c r="B54" s="3" t="s">
        <v>223</v>
      </c>
      <c r="C54" s="3" t="s">
        <v>224</v>
      </c>
      <c r="D54" s="3" t="s">
        <v>101</v>
      </c>
      <c r="E54" s="14" t="s">
        <v>8</v>
      </c>
      <c r="F54" s="9" t="s">
        <v>21</v>
      </c>
      <c r="G54" s="25" t="s">
        <v>88</v>
      </c>
      <c r="H54" s="18">
        <v>60</v>
      </c>
      <c r="I54" s="17">
        <f>H54</f>
        <v>60</v>
      </c>
      <c r="J54" s="18">
        <v>78</v>
      </c>
      <c r="K54" s="17">
        <f>I54+J54</f>
        <v>138</v>
      </c>
      <c r="L54" s="18">
        <v>60</v>
      </c>
      <c r="M54" s="17">
        <f>K54+L54</f>
        <v>198</v>
      </c>
      <c r="N54" s="18">
        <v>78</v>
      </c>
      <c r="O54" s="17">
        <f>M54+N54</f>
        <v>276</v>
      </c>
      <c r="P54" s="18">
        <v>72</v>
      </c>
      <c r="Q54" s="17">
        <f>O54+P54</f>
        <v>348</v>
      </c>
      <c r="R54" s="18">
        <v>81</v>
      </c>
      <c r="S54" s="17">
        <f>Q54+R54</f>
        <v>429</v>
      </c>
      <c r="T54" s="18">
        <v>90</v>
      </c>
      <c r="U54" s="17">
        <f>S54+T54</f>
        <v>519</v>
      </c>
      <c r="V54" s="18">
        <v>88</v>
      </c>
      <c r="W54" s="17">
        <f>U54+V54</f>
        <v>607</v>
      </c>
      <c r="X54" s="18">
        <v>84</v>
      </c>
      <c r="Y54" s="17">
        <f>W54+X54</f>
        <v>691</v>
      </c>
      <c r="Z54" s="18"/>
      <c r="AA54" s="17">
        <f>Y54+Z54</f>
        <v>691</v>
      </c>
      <c r="AB54" s="18"/>
      <c r="AC54" s="17">
        <f>AA54+AB54</f>
        <v>691</v>
      </c>
      <c r="AD54" s="18"/>
      <c r="AE54" s="19">
        <f>AC54+AD54</f>
        <v>691</v>
      </c>
      <c r="AF54" s="67" t="str">
        <f>B54&amp;" "&amp;C54</f>
        <v>Duncan Jessop</v>
      </c>
      <c r="AG54" s="67" t="str">
        <f>D54&amp;" "</f>
        <v xml:space="preserve">Assheton Bowmen </v>
      </c>
      <c r="AH54" s="32">
        <v>107</v>
      </c>
      <c r="AI54" s="32">
        <v>27</v>
      </c>
      <c r="AJ54" s="32"/>
      <c r="AK54" s="42">
        <f>AE54</f>
        <v>691</v>
      </c>
    </row>
    <row r="55" spans="1:37" ht="21.95" hidden="1" customHeight="1">
      <c r="A55" s="21">
        <v>3</v>
      </c>
      <c r="B55" s="3" t="s">
        <v>155</v>
      </c>
      <c r="C55" s="3" t="s">
        <v>156</v>
      </c>
      <c r="D55" s="3" t="s">
        <v>101</v>
      </c>
      <c r="E55" s="14" t="s">
        <v>8</v>
      </c>
      <c r="F55" s="9" t="s">
        <v>21</v>
      </c>
      <c r="G55" s="25" t="s">
        <v>87</v>
      </c>
      <c r="H55" s="18">
        <v>66</v>
      </c>
      <c r="I55" s="17">
        <f>H55</f>
        <v>66</v>
      </c>
      <c r="J55" s="18">
        <v>81</v>
      </c>
      <c r="K55" s="17">
        <f>I55+J55</f>
        <v>147</v>
      </c>
      <c r="L55" s="18">
        <v>52</v>
      </c>
      <c r="M55" s="17">
        <f>K55+L55</f>
        <v>199</v>
      </c>
      <c r="N55" s="18">
        <v>82</v>
      </c>
      <c r="O55" s="17">
        <f>M55+N55</f>
        <v>281</v>
      </c>
      <c r="P55" s="18">
        <v>82</v>
      </c>
      <c r="Q55" s="17">
        <f>O55+P55</f>
        <v>363</v>
      </c>
      <c r="R55" s="18">
        <v>78</v>
      </c>
      <c r="S55" s="17">
        <f>Q55+R55</f>
        <v>441</v>
      </c>
      <c r="T55" s="18">
        <v>82</v>
      </c>
      <c r="U55" s="17">
        <f>S55+T55</f>
        <v>523</v>
      </c>
      <c r="V55" s="18">
        <v>82</v>
      </c>
      <c r="W55" s="17">
        <f>U55+V55</f>
        <v>605</v>
      </c>
      <c r="X55" s="18">
        <v>82</v>
      </c>
      <c r="Y55" s="17">
        <f>W55+X55</f>
        <v>687</v>
      </c>
      <c r="Z55" s="18"/>
      <c r="AA55" s="17">
        <f>Y55+Z55</f>
        <v>687</v>
      </c>
      <c r="AB55" s="18"/>
      <c r="AC55" s="17">
        <f>AA55+AB55</f>
        <v>687</v>
      </c>
      <c r="AD55" s="18"/>
      <c r="AE55" s="19">
        <f>AC55+AD55</f>
        <v>687</v>
      </c>
      <c r="AF55" s="67" t="str">
        <f>B55&amp;" "&amp;C55</f>
        <v>Roy Ward</v>
      </c>
      <c r="AG55" s="67" t="str">
        <f>D55&amp;" "</f>
        <v xml:space="preserve">Assheton Bowmen </v>
      </c>
      <c r="AH55" s="32">
        <v>102</v>
      </c>
      <c r="AI55" s="32">
        <v>23</v>
      </c>
      <c r="AJ55" s="32"/>
      <c r="AK55" s="42">
        <f>AE55</f>
        <v>687</v>
      </c>
    </row>
    <row r="56" spans="1:37" ht="21.95" customHeight="1">
      <c r="A56" s="21">
        <v>25</v>
      </c>
      <c r="B56" s="3" t="s">
        <v>122</v>
      </c>
      <c r="C56" s="3" t="s">
        <v>123</v>
      </c>
      <c r="D56" s="3" t="s">
        <v>124</v>
      </c>
      <c r="E56" s="14" t="s">
        <v>9</v>
      </c>
      <c r="F56" s="9" t="s">
        <v>21</v>
      </c>
      <c r="G56" s="25" t="s">
        <v>87</v>
      </c>
      <c r="H56" s="18">
        <v>86</v>
      </c>
      <c r="I56" s="17">
        <f>H56</f>
        <v>86</v>
      </c>
      <c r="J56" s="18">
        <v>82</v>
      </c>
      <c r="K56" s="17">
        <f>I56+J56</f>
        <v>168</v>
      </c>
      <c r="L56" s="18">
        <v>82</v>
      </c>
      <c r="M56" s="17">
        <f>K56+L56</f>
        <v>250</v>
      </c>
      <c r="N56" s="18">
        <v>94</v>
      </c>
      <c r="O56" s="17">
        <f>M56+N56</f>
        <v>344</v>
      </c>
      <c r="P56" s="18">
        <v>92</v>
      </c>
      <c r="Q56" s="17">
        <f>O56+P56</f>
        <v>436</v>
      </c>
      <c r="R56" s="18">
        <v>90</v>
      </c>
      <c r="S56" s="17">
        <f>Q56+R56</f>
        <v>526</v>
      </c>
      <c r="T56" s="18">
        <v>96</v>
      </c>
      <c r="U56" s="17">
        <f>S56+T56</f>
        <v>622</v>
      </c>
      <c r="V56" s="18">
        <v>94</v>
      </c>
      <c r="W56" s="17">
        <f>U56+V56</f>
        <v>716</v>
      </c>
      <c r="X56" s="18">
        <v>98</v>
      </c>
      <c r="Y56" s="17">
        <f>W56+X56</f>
        <v>814</v>
      </c>
      <c r="Z56" s="18"/>
      <c r="AA56" s="17">
        <f>Y56+Z56</f>
        <v>814</v>
      </c>
      <c r="AB56" s="18"/>
      <c r="AC56" s="17">
        <f>AA56+AB56</f>
        <v>814</v>
      </c>
      <c r="AD56" s="18"/>
      <c r="AE56" s="19">
        <f>AC56+AD56</f>
        <v>814</v>
      </c>
      <c r="AF56" s="67" t="str">
        <f>B56&amp;" "&amp;C56</f>
        <v>Andy Wardle</v>
      </c>
      <c r="AG56" s="67" t="str">
        <f>D56&amp;" "</f>
        <v xml:space="preserve">Stalybridge </v>
      </c>
      <c r="AH56" s="32">
        <v>108</v>
      </c>
      <c r="AI56" s="32">
        <v>43</v>
      </c>
      <c r="AJ56" s="32"/>
      <c r="AK56" s="42">
        <f>AE56</f>
        <v>814</v>
      </c>
    </row>
    <row r="57" spans="1:37" ht="21.95" hidden="1" customHeight="1">
      <c r="A57" s="21">
        <v>40</v>
      </c>
      <c r="B57" s="3" t="s">
        <v>163</v>
      </c>
      <c r="C57" s="3" t="s">
        <v>168</v>
      </c>
      <c r="D57" s="3" t="s">
        <v>124</v>
      </c>
      <c r="E57" s="14" t="s">
        <v>8</v>
      </c>
      <c r="F57" s="9" t="s">
        <v>21</v>
      </c>
      <c r="G57" s="25" t="s">
        <v>87</v>
      </c>
      <c r="H57" s="18">
        <v>65</v>
      </c>
      <c r="I57" s="17">
        <f>H57</f>
        <v>65</v>
      </c>
      <c r="J57" s="18">
        <v>56</v>
      </c>
      <c r="K57" s="17">
        <f>I57+J57</f>
        <v>121</v>
      </c>
      <c r="L57" s="18">
        <v>57</v>
      </c>
      <c r="M57" s="17">
        <f>K57+L57</f>
        <v>178</v>
      </c>
      <c r="N57" s="18">
        <v>80</v>
      </c>
      <c r="O57" s="17">
        <f>M57+N57</f>
        <v>258</v>
      </c>
      <c r="P57" s="18">
        <v>84</v>
      </c>
      <c r="Q57" s="17">
        <f>O57+P57</f>
        <v>342</v>
      </c>
      <c r="R57" s="18">
        <v>92</v>
      </c>
      <c r="S57" s="17">
        <f>Q57+R57</f>
        <v>434</v>
      </c>
      <c r="T57" s="18">
        <v>78</v>
      </c>
      <c r="U57" s="17">
        <f>S57+T57</f>
        <v>512</v>
      </c>
      <c r="V57" s="18">
        <v>88</v>
      </c>
      <c r="W57" s="17">
        <f>U57+V57</f>
        <v>600</v>
      </c>
      <c r="X57" s="18">
        <v>84</v>
      </c>
      <c r="Y57" s="17">
        <f>W57+X57</f>
        <v>684</v>
      </c>
      <c r="Z57" s="18"/>
      <c r="AA57" s="17">
        <f>Y57+Z57</f>
        <v>684</v>
      </c>
      <c r="AB57" s="18"/>
      <c r="AC57" s="17">
        <f>AA57+AB57</f>
        <v>684</v>
      </c>
      <c r="AD57" s="18"/>
      <c r="AE57" s="19">
        <f>AC57+AD57</f>
        <v>684</v>
      </c>
      <c r="AF57" s="67" t="str">
        <f>B57&amp;" "&amp;C57</f>
        <v>David Littlejohn</v>
      </c>
      <c r="AG57" s="67" t="str">
        <f>D57&amp;" "</f>
        <v xml:space="preserve">Stalybridge </v>
      </c>
      <c r="AH57" s="32">
        <v>106</v>
      </c>
      <c r="AI57" s="32">
        <v>26</v>
      </c>
      <c r="AJ57" s="32"/>
      <c r="AK57" s="42">
        <f>AE57</f>
        <v>684</v>
      </c>
    </row>
    <row r="58" spans="1:37" ht="21.95" hidden="1" customHeight="1">
      <c r="A58" s="21">
        <v>12</v>
      </c>
      <c r="B58" s="3" t="s">
        <v>163</v>
      </c>
      <c r="C58" s="3" t="s">
        <v>164</v>
      </c>
      <c r="D58" s="3" t="s">
        <v>121</v>
      </c>
      <c r="E58" s="14" t="s">
        <v>8</v>
      </c>
      <c r="F58" s="9" t="s">
        <v>21</v>
      </c>
      <c r="G58" s="25" t="s">
        <v>87</v>
      </c>
      <c r="H58" s="18">
        <v>76</v>
      </c>
      <c r="I58" s="17">
        <f>H58</f>
        <v>76</v>
      </c>
      <c r="J58" s="18">
        <v>53</v>
      </c>
      <c r="K58" s="17">
        <f>I58+J58</f>
        <v>129</v>
      </c>
      <c r="L58" s="18">
        <v>72</v>
      </c>
      <c r="M58" s="17">
        <f>K58+L58</f>
        <v>201</v>
      </c>
      <c r="N58" s="18">
        <v>69</v>
      </c>
      <c r="O58" s="17">
        <f>M58+N58</f>
        <v>270</v>
      </c>
      <c r="P58" s="18">
        <v>78</v>
      </c>
      <c r="Q58" s="17">
        <f>O58+P58</f>
        <v>348</v>
      </c>
      <c r="R58" s="18">
        <v>74</v>
      </c>
      <c r="S58" s="17">
        <f>Q58+R58</f>
        <v>422</v>
      </c>
      <c r="T58" s="18">
        <v>92</v>
      </c>
      <c r="U58" s="17">
        <f>S58+T58</f>
        <v>514</v>
      </c>
      <c r="V58" s="18">
        <v>80</v>
      </c>
      <c r="W58" s="17">
        <f>U58+V58</f>
        <v>594</v>
      </c>
      <c r="X58" s="18">
        <v>84</v>
      </c>
      <c r="Y58" s="17">
        <f>W58+X58</f>
        <v>678</v>
      </c>
      <c r="Z58" s="18"/>
      <c r="AA58" s="17">
        <f>Y58+Z58</f>
        <v>678</v>
      </c>
      <c r="AB58" s="18"/>
      <c r="AC58" s="17">
        <f>AA58+AB58</f>
        <v>678</v>
      </c>
      <c r="AD58" s="18"/>
      <c r="AE58" s="19">
        <f>AC58+AD58</f>
        <v>678</v>
      </c>
      <c r="AF58" s="67" t="str">
        <f>B58&amp;" "&amp;C58</f>
        <v>David Worden</v>
      </c>
      <c r="AG58" s="67" t="str">
        <f>D58&amp;" "</f>
        <v xml:space="preserve">Pendle &amp; Samlesbury </v>
      </c>
      <c r="AH58" s="32">
        <v>104</v>
      </c>
      <c r="AI58" s="32">
        <v>24</v>
      </c>
      <c r="AJ58" s="32"/>
      <c r="AK58" s="42">
        <f>AE58</f>
        <v>678</v>
      </c>
    </row>
    <row r="59" spans="1:37" ht="21.95" hidden="1" customHeight="1">
      <c r="A59" s="21">
        <v>16</v>
      </c>
      <c r="B59" s="3" t="s">
        <v>102</v>
      </c>
      <c r="C59" s="3" t="s">
        <v>138</v>
      </c>
      <c r="D59" s="3" t="s">
        <v>139</v>
      </c>
      <c r="E59" s="14" t="s">
        <v>8</v>
      </c>
      <c r="F59" s="9" t="s">
        <v>21</v>
      </c>
      <c r="G59" s="25" t="s">
        <v>87</v>
      </c>
      <c r="H59" s="18">
        <v>72</v>
      </c>
      <c r="I59" s="17">
        <f>H59</f>
        <v>72</v>
      </c>
      <c r="J59" s="18">
        <v>52</v>
      </c>
      <c r="K59" s="17">
        <f>I59+J59</f>
        <v>124</v>
      </c>
      <c r="L59" s="18">
        <v>57</v>
      </c>
      <c r="M59" s="17">
        <f>K59+L59</f>
        <v>181</v>
      </c>
      <c r="N59" s="18">
        <v>76</v>
      </c>
      <c r="O59" s="17">
        <f>M59+N59</f>
        <v>257</v>
      </c>
      <c r="P59" s="18">
        <v>82</v>
      </c>
      <c r="Q59" s="17">
        <f>O59+P59</f>
        <v>339</v>
      </c>
      <c r="R59" s="18">
        <v>61</v>
      </c>
      <c r="S59" s="17">
        <f>Q59+R59</f>
        <v>400</v>
      </c>
      <c r="T59" s="18">
        <v>78</v>
      </c>
      <c r="U59" s="17">
        <f>S59+T59</f>
        <v>478</v>
      </c>
      <c r="V59" s="18">
        <v>82</v>
      </c>
      <c r="W59" s="17">
        <f>U59+V59</f>
        <v>560</v>
      </c>
      <c r="X59" s="18">
        <v>86</v>
      </c>
      <c r="Y59" s="17">
        <f>W59+X59</f>
        <v>646</v>
      </c>
      <c r="Z59" s="18"/>
      <c r="AA59" s="17">
        <f>Y59+Z59</f>
        <v>646</v>
      </c>
      <c r="AB59" s="18"/>
      <c r="AC59" s="17">
        <f>AA59+AB59</f>
        <v>646</v>
      </c>
      <c r="AD59" s="18"/>
      <c r="AE59" s="19">
        <f>AC59+AD59</f>
        <v>646</v>
      </c>
      <c r="AF59" s="67" t="str">
        <f>B59&amp;" "&amp;C59</f>
        <v>John Proctor</v>
      </c>
      <c r="AG59" s="67" t="str">
        <f>D59&amp;" "</f>
        <v xml:space="preserve">Blackpool Bowmen </v>
      </c>
      <c r="AH59" s="32">
        <v>106</v>
      </c>
      <c r="AI59" s="32">
        <v>22</v>
      </c>
      <c r="AJ59" s="32"/>
      <c r="AK59" s="42">
        <f>AE59</f>
        <v>646</v>
      </c>
    </row>
    <row r="60" spans="1:37" ht="21.95" hidden="1" customHeight="1">
      <c r="A60" s="21">
        <v>6</v>
      </c>
      <c r="B60" s="3" t="s">
        <v>153</v>
      </c>
      <c r="C60" s="3" t="s">
        <v>154</v>
      </c>
      <c r="D60" s="3" t="s">
        <v>114</v>
      </c>
      <c r="E60" s="14" t="s">
        <v>8</v>
      </c>
      <c r="F60" s="9" t="s">
        <v>21</v>
      </c>
      <c r="G60" s="25" t="s">
        <v>87</v>
      </c>
      <c r="H60" s="18">
        <v>70</v>
      </c>
      <c r="I60" s="17">
        <f>H60</f>
        <v>70</v>
      </c>
      <c r="J60" s="18">
        <v>62</v>
      </c>
      <c r="K60" s="17">
        <f>I60+J60</f>
        <v>132</v>
      </c>
      <c r="L60" s="18">
        <v>58</v>
      </c>
      <c r="M60" s="17">
        <f>K60+L60</f>
        <v>190</v>
      </c>
      <c r="N60" s="18">
        <v>84</v>
      </c>
      <c r="O60" s="17">
        <f>M60+N60</f>
        <v>274</v>
      </c>
      <c r="P60" s="18">
        <v>72</v>
      </c>
      <c r="Q60" s="17">
        <f>O60+P60</f>
        <v>346</v>
      </c>
      <c r="R60" s="18">
        <v>68</v>
      </c>
      <c r="S60" s="17">
        <f>Q60+R60</f>
        <v>414</v>
      </c>
      <c r="T60" s="18">
        <v>62</v>
      </c>
      <c r="U60" s="17">
        <f>S60+T60</f>
        <v>476</v>
      </c>
      <c r="V60" s="18">
        <v>74</v>
      </c>
      <c r="W60" s="17">
        <f>U60+V60</f>
        <v>550</v>
      </c>
      <c r="X60" s="18">
        <v>88</v>
      </c>
      <c r="Y60" s="17">
        <f>W60+X60</f>
        <v>638</v>
      </c>
      <c r="Z60" s="18"/>
      <c r="AA60" s="17">
        <f>Y60+Z60</f>
        <v>638</v>
      </c>
      <c r="AB60" s="18"/>
      <c r="AC60" s="17">
        <f>AA60+AB60</f>
        <v>638</v>
      </c>
      <c r="AD60" s="18"/>
      <c r="AE60" s="19">
        <f>AC60+AD60</f>
        <v>638</v>
      </c>
      <c r="AF60" s="67" t="str">
        <f>B60&amp;" "&amp;C60</f>
        <v>Alex Dixon</v>
      </c>
      <c r="AG60" s="67" t="str">
        <f>D60&amp;" "</f>
        <v xml:space="preserve">Rochdale Co. Archers </v>
      </c>
      <c r="AH60" s="32">
        <v>106</v>
      </c>
      <c r="AI60" s="32">
        <v>21</v>
      </c>
      <c r="AJ60" s="32"/>
      <c r="AK60" s="42">
        <f>AE60</f>
        <v>638</v>
      </c>
    </row>
    <row r="61" spans="1:37" ht="21.95" hidden="1" customHeight="1">
      <c r="A61" s="21">
        <v>38</v>
      </c>
      <c r="B61" s="3" t="s">
        <v>166</v>
      </c>
      <c r="C61" s="3" t="s">
        <v>165</v>
      </c>
      <c r="D61" s="3" t="s">
        <v>124</v>
      </c>
      <c r="E61" s="14" t="s">
        <v>9</v>
      </c>
      <c r="F61" s="9" t="s">
        <v>12</v>
      </c>
      <c r="G61" s="25" t="s">
        <v>87</v>
      </c>
      <c r="H61" s="18">
        <v>86</v>
      </c>
      <c r="I61" s="17">
        <f>H61</f>
        <v>86</v>
      </c>
      <c r="J61" s="18">
        <v>84</v>
      </c>
      <c r="K61" s="17">
        <f>I61+J61</f>
        <v>170</v>
      </c>
      <c r="L61" s="18">
        <v>74</v>
      </c>
      <c r="M61" s="17">
        <f>K61+L61</f>
        <v>244</v>
      </c>
      <c r="N61" s="18">
        <v>82</v>
      </c>
      <c r="O61" s="17">
        <f>M61+N61</f>
        <v>326</v>
      </c>
      <c r="P61" s="18">
        <v>88</v>
      </c>
      <c r="Q61" s="17">
        <f>O61+P61</f>
        <v>414</v>
      </c>
      <c r="R61" s="18">
        <v>92</v>
      </c>
      <c r="S61" s="17">
        <f>Q61+R61</f>
        <v>506</v>
      </c>
      <c r="T61" s="18">
        <v>88</v>
      </c>
      <c r="U61" s="17">
        <f>S61+T61</f>
        <v>594</v>
      </c>
      <c r="V61" s="18">
        <v>86</v>
      </c>
      <c r="W61" s="17">
        <f>U61+V61</f>
        <v>680</v>
      </c>
      <c r="X61" s="18">
        <v>96</v>
      </c>
      <c r="Y61" s="17">
        <f>W61+X61</f>
        <v>776</v>
      </c>
      <c r="Z61" s="18"/>
      <c r="AA61" s="17">
        <f>Y61+Z61</f>
        <v>776</v>
      </c>
      <c r="AB61" s="18"/>
      <c r="AC61" s="17">
        <f>AA61+AB61</f>
        <v>776</v>
      </c>
      <c r="AD61" s="18"/>
      <c r="AE61" s="19">
        <f>AC61+AD61</f>
        <v>776</v>
      </c>
      <c r="AF61" s="67" t="str">
        <f>B61&amp;" "&amp;C61</f>
        <v>Victoria Conduit</v>
      </c>
      <c r="AG61" s="67" t="str">
        <f>D61&amp;" "</f>
        <v xml:space="preserve">Stalybridge </v>
      </c>
      <c r="AH61" s="32">
        <v>108</v>
      </c>
      <c r="AI61" s="32">
        <v>37</v>
      </c>
      <c r="AJ61" s="32"/>
      <c r="AK61" s="42">
        <f>AE61</f>
        <v>776</v>
      </c>
    </row>
    <row r="62" spans="1:37" ht="21.95" customHeight="1">
      <c r="A62" s="21">
        <v>20</v>
      </c>
      <c r="B62" s="3" t="s">
        <v>145</v>
      </c>
      <c r="C62" s="3" t="s">
        <v>146</v>
      </c>
      <c r="D62" s="3" t="s">
        <v>106</v>
      </c>
      <c r="E62" s="14" t="s">
        <v>9</v>
      </c>
      <c r="F62" s="9" t="s">
        <v>21</v>
      </c>
      <c r="G62" s="25" t="s">
        <v>87</v>
      </c>
      <c r="H62" s="18">
        <v>72</v>
      </c>
      <c r="I62" s="17">
        <f>H62</f>
        <v>72</v>
      </c>
      <c r="J62" s="18">
        <v>76</v>
      </c>
      <c r="K62" s="17">
        <f>I62+J62</f>
        <v>148</v>
      </c>
      <c r="L62" s="18">
        <v>88</v>
      </c>
      <c r="M62" s="17">
        <f>K62+L62</f>
        <v>236</v>
      </c>
      <c r="N62" s="18">
        <v>85</v>
      </c>
      <c r="O62" s="17">
        <f>M62+N62</f>
        <v>321</v>
      </c>
      <c r="P62" s="18">
        <v>100</v>
      </c>
      <c r="Q62" s="17">
        <f>O62+P62</f>
        <v>421</v>
      </c>
      <c r="R62" s="18">
        <v>100</v>
      </c>
      <c r="S62" s="17">
        <f>Q62+R62</f>
        <v>521</v>
      </c>
      <c r="T62" s="18">
        <v>83</v>
      </c>
      <c r="U62" s="17">
        <f>S62+T62</f>
        <v>604</v>
      </c>
      <c r="V62" s="18">
        <v>100</v>
      </c>
      <c r="W62" s="17">
        <f>U62+V62</f>
        <v>704</v>
      </c>
      <c r="X62" s="18">
        <v>91</v>
      </c>
      <c r="Y62" s="17">
        <f>W62+X62</f>
        <v>795</v>
      </c>
      <c r="Z62" s="18"/>
      <c r="AA62" s="17">
        <f>Y62+Z62</f>
        <v>795</v>
      </c>
      <c r="AB62" s="18"/>
      <c r="AC62" s="17">
        <f>AA62+AB62</f>
        <v>795</v>
      </c>
      <c r="AD62" s="18"/>
      <c r="AE62" s="19">
        <f>AC62+AD62</f>
        <v>795</v>
      </c>
      <c r="AF62" s="67" t="str">
        <f>B62&amp;" "&amp;C62</f>
        <v>Stephen Saxson</v>
      </c>
      <c r="AG62" s="67" t="str">
        <f>D62&amp;" "</f>
        <v xml:space="preserve">Chorley Bowmen </v>
      </c>
      <c r="AH62" s="32">
        <v>105</v>
      </c>
      <c r="AI62" s="32">
        <v>51</v>
      </c>
      <c r="AJ62" s="32"/>
      <c r="AK62" s="42">
        <f>AE62</f>
        <v>795</v>
      </c>
    </row>
    <row r="63" spans="1:37" ht="21.95" hidden="1" customHeight="1">
      <c r="A63" s="21">
        <v>31</v>
      </c>
      <c r="B63" s="3" t="s">
        <v>134</v>
      </c>
      <c r="C63" s="3" t="s">
        <v>135</v>
      </c>
      <c r="D63" s="3" t="s">
        <v>131</v>
      </c>
      <c r="E63" s="14" t="s">
        <v>8</v>
      </c>
      <c r="F63" s="9" t="s">
        <v>12</v>
      </c>
      <c r="G63" s="25" t="s">
        <v>87</v>
      </c>
      <c r="H63" s="18">
        <v>31</v>
      </c>
      <c r="I63" s="17">
        <f>H63</f>
        <v>31</v>
      </c>
      <c r="J63" s="18">
        <v>51</v>
      </c>
      <c r="K63" s="17">
        <f>I63+J63</f>
        <v>82</v>
      </c>
      <c r="L63" s="18">
        <v>48</v>
      </c>
      <c r="M63" s="17">
        <f>K63+L63</f>
        <v>130</v>
      </c>
      <c r="N63" s="18">
        <v>68</v>
      </c>
      <c r="O63" s="17">
        <f>M63+N63</f>
        <v>198</v>
      </c>
      <c r="P63" s="18">
        <v>78</v>
      </c>
      <c r="Q63" s="17">
        <f>O63+P63</f>
        <v>276</v>
      </c>
      <c r="R63" s="18">
        <v>61</v>
      </c>
      <c r="S63" s="17">
        <f>Q63+R63</f>
        <v>337</v>
      </c>
      <c r="T63" s="18">
        <v>88</v>
      </c>
      <c r="U63" s="17">
        <f>S63+T63</f>
        <v>425</v>
      </c>
      <c r="V63" s="18">
        <v>82</v>
      </c>
      <c r="W63" s="17">
        <f>U63+V63</f>
        <v>507</v>
      </c>
      <c r="X63" s="18">
        <v>86</v>
      </c>
      <c r="Y63" s="17">
        <f>W63+X63</f>
        <v>593</v>
      </c>
      <c r="Z63" s="18"/>
      <c r="AA63" s="17">
        <f>Y63+Z63</f>
        <v>593</v>
      </c>
      <c r="AB63" s="18"/>
      <c r="AC63" s="17">
        <f>AA63+AB63</f>
        <v>593</v>
      </c>
      <c r="AD63" s="18"/>
      <c r="AE63" s="19">
        <f>AC63+AD63</f>
        <v>593</v>
      </c>
      <c r="AF63" s="67" t="str">
        <f>B63&amp;" "&amp;C63</f>
        <v>Audrey Buckley</v>
      </c>
      <c r="AG63" s="67" t="str">
        <f>D63&amp;" "</f>
        <v xml:space="preserve">Eccles </v>
      </c>
      <c r="AH63" s="32">
        <v>102</v>
      </c>
      <c r="AI63" s="32">
        <v>17</v>
      </c>
      <c r="AJ63" s="32"/>
      <c r="AK63" s="42">
        <f>AE63</f>
        <v>593</v>
      </c>
    </row>
    <row r="64" spans="1:37" ht="21.95" hidden="1" customHeight="1">
      <c r="A64" s="21">
        <v>69</v>
      </c>
      <c r="B64" s="3" t="s">
        <v>220</v>
      </c>
      <c r="C64" s="3" t="s">
        <v>118</v>
      </c>
      <c r="D64" s="3" t="s">
        <v>101</v>
      </c>
      <c r="E64" s="14" t="s">
        <v>8</v>
      </c>
      <c r="F64" s="9" t="s">
        <v>21</v>
      </c>
      <c r="G64" s="25" t="s">
        <v>87</v>
      </c>
      <c r="H64" s="18">
        <v>51</v>
      </c>
      <c r="I64" s="17">
        <f>H64</f>
        <v>51</v>
      </c>
      <c r="J64" s="18">
        <v>54</v>
      </c>
      <c r="K64" s="17">
        <f>I64+J64</f>
        <v>105</v>
      </c>
      <c r="L64" s="18">
        <v>46</v>
      </c>
      <c r="M64" s="17">
        <f>K64+L64</f>
        <v>151</v>
      </c>
      <c r="N64" s="18">
        <v>62</v>
      </c>
      <c r="O64" s="17">
        <f>M64+N64</f>
        <v>213</v>
      </c>
      <c r="P64" s="18">
        <v>70</v>
      </c>
      <c r="Q64" s="17">
        <f>O64+P64</f>
        <v>283</v>
      </c>
      <c r="R64" s="18">
        <v>86</v>
      </c>
      <c r="S64" s="17">
        <f>Q64+R64</f>
        <v>369</v>
      </c>
      <c r="T64" s="18">
        <v>81</v>
      </c>
      <c r="U64" s="17">
        <f>S64+T64</f>
        <v>450</v>
      </c>
      <c r="V64" s="18">
        <v>92</v>
      </c>
      <c r="W64" s="17">
        <f>U64+V64</f>
        <v>542</v>
      </c>
      <c r="X64" s="18">
        <v>94</v>
      </c>
      <c r="Y64" s="17">
        <f>W64+X64</f>
        <v>636</v>
      </c>
      <c r="Z64" s="18"/>
      <c r="AA64" s="17">
        <f>Y64+Z64</f>
        <v>636</v>
      </c>
      <c r="AB64" s="18"/>
      <c r="AC64" s="17">
        <f>AA64+AB64</f>
        <v>636</v>
      </c>
      <c r="AD64" s="18"/>
      <c r="AE64" s="19">
        <f>AC64+AD64</f>
        <v>636</v>
      </c>
      <c r="AF64" s="67" t="str">
        <f>B64&amp;" "&amp;C64</f>
        <v>Bill Campbell</v>
      </c>
      <c r="AG64" s="67" t="str">
        <f>D64&amp;" "</f>
        <v xml:space="preserve">Assheton Bowmen </v>
      </c>
      <c r="AH64" s="32">
        <v>105</v>
      </c>
      <c r="AI64" s="32">
        <v>26</v>
      </c>
      <c r="AJ64" s="32"/>
      <c r="AK64" s="42">
        <f>AE64</f>
        <v>636</v>
      </c>
    </row>
    <row r="65" spans="1:37" ht="21.95" customHeight="1">
      <c r="A65" s="21">
        <v>32</v>
      </c>
      <c r="B65" s="3" t="s">
        <v>136</v>
      </c>
      <c r="C65" s="3" t="s">
        <v>120</v>
      </c>
      <c r="D65" s="3" t="s">
        <v>131</v>
      </c>
      <c r="E65" s="14" t="s">
        <v>9</v>
      </c>
      <c r="F65" s="9" t="s">
        <v>21</v>
      </c>
      <c r="G65" s="25" t="s">
        <v>87</v>
      </c>
      <c r="H65" s="18">
        <v>62</v>
      </c>
      <c r="I65" s="17">
        <f>H65</f>
        <v>62</v>
      </c>
      <c r="J65" s="18">
        <v>76</v>
      </c>
      <c r="K65" s="17">
        <f>I65+J65</f>
        <v>138</v>
      </c>
      <c r="L65" s="18">
        <v>82</v>
      </c>
      <c r="M65" s="17">
        <f>K65+L65</f>
        <v>220</v>
      </c>
      <c r="N65" s="18">
        <v>82</v>
      </c>
      <c r="O65" s="17">
        <f>M65+N65</f>
        <v>302</v>
      </c>
      <c r="P65" s="18">
        <v>86</v>
      </c>
      <c r="Q65" s="17">
        <f>O65+P65</f>
        <v>388</v>
      </c>
      <c r="R65" s="18">
        <v>72</v>
      </c>
      <c r="S65" s="17">
        <f>Q65+R65</f>
        <v>460</v>
      </c>
      <c r="T65" s="18">
        <v>92</v>
      </c>
      <c r="U65" s="17">
        <f>S65+T65</f>
        <v>552</v>
      </c>
      <c r="V65" s="18">
        <v>74</v>
      </c>
      <c r="W65" s="17">
        <f>U65+V65</f>
        <v>626</v>
      </c>
      <c r="X65" s="18">
        <v>92</v>
      </c>
      <c r="Y65" s="17">
        <f>W65+X65</f>
        <v>718</v>
      </c>
      <c r="Z65" s="18"/>
      <c r="AA65" s="17">
        <f>Y65+Z65</f>
        <v>718</v>
      </c>
      <c r="AB65" s="18"/>
      <c r="AC65" s="17">
        <f>AA65+AB65</f>
        <v>718</v>
      </c>
      <c r="AD65" s="18"/>
      <c r="AE65" s="19">
        <f>AC65+AD65</f>
        <v>718</v>
      </c>
      <c r="AF65" s="67" t="str">
        <f>B65&amp;" "&amp;C65</f>
        <v>Clive  Morris</v>
      </c>
      <c r="AG65" s="67" t="str">
        <f>D65&amp;" "</f>
        <v xml:space="preserve">Eccles </v>
      </c>
      <c r="AH65" s="32">
        <v>108</v>
      </c>
      <c r="AI65" s="32">
        <v>29</v>
      </c>
      <c r="AJ65" s="32"/>
      <c r="AK65" s="42">
        <f>AE65</f>
        <v>718</v>
      </c>
    </row>
    <row r="66" spans="1:37" ht="21.95" hidden="1" customHeight="1">
      <c r="A66" s="21">
        <v>62</v>
      </c>
      <c r="B66" s="3" t="s">
        <v>207</v>
      </c>
      <c r="C66" s="3" t="s">
        <v>208</v>
      </c>
      <c r="D66" s="3" t="s">
        <v>213</v>
      </c>
      <c r="E66" s="14" t="s">
        <v>8</v>
      </c>
      <c r="F66" s="9" t="s">
        <v>21</v>
      </c>
      <c r="G66" s="25" t="s">
        <v>87</v>
      </c>
      <c r="H66" s="18">
        <v>50</v>
      </c>
      <c r="I66" s="17">
        <f>H66</f>
        <v>50</v>
      </c>
      <c r="J66" s="18">
        <v>74</v>
      </c>
      <c r="K66" s="17">
        <f>I66+J66</f>
        <v>124</v>
      </c>
      <c r="L66" s="18">
        <v>56</v>
      </c>
      <c r="M66" s="17">
        <f>K66+L66</f>
        <v>180</v>
      </c>
      <c r="N66" s="18">
        <v>92</v>
      </c>
      <c r="O66" s="17">
        <f>M66+N66</f>
        <v>272</v>
      </c>
      <c r="P66" s="18">
        <v>70</v>
      </c>
      <c r="Q66" s="17">
        <f>O66+P66</f>
        <v>342</v>
      </c>
      <c r="R66" s="18">
        <v>82</v>
      </c>
      <c r="S66" s="17">
        <f>Q66+R66</f>
        <v>424</v>
      </c>
      <c r="T66" s="18">
        <v>63</v>
      </c>
      <c r="U66" s="17">
        <f>S66+T66</f>
        <v>487</v>
      </c>
      <c r="V66" s="18">
        <v>74</v>
      </c>
      <c r="W66" s="17">
        <f>U66+V66</f>
        <v>561</v>
      </c>
      <c r="X66" s="18">
        <v>74</v>
      </c>
      <c r="Y66" s="17">
        <f>W66+X66</f>
        <v>635</v>
      </c>
      <c r="Z66" s="18"/>
      <c r="AA66" s="17">
        <f>Y66+Z66</f>
        <v>635</v>
      </c>
      <c r="AB66" s="18"/>
      <c r="AC66" s="17">
        <f>AA66+AB66</f>
        <v>635</v>
      </c>
      <c r="AD66" s="18"/>
      <c r="AE66" s="19">
        <f>AC66+AD66</f>
        <v>635</v>
      </c>
      <c r="AF66" s="67" t="str">
        <f>B66&amp;" "&amp;C66</f>
        <v>Grahame Roberts</v>
      </c>
      <c r="AG66" s="67" t="str">
        <f>D66&amp;" "</f>
        <v xml:space="preserve">St Helens Archers </v>
      </c>
      <c r="AH66" s="32">
        <v>105</v>
      </c>
      <c r="AI66" s="32">
        <v>19</v>
      </c>
      <c r="AJ66" s="32"/>
      <c r="AK66" s="42">
        <f>AE66</f>
        <v>635</v>
      </c>
    </row>
    <row r="67" spans="1:37" ht="21.95" hidden="1" customHeight="1">
      <c r="A67" s="21">
        <v>37</v>
      </c>
      <c r="B67" s="3" t="s">
        <v>149</v>
      </c>
      <c r="C67" s="3" t="s">
        <v>165</v>
      </c>
      <c r="D67" s="3" t="s">
        <v>124</v>
      </c>
      <c r="E67" s="14" t="s">
        <v>8</v>
      </c>
      <c r="F67" s="9" t="s">
        <v>21</v>
      </c>
      <c r="G67" s="25" t="s">
        <v>87</v>
      </c>
      <c r="H67" s="18">
        <v>52</v>
      </c>
      <c r="I67" s="17">
        <f>H67</f>
        <v>52</v>
      </c>
      <c r="J67" s="18">
        <v>55</v>
      </c>
      <c r="K67" s="17">
        <f>I67+J67</f>
        <v>107</v>
      </c>
      <c r="L67" s="18">
        <v>49</v>
      </c>
      <c r="M67" s="17">
        <f>K67+L67</f>
        <v>156</v>
      </c>
      <c r="N67" s="18">
        <v>74</v>
      </c>
      <c r="O67" s="17">
        <f>M67+N67</f>
        <v>230</v>
      </c>
      <c r="P67" s="18">
        <v>82</v>
      </c>
      <c r="Q67" s="17">
        <f>O67+P67</f>
        <v>312</v>
      </c>
      <c r="R67" s="18">
        <v>64</v>
      </c>
      <c r="S67" s="17">
        <f>Q67+R67</f>
        <v>376</v>
      </c>
      <c r="T67" s="18">
        <v>80</v>
      </c>
      <c r="U67" s="17">
        <f>S67+T67</f>
        <v>456</v>
      </c>
      <c r="V67" s="18">
        <v>75</v>
      </c>
      <c r="W67" s="17">
        <f>U67+V67</f>
        <v>531</v>
      </c>
      <c r="X67" s="18">
        <v>90</v>
      </c>
      <c r="Y67" s="17">
        <f>W67+X67</f>
        <v>621</v>
      </c>
      <c r="Z67" s="18"/>
      <c r="AA67" s="17">
        <f>Y67+Z67</f>
        <v>621</v>
      </c>
      <c r="AB67" s="18"/>
      <c r="AC67" s="17">
        <f>AA67+AB67</f>
        <v>621</v>
      </c>
      <c r="AD67" s="18"/>
      <c r="AE67" s="19">
        <f>AC67+AD67</f>
        <v>621</v>
      </c>
      <c r="AF67" s="67" t="str">
        <f>B67&amp;" "&amp;C67</f>
        <v>Russell Conduit</v>
      </c>
      <c r="AG67" s="67" t="str">
        <f>D67&amp;" "</f>
        <v xml:space="preserve">Stalybridge </v>
      </c>
      <c r="AH67" s="32">
        <v>106</v>
      </c>
      <c r="AI67" s="32">
        <v>17</v>
      </c>
      <c r="AJ67" s="32"/>
      <c r="AK67" s="42">
        <f>AE67</f>
        <v>621</v>
      </c>
    </row>
    <row r="68" spans="1:37" ht="21.95" hidden="1" customHeight="1">
      <c r="A68" s="21">
        <v>15</v>
      </c>
      <c r="B68" s="3" t="s">
        <v>119</v>
      </c>
      <c r="C68" s="3" t="s">
        <v>120</v>
      </c>
      <c r="D68" s="3" t="s">
        <v>121</v>
      </c>
      <c r="E68" s="14" t="s">
        <v>8</v>
      </c>
      <c r="F68" s="9" t="s">
        <v>21</v>
      </c>
      <c r="G68" s="25" t="s">
        <v>87</v>
      </c>
      <c r="H68" s="18">
        <v>56</v>
      </c>
      <c r="I68" s="17">
        <f>H68</f>
        <v>56</v>
      </c>
      <c r="J68" s="18">
        <v>54</v>
      </c>
      <c r="K68" s="17">
        <f>I68+J68</f>
        <v>110</v>
      </c>
      <c r="L68" s="18">
        <v>37</v>
      </c>
      <c r="M68" s="17">
        <f>K68+L68</f>
        <v>147</v>
      </c>
      <c r="N68" s="18">
        <v>55</v>
      </c>
      <c r="O68" s="17">
        <f>M68+N68</f>
        <v>202</v>
      </c>
      <c r="P68" s="18">
        <v>74</v>
      </c>
      <c r="Q68" s="17">
        <f>O68+P68</f>
        <v>276</v>
      </c>
      <c r="R68" s="18">
        <v>63</v>
      </c>
      <c r="S68" s="17">
        <f>Q68+R68</f>
        <v>339</v>
      </c>
      <c r="T68" s="18">
        <v>72</v>
      </c>
      <c r="U68" s="17">
        <f>S68+T68</f>
        <v>411</v>
      </c>
      <c r="V68" s="18">
        <v>82</v>
      </c>
      <c r="W68" s="17">
        <f>U68+V68</f>
        <v>493</v>
      </c>
      <c r="X68" s="18">
        <v>86</v>
      </c>
      <c r="Y68" s="17">
        <f>W68+X68</f>
        <v>579</v>
      </c>
      <c r="Z68" s="18"/>
      <c r="AA68" s="17">
        <f>Y68+Z68</f>
        <v>579</v>
      </c>
      <c r="AB68" s="18"/>
      <c r="AC68" s="17">
        <f>AA68+AB68</f>
        <v>579</v>
      </c>
      <c r="AD68" s="18"/>
      <c r="AE68" s="19">
        <f>AC68+AD68</f>
        <v>579</v>
      </c>
      <c r="AF68" s="67" t="str">
        <f>B68&amp;" "&amp;C68</f>
        <v>Phil Morris</v>
      </c>
      <c r="AG68" s="67" t="str">
        <f>D68&amp;" "</f>
        <v xml:space="preserve">Pendle &amp; Samlesbury </v>
      </c>
      <c r="AH68" s="32">
        <v>101</v>
      </c>
      <c r="AI68" s="32">
        <v>22</v>
      </c>
      <c r="AJ68" s="32"/>
      <c r="AK68" s="42">
        <f>AE68</f>
        <v>579</v>
      </c>
    </row>
    <row r="69" spans="1:37" ht="21.95" hidden="1" customHeight="1">
      <c r="A69" s="21">
        <v>56</v>
      </c>
      <c r="B69" s="3" t="s">
        <v>198</v>
      </c>
      <c r="C69" s="3" t="s">
        <v>199</v>
      </c>
      <c r="D69" s="3" t="s">
        <v>176</v>
      </c>
      <c r="E69" s="14" t="s">
        <v>8</v>
      </c>
      <c r="F69" s="9" t="s">
        <v>21</v>
      </c>
      <c r="G69" s="25" t="s">
        <v>88</v>
      </c>
      <c r="H69" s="18">
        <v>44</v>
      </c>
      <c r="I69" s="17">
        <f>H69</f>
        <v>44</v>
      </c>
      <c r="J69" s="18">
        <v>59</v>
      </c>
      <c r="K69" s="17">
        <f>I69+J69</f>
        <v>103</v>
      </c>
      <c r="L69" s="18">
        <v>64</v>
      </c>
      <c r="M69" s="17">
        <f>K69+L69</f>
        <v>167</v>
      </c>
      <c r="N69" s="18">
        <v>37</v>
      </c>
      <c r="O69" s="17">
        <f>M69+N69</f>
        <v>204</v>
      </c>
      <c r="P69" s="18">
        <v>67</v>
      </c>
      <c r="Q69" s="17">
        <f>O69+P69</f>
        <v>271</v>
      </c>
      <c r="R69" s="18">
        <v>49</v>
      </c>
      <c r="S69" s="17">
        <f>Q69+R69</f>
        <v>320</v>
      </c>
      <c r="T69" s="18">
        <v>70</v>
      </c>
      <c r="U69" s="17">
        <f>S69+T69</f>
        <v>390</v>
      </c>
      <c r="V69" s="18">
        <v>76</v>
      </c>
      <c r="W69" s="17">
        <f>U69+V69</f>
        <v>466</v>
      </c>
      <c r="X69" s="18">
        <v>68</v>
      </c>
      <c r="Y69" s="17">
        <f>W69+X69</f>
        <v>534</v>
      </c>
      <c r="Z69" s="18"/>
      <c r="AA69" s="17">
        <f>Y69+Z69</f>
        <v>534</v>
      </c>
      <c r="AB69" s="18"/>
      <c r="AC69" s="17">
        <f>AA69+AB69</f>
        <v>534</v>
      </c>
      <c r="AD69" s="18"/>
      <c r="AE69" s="19">
        <f>AC69+AD69</f>
        <v>534</v>
      </c>
      <c r="AF69" s="67" t="str">
        <f>B69&amp;" "&amp;C69</f>
        <v>Steven  MacNamara</v>
      </c>
      <c r="AG69" s="67" t="str">
        <f>D69&amp;" "</f>
        <v xml:space="preserve">Goldcrest Archers </v>
      </c>
      <c r="AH69" s="32">
        <v>100</v>
      </c>
      <c r="AI69" s="32">
        <v>12</v>
      </c>
      <c r="AJ69" s="32"/>
      <c r="AK69" s="42">
        <f>AE69</f>
        <v>534</v>
      </c>
    </row>
    <row r="70" spans="1:37" ht="21.95" hidden="1" customHeight="1">
      <c r="A70" s="21">
        <v>11</v>
      </c>
      <c r="B70" s="3" t="s">
        <v>117</v>
      </c>
      <c r="C70" s="3" t="s">
        <v>118</v>
      </c>
      <c r="D70" s="3" t="s">
        <v>114</v>
      </c>
      <c r="E70" s="14" t="s">
        <v>8</v>
      </c>
      <c r="F70" s="9" t="s">
        <v>12</v>
      </c>
      <c r="G70" s="25" t="s">
        <v>88</v>
      </c>
      <c r="H70" s="18">
        <v>60</v>
      </c>
      <c r="I70" s="17">
        <f>H70</f>
        <v>60</v>
      </c>
      <c r="J70" s="18">
        <v>70</v>
      </c>
      <c r="K70" s="17">
        <f>I70+J70</f>
        <v>130</v>
      </c>
      <c r="L70" s="18">
        <v>57</v>
      </c>
      <c r="M70" s="17">
        <f>K70+L70</f>
        <v>187</v>
      </c>
      <c r="N70" s="18">
        <v>67</v>
      </c>
      <c r="O70" s="17">
        <f>M70+N70</f>
        <v>254</v>
      </c>
      <c r="P70" s="18">
        <v>57</v>
      </c>
      <c r="Q70" s="17">
        <f>O70+P70</f>
        <v>311</v>
      </c>
      <c r="R70" s="18">
        <v>71</v>
      </c>
      <c r="S70" s="17">
        <f>Q70+R70</f>
        <v>382</v>
      </c>
      <c r="T70" s="18">
        <v>62</v>
      </c>
      <c r="U70" s="17">
        <f>S70+T70</f>
        <v>444</v>
      </c>
      <c r="V70" s="18">
        <v>71</v>
      </c>
      <c r="W70" s="17">
        <f>U70+V70</f>
        <v>515</v>
      </c>
      <c r="X70" s="18">
        <v>85</v>
      </c>
      <c r="Y70" s="17">
        <f>W70+X70</f>
        <v>600</v>
      </c>
      <c r="Z70" s="18"/>
      <c r="AA70" s="17">
        <f>Y70+Z70</f>
        <v>600</v>
      </c>
      <c r="AB70" s="18"/>
      <c r="AC70" s="17">
        <f>AA70+AB70</f>
        <v>600</v>
      </c>
      <c r="AD70" s="18"/>
      <c r="AE70" s="19">
        <f>AC70+AD70</f>
        <v>600</v>
      </c>
      <c r="AF70" s="67" t="str">
        <f>B70&amp;" "&amp;C70</f>
        <v>Lesley Campbell</v>
      </c>
      <c r="AG70" s="67" t="str">
        <f>D70&amp;" "</f>
        <v xml:space="preserve">Rochdale Co. Archers </v>
      </c>
      <c r="AH70" s="32">
        <v>102</v>
      </c>
      <c r="AI70" s="32">
        <v>14</v>
      </c>
      <c r="AJ70" s="32"/>
      <c r="AK70" s="42">
        <f>AE70</f>
        <v>600</v>
      </c>
    </row>
    <row r="71" spans="1:37" ht="21.95" hidden="1" customHeight="1">
      <c r="A71" s="21">
        <v>60</v>
      </c>
      <c r="B71" s="3" t="s">
        <v>203</v>
      </c>
      <c r="C71" s="3" t="s">
        <v>204</v>
      </c>
      <c r="D71" s="3" t="s">
        <v>101</v>
      </c>
      <c r="E71" s="14"/>
      <c r="F71" s="9" t="s">
        <v>12</v>
      </c>
      <c r="G71" s="25" t="s">
        <v>88</v>
      </c>
      <c r="H71" s="18">
        <v>60</v>
      </c>
      <c r="I71" s="17">
        <f>H71</f>
        <v>60</v>
      </c>
      <c r="J71" s="18">
        <v>76</v>
      </c>
      <c r="K71" s="17">
        <f>I71+J71</f>
        <v>136</v>
      </c>
      <c r="L71" s="18">
        <v>78</v>
      </c>
      <c r="M71" s="17">
        <f>K71+L71</f>
        <v>214</v>
      </c>
      <c r="N71" s="18">
        <v>62</v>
      </c>
      <c r="O71" s="17">
        <f>M71+N71</f>
        <v>276</v>
      </c>
      <c r="P71" s="18">
        <v>62</v>
      </c>
      <c r="Q71" s="17">
        <f>O71+P71</f>
        <v>338</v>
      </c>
      <c r="R71" s="18">
        <v>78</v>
      </c>
      <c r="S71" s="17">
        <f>Q71+R71</f>
        <v>416</v>
      </c>
      <c r="T71" s="18">
        <v>90</v>
      </c>
      <c r="U71" s="17">
        <f>S71+T71</f>
        <v>506</v>
      </c>
      <c r="V71" s="18">
        <v>94</v>
      </c>
      <c r="W71" s="17">
        <f>U71+V71</f>
        <v>600</v>
      </c>
      <c r="X71" s="18">
        <v>74</v>
      </c>
      <c r="Y71" s="17">
        <f>W71+X71</f>
        <v>674</v>
      </c>
      <c r="Z71" s="18"/>
      <c r="AA71" s="17">
        <f>Y71+Z71</f>
        <v>674</v>
      </c>
      <c r="AB71" s="18"/>
      <c r="AC71" s="17">
        <f>AA71+AB71</f>
        <v>674</v>
      </c>
      <c r="AD71" s="18"/>
      <c r="AE71" s="19">
        <f>AC71+AD71</f>
        <v>674</v>
      </c>
      <c r="AF71" s="67" t="str">
        <f>B71&amp;" "&amp;C71</f>
        <v>Nicola Holt</v>
      </c>
      <c r="AG71" s="67" t="str">
        <f>D71&amp;" "</f>
        <v xml:space="preserve">Assheton Bowmen </v>
      </c>
      <c r="AH71" s="32">
        <v>108</v>
      </c>
      <c r="AI71" s="32">
        <v>28</v>
      </c>
      <c r="AJ71" s="32"/>
      <c r="AK71" s="42">
        <f>AE71</f>
        <v>674</v>
      </c>
    </row>
    <row r="72" spans="1:37" ht="21.95" hidden="1" customHeight="1">
      <c r="A72" s="21">
        <v>51</v>
      </c>
      <c r="B72" s="3" t="s">
        <v>141</v>
      </c>
      <c r="C72" s="3" t="s">
        <v>189</v>
      </c>
      <c r="D72" s="3" t="s">
        <v>101</v>
      </c>
      <c r="E72" s="14" t="s">
        <v>8</v>
      </c>
      <c r="F72" s="9" t="s">
        <v>21</v>
      </c>
      <c r="G72" s="25" t="s">
        <v>88</v>
      </c>
      <c r="H72" s="18">
        <v>35</v>
      </c>
      <c r="I72" s="17">
        <f>H72</f>
        <v>35</v>
      </c>
      <c r="J72" s="18">
        <v>38</v>
      </c>
      <c r="K72" s="17">
        <f>I72+J72</f>
        <v>73</v>
      </c>
      <c r="L72" s="18">
        <v>47</v>
      </c>
      <c r="M72" s="17">
        <f>K72+L72</f>
        <v>120</v>
      </c>
      <c r="N72" s="18">
        <v>56</v>
      </c>
      <c r="O72" s="17">
        <f>M72+N72</f>
        <v>176</v>
      </c>
      <c r="P72" s="18">
        <v>54</v>
      </c>
      <c r="Q72" s="17">
        <f>O72+P72</f>
        <v>230</v>
      </c>
      <c r="R72" s="18">
        <v>61</v>
      </c>
      <c r="S72" s="17">
        <f>Q72+R72</f>
        <v>291</v>
      </c>
      <c r="T72" s="18">
        <v>70</v>
      </c>
      <c r="U72" s="17">
        <f>S72+T72</f>
        <v>361</v>
      </c>
      <c r="V72" s="18">
        <v>82</v>
      </c>
      <c r="W72" s="17">
        <f>U72+V72</f>
        <v>443</v>
      </c>
      <c r="X72" s="18">
        <v>72</v>
      </c>
      <c r="Y72" s="17">
        <f>W72+X72</f>
        <v>515</v>
      </c>
      <c r="Z72" s="18"/>
      <c r="AA72" s="17">
        <f>Y72+Z72</f>
        <v>515</v>
      </c>
      <c r="AB72" s="18"/>
      <c r="AC72" s="17">
        <f>AA72+AB72</f>
        <v>515</v>
      </c>
      <c r="AD72" s="18"/>
      <c r="AE72" s="19">
        <f>AC72+AD72</f>
        <v>515</v>
      </c>
      <c r="AF72" s="67" t="str">
        <f>B72&amp;" "&amp;C72</f>
        <v>Paul Stanley</v>
      </c>
      <c r="AG72" s="67" t="str">
        <f>D72&amp;" "</f>
        <v xml:space="preserve">Assheton Bowmen </v>
      </c>
      <c r="AH72" s="32">
        <v>95</v>
      </c>
      <c r="AI72" s="32">
        <v>13</v>
      </c>
      <c r="AJ72" s="32"/>
      <c r="AK72" s="42">
        <f>AE72</f>
        <v>515</v>
      </c>
    </row>
    <row r="73" spans="1:37" ht="21.95" hidden="1" customHeight="1">
      <c r="A73" s="21">
        <v>24</v>
      </c>
      <c r="B73" s="3" t="s">
        <v>129</v>
      </c>
      <c r="C73" s="3" t="s">
        <v>130</v>
      </c>
      <c r="D73" s="3" t="s">
        <v>131</v>
      </c>
      <c r="E73" s="14" t="s">
        <v>10</v>
      </c>
      <c r="F73" s="9" t="s">
        <v>12</v>
      </c>
      <c r="G73" s="25" t="s">
        <v>88</v>
      </c>
      <c r="H73" s="18">
        <v>43</v>
      </c>
      <c r="I73" s="17">
        <f>H73</f>
        <v>43</v>
      </c>
      <c r="J73" s="18">
        <v>52</v>
      </c>
      <c r="K73" s="17">
        <f>I73+J73</f>
        <v>95</v>
      </c>
      <c r="L73" s="18">
        <v>24</v>
      </c>
      <c r="M73" s="17">
        <f>K73+L73</f>
        <v>119</v>
      </c>
      <c r="N73" s="18">
        <v>49</v>
      </c>
      <c r="O73" s="17">
        <f>M73+N73</f>
        <v>168</v>
      </c>
      <c r="P73" s="18">
        <v>53</v>
      </c>
      <c r="Q73" s="17">
        <f>O73+P73</f>
        <v>221</v>
      </c>
      <c r="R73" s="18">
        <v>16</v>
      </c>
      <c r="S73" s="17">
        <f>Q73+R73</f>
        <v>237</v>
      </c>
      <c r="T73" s="18">
        <v>59</v>
      </c>
      <c r="U73" s="17">
        <f>S73+T73</f>
        <v>296</v>
      </c>
      <c r="V73" s="18">
        <v>62</v>
      </c>
      <c r="W73" s="17">
        <f>U73+V73</f>
        <v>358</v>
      </c>
      <c r="X73" s="18">
        <v>34</v>
      </c>
      <c r="Y73" s="17">
        <f>W73+X73</f>
        <v>392</v>
      </c>
      <c r="Z73" s="18"/>
      <c r="AA73" s="17">
        <f>Y73+Z73</f>
        <v>392</v>
      </c>
      <c r="AB73" s="18"/>
      <c r="AC73" s="17">
        <f>AA73+AB73</f>
        <v>392</v>
      </c>
      <c r="AD73" s="18"/>
      <c r="AE73" s="19">
        <f>AC73+AD73</f>
        <v>392</v>
      </c>
      <c r="AF73" s="67" t="str">
        <f>B73&amp;" "&amp;C73</f>
        <v>Jude Lane</v>
      </c>
      <c r="AG73" s="67" t="str">
        <f>D73&amp;" "</f>
        <v xml:space="preserve">Eccles </v>
      </c>
      <c r="AH73" s="32">
        <v>82</v>
      </c>
      <c r="AI73" s="32">
        <v>5</v>
      </c>
      <c r="AJ73" s="32"/>
      <c r="AK73" s="42">
        <f>AE73</f>
        <v>392</v>
      </c>
    </row>
    <row r="74" spans="1:37" ht="21.95" hidden="1" customHeight="1">
      <c r="A74" s="21">
        <v>64</v>
      </c>
      <c r="B74" s="3" t="s">
        <v>211</v>
      </c>
      <c r="C74" s="3" t="s">
        <v>212</v>
      </c>
      <c r="D74" s="3" t="s">
        <v>213</v>
      </c>
      <c r="E74" s="14" t="s">
        <v>8</v>
      </c>
      <c r="F74" s="9" t="s">
        <v>21</v>
      </c>
      <c r="G74" s="25" t="s">
        <v>87</v>
      </c>
      <c r="H74" s="18">
        <v>3</v>
      </c>
      <c r="I74" s="17">
        <f>H74</f>
        <v>3</v>
      </c>
      <c r="J74" s="18">
        <v>1</v>
      </c>
      <c r="K74" s="17">
        <f>I74+J74</f>
        <v>4</v>
      </c>
      <c r="L74" s="18">
        <v>4</v>
      </c>
      <c r="M74" s="17">
        <f>K74+L74</f>
        <v>8</v>
      </c>
      <c r="N74" s="18">
        <v>55</v>
      </c>
      <c r="O74" s="17">
        <f>M74+N74</f>
        <v>63</v>
      </c>
      <c r="P74" s="18">
        <v>86</v>
      </c>
      <c r="Q74" s="17">
        <f>O74+P74</f>
        <v>149</v>
      </c>
      <c r="R74" s="18">
        <v>80</v>
      </c>
      <c r="S74" s="17">
        <f>Q74+R74</f>
        <v>229</v>
      </c>
      <c r="T74" s="18">
        <v>94</v>
      </c>
      <c r="U74" s="17">
        <f>S74+T74</f>
        <v>323</v>
      </c>
      <c r="V74" s="18">
        <v>84</v>
      </c>
      <c r="W74" s="17">
        <f>U74+V74</f>
        <v>407</v>
      </c>
      <c r="X74" s="18">
        <v>90</v>
      </c>
      <c r="Y74" s="17">
        <f>W74+X74</f>
        <v>497</v>
      </c>
      <c r="Z74" s="18"/>
      <c r="AA74" s="17">
        <f>Y74+Z74</f>
        <v>497</v>
      </c>
      <c r="AB74" s="18"/>
      <c r="AC74" s="17">
        <f>AA74+AB74</f>
        <v>497</v>
      </c>
      <c r="AD74" s="18"/>
      <c r="AE74" s="19">
        <f>AC74+AD74</f>
        <v>497</v>
      </c>
      <c r="AF74" s="67" t="str">
        <f>B74&amp;" "&amp;C74</f>
        <v>Wei Lee</v>
      </c>
      <c r="AG74" s="67" t="str">
        <f>D74&amp;" "</f>
        <v xml:space="preserve">St Helens Archers </v>
      </c>
      <c r="AH74" s="32">
        <v>76</v>
      </c>
      <c r="AI74" s="32">
        <v>21</v>
      </c>
      <c r="AJ74" s="32"/>
      <c r="AK74" s="42">
        <f>AE74</f>
        <v>497</v>
      </c>
    </row>
    <row r="75" spans="1:37" ht="21.95" hidden="1" customHeight="1">
      <c r="A75" s="21">
        <v>59</v>
      </c>
      <c r="B75" s="3" t="s">
        <v>201</v>
      </c>
      <c r="C75" s="3" t="s">
        <v>202</v>
      </c>
      <c r="D75" s="3" t="s">
        <v>101</v>
      </c>
      <c r="E75" s="14" t="s">
        <v>8</v>
      </c>
      <c r="F75" s="9" t="s">
        <v>12</v>
      </c>
      <c r="G75" s="25" t="s">
        <v>88</v>
      </c>
      <c r="H75" s="18" t="s">
        <v>240</v>
      </c>
      <c r="I75" s="17" t="str">
        <f>H75</f>
        <v>DNS</v>
      </c>
      <c r="J75" s="18"/>
      <c r="K75" s="17" t="e">
        <f>I75+J75</f>
        <v>#VALUE!</v>
      </c>
      <c r="L75" s="18"/>
      <c r="M75" s="17" t="e">
        <f>K75+L75</f>
        <v>#VALUE!</v>
      </c>
      <c r="N75" s="18"/>
      <c r="O75" s="17" t="e">
        <f>M75+N75</f>
        <v>#VALUE!</v>
      </c>
      <c r="P75" s="18"/>
      <c r="Q75" s="17" t="e">
        <f>O75+P75</f>
        <v>#VALUE!</v>
      </c>
      <c r="R75" s="18"/>
      <c r="S75" s="17" t="e">
        <f>Q75+R75</f>
        <v>#VALUE!</v>
      </c>
      <c r="T75" s="18"/>
      <c r="U75" s="17" t="e">
        <f>S75+T75</f>
        <v>#VALUE!</v>
      </c>
      <c r="V75" s="18"/>
      <c r="W75" s="17" t="e">
        <f>U75+V75</f>
        <v>#VALUE!</v>
      </c>
      <c r="X75" s="18"/>
      <c r="Y75" s="17" t="e">
        <f>W75+X75</f>
        <v>#VALUE!</v>
      </c>
      <c r="Z75" s="18"/>
      <c r="AA75" s="17" t="e">
        <f>Y75+Z75</f>
        <v>#VALUE!</v>
      </c>
      <c r="AB75" s="18"/>
      <c r="AC75" s="17" t="e">
        <f>AA75+AB75</f>
        <v>#VALUE!</v>
      </c>
      <c r="AD75" s="18"/>
      <c r="AE75" s="19" t="e">
        <f>AC75+AD75</f>
        <v>#VALUE!</v>
      </c>
      <c r="AF75" s="67" t="str">
        <f>B75&amp;" "&amp;C75</f>
        <v>Elizabeth Webster</v>
      </c>
      <c r="AG75" s="67" t="str">
        <f>D75&amp;" "</f>
        <v xml:space="preserve">Assheton Bowmen </v>
      </c>
      <c r="AH75" s="32"/>
      <c r="AI75" s="32"/>
      <c r="AJ75" s="32"/>
      <c r="AK75" s="42" t="e">
        <f>AE75</f>
        <v>#VALUE!</v>
      </c>
    </row>
    <row r="76" spans="1:37" ht="21.95" hidden="1" customHeight="1">
      <c r="A76" s="21">
        <v>30</v>
      </c>
      <c r="B76" s="3" t="s">
        <v>125</v>
      </c>
      <c r="C76" s="3" t="s">
        <v>127</v>
      </c>
      <c r="D76" s="3" t="s">
        <v>124</v>
      </c>
      <c r="E76" s="14" t="s">
        <v>9</v>
      </c>
      <c r="F76" s="9" t="s">
        <v>50</v>
      </c>
      <c r="G76" s="25" t="s">
        <v>89</v>
      </c>
      <c r="H76" s="18">
        <v>82</v>
      </c>
      <c r="I76" s="17">
        <f>H76</f>
        <v>82</v>
      </c>
      <c r="J76" s="18">
        <v>74</v>
      </c>
      <c r="K76" s="17">
        <f>I76+J76</f>
        <v>156</v>
      </c>
      <c r="L76" s="18">
        <v>74</v>
      </c>
      <c r="M76" s="17">
        <f>K76+L76</f>
        <v>230</v>
      </c>
      <c r="N76" s="18">
        <v>94</v>
      </c>
      <c r="O76" s="17">
        <f>M76+N76</f>
        <v>324</v>
      </c>
      <c r="P76" s="18">
        <v>80</v>
      </c>
      <c r="Q76" s="17">
        <f>O76+P76</f>
        <v>404</v>
      </c>
      <c r="R76" s="18">
        <v>82</v>
      </c>
      <c r="S76" s="17">
        <f>Q76+R76</f>
        <v>486</v>
      </c>
      <c r="T76" s="18">
        <v>92</v>
      </c>
      <c r="U76" s="17">
        <f>S76+T76</f>
        <v>578</v>
      </c>
      <c r="V76" s="18">
        <v>82</v>
      </c>
      <c r="W76" s="17">
        <f>U76+V76</f>
        <v>660</v>
      </c>
      <c r="X76" s="18">
        <v>94</v>
      </c>
      <c r="Y76" s="17">
        <f>W76+X76</f>
        <v>754</v>
      </c>
      <c r="Z76" s="18"/>
      <c r="AA76" s="17">
        <f>Y76+Z76</f>
        <v>754</v>
      </c>
      <c r="AB76" s="18"/>
      <c r="AC76" s="17">
        <f>AA76+AB76</f>
        <v>754</v>
      </c>
      <c r="AD76" s="18"/>
      <c r="AE76" s="19">
        <f>AC76+AD76</f>
        <v>754</v>
      </c>
      <c r="AF76" s="67" t="str">
        <f>B76&amp;" "&amp;C76</f>
        <v>Callum Wardle (15)</v>
      </c>
      <c r="AG76" s="67" t="str">
        <f>D76&amp;" "</f>
        <v xml:space="preserve">Stalybridge </v>
      </c>
      <c r="AH76" s="32">
        <v>108</v>
      </c>
      <c r="AI76" s="32">
        <v>33</v>
      </c>
      <c r="AJ76" s="32"/>
      <c r="AK76" s="42">
        <f>AE76</f>
        <v>754</v>
      </c>
    </row>
    <row r="77" spans="1:37" ht="21.95" hidden="1" customHeight="1">
      <c r="A77" s="21">
        <v>53</v>
      </c>
      <c r="B77" s="3" t="s">
        <v>161</v>
      </c>
      <c r="C77" s="3" t="s">
        <v>192</v>
      </c>
      <c r="D77" s="3" t="s">
        <v>101</v>
      </c>
      <c r="E77" s="14" t="s">
        <v>8</v>
      </c>
      <c r="F77" s="9" t="s">
        <v>21</v>
      </c>
      <c r="G77" s="25" t="s">
        <v>87</v>
      </c>
      <c r="H77" s="18">
        <v>27</v>
      </c>
      <c r="I77" s="17">
        <f>H77</f>
        <v>27</v>
      </c>
      <c r="J77" s="18">
        <v>42</v>
      </c>
      <c r="K77" s="17">
        <f>I77+J77</f>
        <v>69</v>
      </c>
      <c r="L77" s="18">
        <v>30</v>
      </c>
      <c r="M77" s="17">
        <f>K77+L77</f>
        <v>99</v>
      </c>
      <c r="N77" s="18">
        <v>48</v>
      </c>
      <c r="O77" s="17">
        <f>M77+N77</f>
        <v>147</v>
      </c>
      <c r="P77" s="18">
        <v>84</v>
      </c>
      <c r="Q77" s="17">
        <f>O77+P77</f>
        <v>231</v>
      </c>
      <c r="R77" s="18">
        <v>72</v>
      </c>
      <c r="S77" s="17">
        <f>Q77+R77</f>
        <v>303</v>
      </c>
      <c r="T77" s="18">
        <v>41</v>
      </c>
      <c r="U77" s="17">
        <f>S77+T77</f>
        <v>344</v>
      </c>
      <c r="V77" s="18">
        <v>69</v>
      </c>
      <c r="W77" s="17">
        <f>U77+V77</f>
        <v>413</v>
      </c>
      <c r="X77" s="18">
        <v>66</v>
      </c>
      <c r="Y77" s="17">
        <f>W77+X77</f>
        <v>479</v>
      </c>
      <c r="Z77" s="18"/>
      <c r="AA77" s="17">
        <f>Y77+Z77</f>
        <v>479</v>
      </c>
      <c r="AB77" s="18"/>
      <c r="AC77" s="17">
        <f>AA77+AB77</f>
        <v>479</v>
      </c>
      <c r="AD77" s="18"/>
      <c r="AE77" s="19">
        <f>AC77+AD77</f>
        <v>479</v>
      </c>
      <c r="AF77" s="67" t="str">
        <f>B77&amp;" "&amp;C77</f>
        <v>Craig  Linton</v>
      </c>
      <c r="AG77" s="67" t="str">
        <f>D77&amp;" "</f>
        <v xml:space="preserve">Assheton Bowmen </v>
      </c>
      <c r="AH77" s="32">
        <v>93</v>
      </c>
      <c r="AI77" s="32">
        <v>16</v>
      </c>
      <c r="AJ77" s="32"/>
      <c r="AK77" s="42">
        <f>AE77</f>
        <v>479</v>
      </c>
    </row>
    <row r="78" spans="1:37" ht="21.95" hidden="1" customHeight="1">
      <c r="A78" s="21">
        <v>43</v>
      </c>
      <c r="B78" s="3" t="s">
        <v>174</v>
      </c>
      <c r="C78" s="3" t="s">
        <v>175</v>
      </c>
      <c r="D78" s="3" t="s">
        <v>176</v>
      </c>
      <c r="E78" s="14" t="s">
        <v>8</v>
      </c>
      <c r="F78" s="9" t="s">
        <v>12</v>
      </c>
      <c r="G78" s="25" t="s">
        <v>89</v>
      </c>
      <c r="H78" s="18">
        <v>62</v>
      </c>
      <c r="I78" s="17">
        <f>H78</f>
        <v>62</v>
      </c>
      <c r="J78" s="18">
        <v>86</v>
      </c>
      <c r="K78" s="17">
        <f>I78+J78</f>
        <v>148</v>
      </c>
      <c r="L78" s="18">
        <v>76</v>
      </c>
      <c r="M78" s="17">
        <f>K78+L78</f>
        <v>224</v>
      </c>
      <c r="N78" s="18">
        <v>70</v>
      </c>
      <c r="O78" s="17">
        <f>M78+N78</f>
        <v>294</v>
      </c>
      <c r="P78" s="18">
        <v>82</v>
      </c>
      <c r="Q78" s="17">
        <f>O78+P78</f>
        <v>376</v>
      </c>
      <c r="R78" s="18">
        <v>88</v>
      </c>
      <c r="S78" s="17">
        <f>Q78+R78</f>
        <v>464</v>
      </c>
      <c r="T78" s="18">
        <v>90</v>
      </c>
      <c r="U78" s="17">
        <f>S78+T78</f>
        <v>554</v>
      </c>
      <c r="V78" s="18">
        <v>100</v>
      </c>
      <c r="W78" s="17">
        <f>U78+V78</f>
        <v>654</v>
      </c>
      <c r="X78" s="18">
        <v>100</v>
      </c>
      <c r="Y78" s="17">
        <f>W78+X78</f>
        <v>754</v>
      </c>
      <c r="Z78" s="18"/>
      <c r="AA78" s="17">
        <f>Y78+Z78</f>
        <v>754</v>
      </c>
      <c r="AB78" s="18"/>
      <c r="AC78" s="17">
        <f>AA78+AB78</f>
        <v>754</v>
      </c>
      <c r="AD78" s="18"/>
      <c r="AE78" s="19">
        <f>AC78+AD78</f>
        <v>754</v>
      </c>
      <c r="AF78" s="67" t="str">
        <f>B78&amp;" "&amp;C78</f>
        <v>Kristina Kirk</v>
      </c>
      <c r="AG78" s="67" t="str">
        <f>D78&amp;" "</f>
        <v xml:space="preserve">Goldcrest Archers </v>
      </c>
      <c r="AH78" s="32">
        <v>108</v>
      </c>
      <c r="AI78" s="32">
        <v>37</v>
      </c>
      <c r="AJ78" s="32"/>
      <c r="AK78" s="42">
        <f>AE78</f>
        <v>754</v>
      </c>
    </row>
    <row r="79" spans="1:37" ht="21.95" hidden="1" customHeight="1">
      <c r="A79" s="21">
        <v>52</v>
      </c>
      <c r="B79" s="3" t="s">
        <v>190</v>
      </c>
      <c r="C79" s="3" t="s">
        <v>191</v>
      </c>
      <c r="D79" s="3" t="s">
        <v>101</v>
      </c>
      <c r="E79" s="14" t="s">
        <v>8</v>
      </c>
      <c r="F79" s="9" t="s">
        <v>21</v>
      </c>
      <c r="G79" s="25" t="s">
        <v>87</v>
      </c>
      <c r="H79" s="18">
        <v>22</v>
      </c>
      <c r="I79" s="17">
        <f>H79</f>
        <v>22</v>
      </c>
      <c r="J79" s="18">
        <v>17</v>
      </c>
      <c r="K79" s="17">
        <f>I79+J79</f>
        <v>39</v>
      </c>
      <c r="L79" s="18">
        <v>45</v>
      </c>
      <c r="M79" s="17">
        <f>K79+L79</f>
        <v>84</v>
      </c>
      <c r="N79" s="18">
        <v>33</v>
      </c>
      <c r="O79" s="17">
        <f>M79+N79</f>
        <v>117</v>
      </c>
      <c r="P79" s="18">
        <v>36</v>
      </c>
      <c r="Q79" s="17">
        <f>O79+P79</f>
        <v>153</v>
      </c>
      <c r="R79" s="18">
        <v>38</v>
      </c>
      <c r="S79" s="17">
        <f>Q79+R79</f>
        <v>191</v>
      </c>
      <c r="T79" s="18">
        <v>35</v>
      </c>
      <c r="U79" s="17">
        <f>S79+T79</f>
        <v>226</v>
      </c>
      <c r="V79" s="18">
        <v>74</v>
      </c>
      <c r="W79" s="17">
        <f>U79+V79</f>
        <v>300</v>
      </c>
      <c r="X79" s="18">
        <v>74</v>
      </c>
      <c r="Y79" s="17">
        <f>W79+X79</f>
        <v>374</v>
      </c>
      <c r="Z79" s="18"/>
      <c r="AA79" s="17">
        <f>Y79+Z79</f>
        <v>374</v>
      </c>
      <c r="AB79" s="18"/>
      <c r="AC79" s="17">
        <f>AA79+AB79</f>
        <v>374</v>
      </c>
      <c r="AD79" s="18"/>
      <c r="AE79" s="19">
        <f>AC79+AD79</f>
        <v>374</v>
      </c>
      <c r="AF79" s="67" t="str">
        <f>B79&amp;" "&amp;C79</f>
        <v>Alan Smethurst</v>
      </c>
      <c r="AG79" s="67" t="str">
        <f>D79&amp;" "</f>
        <v xml:space="preserve">Assheton Bowmen </v>
      </c>
      <c r="AH79" s="32">
        <v>79</v>
      </c>
      <c r="AI79" s="32">
        <v>8</v>
      </c>
      <c r="AJ79" s="32"/>
      <c r="AK79" s="42">
        <f>AE79</f>
        <v>374</v>
      </c>
    </row>
    <row r="80" spans="1:37" ht="21.95" hidden="1" customHeight="1">
      <c r="A80" s="21">
        <v>76</v>
      </c>
      <c r="B80" s="3" t="s">
        <v>232</v>
      </c>
      <c r="C80" s="3" t="s">
        <v>233</v>
      </c>
      <c r="D80" s="3" t="s">
        <v>213</v>
      </c>
      <c r="E80" s="14" t="s">
        <v>8</v>
      </c>
      <c r="F80" s="9" t="s">
        <v>50</v>
      </c>
      <c r="G80" s="25" t="s">
        <v>89</v>
      </c>
      <c r="H80" s="18">
        <v>74</v>
      </c>
      <c r="I80" s="17">
        <f t="shared" ref="I80:I119" si="0">H80</f>
        <v>74</v>
      </c>
      <c r="J80" s="18">
        <v>90</v>
      </c>
      <c r="K80" s="17">
        <f t="shared" ref="K80:K119" si="1">I80+J80</f>
        <v>164</v>
      </c>
      <c r="L80" s="18">
        <v>88</v>
      </c>
      <c r="M80" s="17">
        <f t="shared" ref="M80:M119" si="2">K80+L80</f>
        <v>252</v>
      </c>
      <c r="N80" s="18">
        <v>86</v>
      </c>
      <c r="O80" s="17">
        <f t="shared" ref="O80:O119" si="3">M80+N80</f>
        <v>338</v>
      </c>
      <c r="P80" s="18">
        <v>81</v>
      </c>
      <c r="Q80" s="17">
        <f t="shared" ref="Q80:Q119" si="4">O80+P80</f>
        <v>419</v>
      </c>
      <c r="R80" s="18">
        <v>90</v>
      </c>
      <c r="S80" s="17">
        <f t="shared" ref="S80:S119" si="5">Q80+R80</f>
        <v>509</v>
      </c>
      <c r="T80" s="18">
        <v>100</v>
      </c>
      <c r="U80" s="17">
        <f t="shared" ref="U80:U119" si="6">S80+T80</f>
        <v>609</v>
      </c>
      <c r="V80" s="18">
        <v>96</v>
      </c>
      <c r="W80" s="17">
        <f t="shared" ref="W80:W119" si="7">U80+V80</f>
        <v>705</v>
      </c>
      <c r="X80" s="18">
        <v>94</v>
      </c>
      <c r="Y80" s="17">
        <f t="shared" ref="Y80:Y119" si="8">W80+X80</f>
        <v>799</v>
      </c>
      <c r="Z80" s="18"/>
      <c r="AA80" s="17">
        <f t="shared" ref="AA80:AA119" si="9">Y80+Z80</f>
        <v>799</v>
      </c>
      <c r="AB80" s="18"/>
      <c r="AC80" s="17">
        <f t="shared" ref="AC80:AC119" si="10">AA80+AB80</f>
        <v>799</v>
      </c>
      <c r="AD80" s="18"/>
      <c r="AE80" s="19">
        <f t="shared" ref="AE80:AE119" si="11">AC80+AD80</f>
        <v>799</v>
      </c>
      <c r="AF80" s="67" t="str">
        <f t="shared" ref="AF80:AF119" si="12">B80&amp;" "&amp;C80</f>
        <v>Kieren Shirley (14)</v>
      </c>
      <c r="AG80" s="67" t="str">
        <f t="shared" ref="AG80:AG119" si="13">D80&amp;" "</f>
        <v xml:space="preserve">St Helens Archers </v>
      </c>
      <c r="AH80" s="32">
        <v>107</v>
      </c>
      <c r="AI80" s="32">
        <v>38</v>
      </c>
      <c r="AJ80" s="32"/>
      <c r="AK80" s="42">
        <f t="shared" ref="AK80:AK119" si="14">AE80</f>
        <v>799</v>
      </c>
    </row>
    <row r="81" spans="1:37" ht="21.95" hidden="1" customHeight="1">
      <c r="A81" s="21">
        <v>77</v>
      </c>
      <c r="B81" s="3" t="s">
        <v>234</v>
      </c>
      <c r="C81" s="3" t="s">
        <v>235</v>
      </c>
      <c r="D81" s="3" t="s">
        <v>101</v>
      </c>
      <c r="E81" s="14" t="s">
        <v>9</v>
      </c>
      <c r="F81" s="9" t="s">
        <v>51</v>
      </c>
      <c r="G81" s="25" t="s">
        <v>89</v>
      </c>
      <c r="H81" s="18" t="s">
        <v>240</v>
      </c>
      <c r="I81" s="17" t="str">
        <f t="shared" si="0"/>
        <v>DNS</v>
      </c>
      <c r="J81" s="18"/>
      <c r="K81" s="17" t="e">
        <f t="shared" si="1"/>
        <v>#VALUE!</v>
      </c>
      <c r="L81" s="18"/>
      <c r="M81" s="17" t="e">
        <f t="shared" si="2"/>
        <v>#VALUE!</v>
      </c>
      <c r="N81" s="18"/>
      <c r="O81" s="17" t="e">
        <f t="shared" si="3"/>
        <v>#VALUE!</v>
      </c>
      <c r="P81" s="18"/>
      <c r="Q81" s="17" t="e">
        <f t="shared" si="4"/>
        <v>#VALUE!</v>
      </c>
      <c r="R81" s="18"/>
      <c r="S81" s="17" t="e">
        <f t="shared" si="5"/>
        <v>#VALUE!</v>
      </c>
      <c r="T81" s="18"/>
      <c r="U81" s="17" t="e">
        <f t="shared" si="6"/>
        <v>#VALUE!</v>
      </c>
      <c r="V81" s="18"/>
      <c r="W81" s="17" t="e">
        <f t="shared" si="7"/>
        <v>#VALUE!</v>
      </c>
      <c r="X81" s="18"/>
      <c r="Y81" s="17" t="e">
        <f t="shared" si="8"/>
        <v>#VALUE!</v>
      </c>
      <c r="Z81" s="18"/>
      <c r="AA81" s="17" t="e">
        <f t="shared" si="9"/>
        <v>#VALUE!</v>
      </c>
      <c r="AB81" s="18"/>
      <c r="AC81" s="17" t="e">
        <f t="shared" si="10"/>
        <v>#VALUE!</v>
      </c>
      <c r="AD81" s="18"/>
      <c r="AE81" s="19" t="e">
        <f t="shared" si="11"/>
        <v>#VALUE!</v>
      </c>
      <c r="AF81" s="67" t="str">
        <f t="shared" si="12"/>
        <v>Maddison Codling (13)</v>
      </c>
      <c r="AG81" s="67" t="str">
        <f t="shared" si="13"/>
        <v xml:space="preserve">Assheton Bowmen </v>
      </c>
      <c r="AH81" s="32"/>
      <c r="AI81" s="32"/>
      <c r="AJ81" s="32"/>
      <c r="AK81" s="42" t="e">
        <f t="shared" si="14"/>
        <v>#VALUE!</v>
      </c>
    </row>
    <row r="82" spans="1:37" ht="21.95" hidden="1" customHeight="1">
      <c r="A82" s="21">
        <v>22</v>
      </c>
      <c r="B82" s="3" t="s">
        <v>126</v>
      </c>
      <c r="C82" s="3" t="s">
        <v>128</v>
      </c>
      <c r="D82" s="3" t="s">
        <v>124</v>
      </c>
      <c r="E82" s="14" t="s">
        <v>10</v>
      </c>
      <c r="F82" s="9" t="s">
        <v>50</v>
      </c>
      <c r="G82" s="25" t="s">
        <v>90</v>
      </c>
      <c r="H82" s="18">
        <v>20</v>
      </c>
      <c r="I82" s="17">
        <f t="shared" si="0"/>
        <v>20</v>
      </c>
      <c r="J82" s="18">
        <v>10</v>
      </c>
      <c r="K82" s="17">
        <f t="shared" si="1"/>
        <v>30</v>
      </c>
      <c r="L82" s="18">
        <v>8</v>
      </c>
      <c r="M82" s="17">
        <f t="shared" si="2"/>
        <v>38</v>
      </c>
      <c r="N82" s="18">
        <v>34</v>
      </c>
      <c r="O82" s="17">
        <f t="shared" si="3"/>
        <v>72</v>
      </c>
      <c r="P82" s="18">
        <v>35</v>
      </c>
      <c r="Q82" s="17">
        <f t="shared" si="4"/>
        <v>107</v>
      </c>
      <c r="R82" s="18">
        <v>6</v>
      </c>
      <c r="S82" s="17">
        <f t="shared" si="5"/>
        <v>113</v>
      </c>
      <c r="T82" s="18">
        <v>51</v>
      </c>
      <c r="U82" s="17">
        <f t="shared" si="6"/>
        <v>164</v>
      </c>
      <c r="V82" s="18">
        <v>55</v>
      </c>
      <c r="W82" s="17">
        <f t="shared" si="7"/>
        <v>219</v>
      </c>
      <c r="X82" s="18">
        <v>57</v>
      </c>
      <c r="Y82" s="17">
        <f t="shared" si="8"/>
        <v>276</v>
      </c>
      <c r="Z82" s="18"/>
      <c r="AA82" s="17">
        <f t="shared" si="9"/>
        <v>276</v>
      </c>
      <c r="AB82" s="18"/>
      <c r="AC82" s="17">
        <f t="shared" si="10"/>
        <v>276</v>
      </c>
      <c r="AD82" s="18"/>
      <c r="AE82" s="19">
        <f t="shared" si="11"/>
        <v>276</v>
      </c>
      <c r="AF82" s="67" t="str">
        <f t="shared" si="12"/>
        <v>Harry Wardle (10)</v>
      </c>
      <c r="AG82" s="67" t="str">
        <f t="shared" si="13"/>
        <v xml:space="preserve">Stalybridge </v>
      </c>
      <c r="AH82" s="32">
        <v>62</v>
      </c>
      <c r="AI82" s="32">
        <v>5</v>
      </c>
      <c r="AJ82" s="32"/>
      <c r="AK82" s="42">
        <f t="shared" si="14"/>
        <v>276</v>
      </c>
    </row>
    <row r="83" spans="1:37" ht="21.95" hidden="1" customHeight="1">
      <c r="A83" s="21">
        <v>39</v>
      </c>
      <c r="B83" s="3" t="s">
        <v>167</v>
      </c>
      <c r="C83" s="3" t="s">
        <v>169</v>
      </c>
      <c r="D83" s="3" t="s">
        <v>124</v>
      </c>
      <c r="E83" s="14" t="s">
        <v>8</v>
      </c>
      <c r="F83" s="9" t="s">
        <v>51</v>
      </c>
      <c r="G83" s="25" t="s">
        <v>90</v>
      </c>
      <c r="H83" s="18">
        <v>2</v>
      </c>
      <c r="I83" s="17">
        <f t="shared" si="0"/>
        <v>2</v>
      </c>
      <c r="J83" s="18">
        <v>0</v>
      </c>
      <c r="K83" s="17">
        <f t="shared" si="1"/>
        <v>2</v>
      </c>
      <c r="L83" s="18">
        <v>0</v>
      </c>
      <c r="M83" s="17">
        <f t="shared" si="2"/>
        <v>2</v>
      </c>
      <c r="N83" s="18">
        <v>7</v>
      </c>
      <c r="O83" s="17">
        <f t="shared" si="3"/>
        <v>9</v>
      </c>
      <c r="P83" s="18">
        <v>6</v>
      </c>
      <c r="Q83" s="17">
        <f t="shared" si="4"/>
        <v>15</v>
      </c>
      <c r="R83" s="18">
        <v>0</v>
      </c>
      <c r="S83" s="17">
        <f t="shared" si="5"/>
        <v>15</v>
      </c>
      <c r="T83" s="18">
        <v>49</v>
      </c>
      <c r="U83" s="17">
        <f t="shared" si="6"/>
        <v>64</v>
      </c>
      <c r="V83" s="18">
        <v>67</v>
      </c>
      <c r="W83" s="17">
        <f t="shared" si="7"/>
        <v>131</v>
      </c>
      <c r="X83" s="18">
        <v>64</v>
      </c>
      <c r="Y83" s="17">
        <f t="shared" si="8"/>
        <v>195</v>
      </c>
      <c r="Z83" s="18"/>
      <c r="AA83" s="17">
        <f t="shared" si="9"/>
        <v>195</v>
      </c>
      <c r="AB83" s="18"/>
      <c r="AC83" s="17">
        <f t="shared" si="10"/>
        <v>195</v>
      </c>
      <c r="AD83" s="18"/>
      <c r="AE83" s="19">
        <f t="shared" si="11"/>
        <v>195</v>
      </c>
      <c r="AF83" s="67" t="str">
        <f t="shared" si="12"/>
        <v>Claire Conduit (10)</v>
      </c>
      <c r="AG83" s="67" t="str">
        <f t="shared" si="13"/>
        <v xml:space="preserve">Stalybridge </v>
      </c>
      <c r="AH83" s="32">
        <v>37</v>
      </c>
      <c r="AI83" s="32">
        <v>6</v>
      </c>
      <c r="AJ83" s="32"/>
      <c r="AK83" s="42">
        <f t="shared" si="14"/>
        <v>195</v>
      </c>
    </row>
    <row r="84" spans="1:37" ht="21.95" hidden="1" customHeight="1">
      <c r="A84" s="21">
        <v>47</v>
      </c>
      <c r="B84" s="3" t="s">
        <v>180</v>
      </c>
      <c r="C84" s="3" t="s">
        <v>179</v>
      </c>
      <c r="D84" s="3" t="s">
        <v>176</v>
      </c>
      <c r="E84" s="14" t="s">
        <v>8</v>
      </c>
      <c r="F84" s="9" t="s">
        <v>50</v>
      </c>
      <c r="G84" s="25" t="s">
        <v>90</v>
      </c>
      <c r="H84" s="18">
        <v>80</v>
      </c>
      <c r="I84" s="17">
        <f t="shared" si="0"/>
        <v>80</v>
      </c>
      <c r="J84" s="18">
        <v>82</v>
      </c>
      <c r="K84" s="17">
        <f t="shared" si="1"/>
        <v>162</v>
      </c>
      <c r="L84" s="18">
        <v>72</v>
      </c>
      <c r="M84" s="17">
        <f t="shared" si="2"/>
        <v>234</v>
      </c>
      <c r="N84" s="18">
        <v>88</v>
      </c>
      <c r="O84" s="17">
        <f t="shared" si="3"/>
        <v>322</v>
      </c>
      <c r="P84" s="18">
        <v>88</v>
      </c>
      <c r="Q84" s="17">
        <f t="shared" si="4"/>
        <v>410</v>
      </c>
      <c r="R84" s="18">
        <v>92</v>
      </c>
      <c r="S84" s="17">
        <f t="shared" si="5"/>
        <v>502</v>
      </c>
      <c r="T84" s="18">
        <v>94</v>
      </c>
      <c r="U84" s="17">
        <f t="shared" si="6"/>
        <v>596</v>
      </c>
      <c r="V84" s="18">
        <v>94</v>
      </c>
      <c r="W84" s="17">
        <f t="shared" si="7"/>
        <v>690</v>
      </c>
      <c r="X84" s="18">
        <v>96</v>
      </c>
      <c r="Y84" s="17">
        <f t="shared" si="8"/>
        <v>786</v>
      </c>
      <c r="Z84" s="18"/>
      <c r="AA84" s="17">
        <f t="shared" si="9"/>
        <v>786</v>
      </c>
      <c r="AB84" s="18"/>
      <c r="AC84" s="17">
        <f t="shared" si="10"/>
        <v>786</v>
      </c>
      <c r="AD84" s="18"/>
      <c r="AE84" s="19">
        <f t="shared" si="11"/>
        <v>786</v>
      </c>
      <c r="AF84" s="67" t="str">
        <f t="shared" si="12"/>
        <v>Thomas Susca</v>
      </c>
      <c r="AG84" s="67" t="str">
        <f t="shared" si="13"/>
        <v xml:space="preserve">Goldcrest Archers </v>
      </c>
      <c r="AH84" s="32">
        <v>108</v>
      </c>
      <c r="AI84" s="32">
        <v>37</v>
      </c>
      <c r="AJ84" s="32"/>
      <c r="AK84" s="42">
        <f t="shared" si="14"/>
        <v>786</v>
      </c>
    </row>
    <row r="85" spans="1:37" ht="21.95" hidden="1" customHeight="1">
      <c r="A85" s="21">
        <v>54</v>
      </c>
      <c r="B85" s="3" t="s">
        <v>193</v>
      </c>
      <c r="C85" s="3" t="s">
        <v>194</v>
      </c>
      <c r="D85" s="3" t="s">
        <v>160</v>
      </c>
      <c r="E85" s="14" t="s">
        <v>8</v>
      </c>
      <c r="F85" s="9" t="s">
        <v>51</v>
      </c>
      <c r="G85" s="25" t="s">
        <v>90</v>
      </c>
      <c r="H85" s="18">
        <v>66</v>
      </c>
      <c r="I85" s="17">
        <f t="shared" si="0"/>
        <v>66</v>
      </c>
      <c r="J85" s="18">
        <v>74</v>
      </c>
      <c r="K85" s="17">
        <f t="shared" si="1"/>
        <v>140</v>
      </c>
      <c r="L85" s="18">
        <v>66</v>
      </c>
      <c r="M85" s="17">
        <f t="shared" si="2"/>
        <v>206</v>
      </c>
      <c r="N85" s="18">
        <v>94</v>
      </c>
      <c r="O85" s="17">
        <f t="shared" si="3"/>
        <v>300</v>
      </c>
      <c r="P85" s="18">
        <v>90</v>
      </c>
      <c r="Q85" s="17">
        <f t="shared" si="4"/>
        <v>390</v>
      </c>
      <c r="R85" s="18">
        <v>82</v>
      </c>
      <c r="S85" s="17">
        <f t="shared" si="5"/>
        <v>472</v>
      </c>
      <c r="T85" s="18">
        <v>102</v>
      </c>
      <c r="U85" s="17">
        <f t="shared" si="6"/>
        <v>574</v>
      </c>
      <c r="V85" s="18">
        <v>92</v>
      </c>
      <c r="W85" s="17">
        <f t="shared" si="7"/>
        <v>666</v>
      </c>
      <c r="X85" s="18">
        <v>102</v>
      </c>
      <c r="Y85" s="17">
        <f t="shared" si="8"/>
        <v>768</v>
      </c>
      <c r="Z85" s="18"/>
      <c r="AA85" s="17">
        <f t="shared" si="9"/>
        <v>768</v>
      </c>
      <c r="AB85" s="18"/>
      <c r="AC85" s="17">
        <f t="shared" si="10"/>
        <v>768</v>
      </c>
      <c r="AD85" s="18"/>
      <c r="AE85" s="19">
        <f t="shared" si="11"/>
        <v>768</v>
      </c>
      <c r="AF85" s="67" t="str">
        <f t="shared" si="12"/>
        <v>Heather  Hughes (13)</v>
      </c>
      <c r="AG85" s="67" t="str">
        <f t="shared" si="13"/>
        <v xml:space="preserve">Nethermoss Archers </v>
      </c>
      <c r="AH85" s="32"/>
      <c r="AI85" s="32"/>
      <c r="AJ85" s="32"/>
      <c r="AK85" s="42">
        <f t="shared" si="14"/>
        <v>768</v>
      </c>
    </row>
    <row r="86" spans="1:37" ht="21.95" hidden="1" customHeight="1">
      <c r="A86" s="21">
        <v>81</v>
      </c>
      <c r="B86" s="3"/>
      <c r="C86" s="3"/>
      <c r="D86" s="3"/>
      <c r="E86" s="14"/>
      <c r="F86" s="9"/>
      <c r="G86" s="25"/>
      <c r="H86" s="18"/>
      <c r="I86" s="17">
        <f t="shared" si="0"/>
        <v>0</v>
      </c>
      <c r="J86" s="18"/>
      <c r="K86" s="17">
        <f t="shared" si="1"/>
        <v>0</v>
      </c>
      <c r="L86" s="18"/>
      <c r="M86" s="17">
        <f t="shared" si="2"/>
        <v>0</v>
      </c>
      <c r="N86" s="18"/>
      <c r="O86" s="17">
        <f t="shared" si="3"/>
        <v>0</v>
      </c>
      <c r="P86" s="18"/>
      <c r="Q86" s="17">
        <f t="shared" si="4"/>
        <v>0</v>
      </c>
      <c r="R86" s="18"/>
      <c r="S86" s="17">
        <f t="shared" si="5"/>
        <v>0</v>
      </c>
      <c r="T86" s="18"/>
      <c r="U86" s="17">
        <f t="shared" si="6"/>
        <v>0</v>
      </c>
      <c r="V86" s="18"/>
      <c r="W86" s="17">
        <f t="shared" si="7"/>
        <v>0</v>
      </c>
      <c r="X86" s="18"/>
      <c r="Y86" s="17">
        <f t="shared" si="8"/>
        <v>0</v>
      </c>
      <c r="Z86" s="18"/>
      <c r="AA86" s="17">
        <f t="shared" si="9"/>
        <v>0</v>
      </c>
      <c r="AB86" s="18"/>
      <c r="AC86" s="17">
        <f t="shared" si="10"/>
        <v>0</v>
      </c>
      <c r="AD86" s="18"/>
      <c r="AE86" s="19">
        <f t="shared" si="11"/>
        <v>0</v>
      </c>
      <c r="AF86" s="67" t="str">
        <f t="shared" si="12"/>
        <v xml:space="preserve"> </v>
      </c>
      <c r="AG86" s="67" t="str">
        <f t="shared" si="13"/>
        <v xml:space="preserve"> </v>
      </c>
      <c r="AH86" s="32"/>
      <c r="AI86" s="32"/>
      <c r="AJ86" s="32"/>
      <c r="AK86" s="42">
        <f t="shared" si="14"/>
        <v>0</v>
      </c>
    </row>
    <row r="87" spans="1:37" ht="21.95" hidden="1" customHeight="1">
      <c r="A87" s="21">
        <v>82</v>
      </c>
      <c r="B87" s="3"/>
      <c r="C87" s="3"/>
      <c r="D87" s="3"/>
      <c r="E87" s="14"/>
      <c r="F87" s="9"/>
      <c r="G87" s="25"/>
      <c r="H87" s="18"/>
      <c r="I87" s="17">
        <f t="shared" si="0"/>
        <v>0</v>
      </c>
      <c r="J87" s="18"/>
      <c r="K87" s="17">
        <f t="shared" si="1"/>
        <v>0</v>
      </c>
      <c r="L87" s="18"/>
      <c r="M87" s="17">
        <f t="shared" si="2"/>
        <v>0</v>
      </c>
      <c r="N87" s="18"/>
      <c r="O87" s="17">
        <f t="shared" si="3"/>
        <v>0</v>
      </c>
      <c r="P87" s="18"/>
      <c r="Q87" s="17">
        <f t="shared" si="4"/>
        <v>0</v>
      </c>
      <c r="R87" s="18"/>
      <c r="S87" s="17">
        <f t="shared" si="5"/>
        <v>0</v>
      </c>
      <c r="T87" s="18"/>
      <c r="U87" s="17">
        <f t="shared" si="6"/>
        <v>0</v>
      </c>
      <c r="V87" s="18"/>
      <c r="W87" s="17">
        <f t="shared" si="7"/>
        <v>0</v>
      </c>
      <c r="X87" s="18"/>
      <c r="Y87" s="17">
        <f t="shared" si="8"/>
        <v>0</v>
      </c>
      <c r="Z87" s="18"/>
      <c r="AA87" s="17">
        <f t="shared" si="9"/>
        <v>0</v>
      </c>
      <c r="AB87" s="18"/>
      <c r="AC87" s="17">
        <f t="shared" si="10"/>
        <v>0</v>
      </c>
      <c r="AD87" s="18"/>
      <c r="AE87" s="19">
        <f t="shared" si="11"/>
        <v>0</v>
      </c>
      <c r="AF87" s="67" t="str">
        <f t="shared" si="12"/>
        <v xml:space="preserve"> </v>
      </c>
      <c r="AG87" s="67" t="str">
        <f t="shared" si="13"/>
        <v xml:space="preserve"> </v>
      </c>
      <c r="AH87" s="32"/>
      <c r="AI87" s="32"/>
      <c r="AJ87" s="32"/>
      <c r="AK87" s="42">
        <f t="shared" si="14"/>
        <v>0</v>
      </c>
    </row>
    <row r="88" spans="1:37" ht="21.95" hidden="1" customHeight="1">
      <c r="A88" s="21">
        <v>83</v>
      </c>
      <c r="B88" s="3"/>
      <c r="C88" s="3"/>
      <c r="D88" s="3"/>
      <c r="E88" s="14"/>
      <c r="F88" s="9"/>
      <c r="G88" s="25"/>
      <c r="H88" s="18"/>
      <c r="I88" s="17">
        <f t="shared" si="0"/>
        <v>0</v>
      </c>
      <c r="J88" s="18"/>
      <c r="K88" s="17">
        <f t="shared" si="1"/>
        <v>0</v>
      </c>
      <c r="L88" s="18"/>
      <c r="M88" s="17">
        <f t="shared" si="2"/>
        <v>0</v>
      </c>
      <c r="N88" s="18"/>
      <c r="O88" s="17">
        <f t="shared" si="3"/>
        <v>0</v>
      </c>
      <c r="P88" s="18"/>
      <c r="Q88" s="17">
        <f t="shared" si="4"/>
        <v>0</v>
      </c>
      <c r="R88" s="18"/>
      <c r="S88" s="17">
        <f t="shared" si="5"/>
        <v>0</v>
      </c>
      <c r="T88" s="18"/>
      <c r="U88" s="17">
        <f t="shared" si="6"/>
        <v>0</v>
      </c>
      <c r="V88" s="18"/>
      <c r="W88" s="17">
        <f t="shared" si="7"/>
        <v>0</v>
      </c>
      <c r="X88" s="18"/>
      <c r="Y88" s="17">
        <f t="shared" si="8"/>
        <v>0</v>
      </c>
      <c r="Z88" s="18"/>
      <c r="AA88" s="17">
        <f t="shared" si="9"/>
        <v>0</v>
      </c>
      <c r="AB88" s="18"/>
      <c r="AC88" s="17">
        <f t="shared" si="10"/>
        <v>0</v>
      </c>
      <c r="AD88" s="18"/>
      <c r="AE88" s="19">
        <f t="shared" si="11"/>
        <v>0</v>
      </c>
      <c r="AF88" s="67" t="str">
        <f t="shared" si="12"/>
        <v xml:space="preserve"> </v>
      </c>
      <c r="AG88" s="67" t="str">
        <f t="shared" si="13"/>
        <v xml:space="preserve"> </v>
      </c>
      <c r="AH88" s="32"/>
      <c r="AI88" s="32"/>
      <c r="AJ88" s="32"/>
      <c r="AK88" s="42">
        <f t="shared" si="14"/>
        <v>0</v>
      </c>
    </row>
    <row r="89" spans="1:37" ht="21.95" hidden="1" customHeight="1">
      <c r="A89" s="21">
        <v>84</v>
      </c>
      <c r="B89" s="3"/>
      <c r="C89" s="3"/>
      <c r="D89" s="3"/>
      <c r="E89" s="14"/>
      <c r="F89" s="9"/>
      <c r="G89" s="25"/>
      <c r="H89" s="18"/>
      <c r="I89" s="17">
        <f t="shared" si="0"/>
        <v>0</v>
      </c>
      <c r="J89" s="18"/>
      <c r="K89" s="17">
        <f t="shared" si="1"/>
        <v>0</v>
      </c>
      <c r="L89" s="18"/>
      <c r="M89" s="17">
        <f t="shared" si="2"/>
        <v>0</v>
      </c>
      <c r="N89" s="18"/>
      <c r="O89" s="17">
        <f t="shared" si="3"/>
        <v>0</v>
      </c>
      <c r="P89" s="18"/>
      <c r="Q89" s="17">
        <f t="shared" si="4"/>
        <v>0</v>
      </c>
      <c r="R89" s="18"/>
      <c r="S89" s="17">
        <f t="shared" si="5"/>
        <v>0</v>
      </c>
      <c r="T89" s="18"/>
      <c r="U89" s="17">
        <f t="shared" si="6"/>
        <v>0</v>
      </c>
      <c r="V89" s="18"/>
      <c r="W89" s="17">
        <f t="shared" si="7"/>
        <v>0</v>
      </c>
      <c r="X89" s="18"/>
      <c r="Y89" s="17">
        <f t="shared" si="8"/>
        <v>0</v>
      </c>
      <c r="Z89" s="18"/>
      <c r="AA89" s="17">
        <f t="shared" si="9"/>
        <v>0</v>
      </c>
      <c r="AB89" s="18"/>
      <c r="AC89" s="17">
        <f t="shared" si="10"/>
        <v>0</v>
      </c>
      <c r="AD89" s="18"/>
      <c r="AE89" s="19">
        <f t="shared" si="11"/>
        <v>0</v>
      </c>
      <c r="AF89" s="67" t="str">
        <f t="shared" si="12"/>
        <v xml:space="preserve"> </v>
      </c>
      <c r="AG89" s="67" t="str">
        <f t="shared" si="13"/>
        <v xml:space="preserve"> </v>
      </c>
      <c r="AH89" s="32"/>
      <c r="AI89" s="32"/>
      <c r="AJ89" s="32"/>
      <c r="AK89" s="42">
        <f t="shared" si="14"/>
        <v>0</v>
      </c>
    </row>
    <row r="90" spans="1:37" ht="21.95" hidden="1" customHeight="1">
      <c r="A90" s="21">
        <v>85</v>
      </c>
      <c r="B90" s="3"/>
      <c r="C90" s="3"/>
      <c r="D90" s="3"/>
      <c r="E90" s="14"/>
      <c r="F90" s="9"/>
      <c r="G90" s="25"/>
      <c r="H90" s="18"/>
      <c r="I90" s="17">
        <f t="shared" si="0"/>
        <v>0</v>
      </c>
      <c r="J90" s="18"/>
      <c r="K90" s="17">
        <f t="shared" si="1"/>
        <v>0</v>
      </c>
      <c r="L90" s="18"/>
      <c r="M90" s="17">
        <f t="shared" si="2"/>
        <v>0</v>
      </c>
      <c r="N90" s="18"/>
      <c r="O90" s="17">
        <f t="shared" si="3"/>
        <v>0</v>
      </c>
      <c r="P90" s="18"/>
      <c r="Q90" s="17">
        <f t="shared" si="4"/>
        <v>0</v>
      </c>
      <c r="R90" s="18"/>
      <c r="S90" s="17">
        <f t="shared" si="5"/>
        <v>0</v>
      </c>
      <c r="T90" s="18"/>
      <c r="U90" s="17">
        <f t="shared" si="6"/>
        <v>0</v>
      </c>
      <c r="V90" s="18"/>
      <c r="W90" s="17">
        <f t="shared" si="7"/>
        <v>0</v>
      </c>
      <c r="X90" s="18"/>
      <c r="Y90" s="17">
        <f t="shared" si="8"/>
        <v>0</v>
      </c>
      <c r="Z90" s="18"/>
      <c r="AA90" s="17">
        <f t="shared" si="9"/>
        <v>0</v>
      </c>
      <c r="AB90" s="18"/>
      <c r="AC90" s="17">
        <f t="shared" si="10"/>
        <v>0</v>
      </c>
      <c r="AD90" s="18"/>
      <c r="AE90" s="19">
        <f t="shared" si="11"/>
        <v>0</v>
      </c>
      <c r="AF90" s="67" t="str">
        <f t="shared" si="12"/>
        <v xml:space="preserve"> </v>
      </c>
      <c r="AG90" s="67" t="str">
        <f t="shared" si="13"/>
        <v xml:space="preserve"> </v>
      </c>
      <c r="AH90" s="32"/>
      <c r="AI90" s="32"/>
      <c r="AJ90" s="32"/>
      <c r="AK90" s="42">
        <f t="shared" si="14"/>
        <v>0</v>
      </c>
    </row>
    <row r="91" spans="1:37" ht="21.95" hidden="1" customHeight="1">
      <c r="A91" s="21">
        <v>86</v>
      </c>
      <c r="B91" s="3"/>
      <c r="C91" s="3"/>
      <c r="D91" s="3"/>
      <c r="E91" s="14"/>
      <c r="F91" s="9"/>
      <c r="G91" s="25"/>
      <c r="H91" s="18"/>
      <c r="I91" s="17">
        <f t="shared" si="0"/>
        <v>0</v>
      </c>
      <c r="J91" s="18"/>
      <c r="K91" s="17">
        <f t="shared" si="1"/>
        <v>0</v>
      </c>
      <c r="L91" s="18"/>
      <c r="M91" s="17">
        <f t="shared" si="2"/>
        <v>0</v>
      </c>
      <c r="N91" s="18"/>
      <c r="O91" s="17">
        <f t="shared" si="3"/>
        <v>0</v>
      </c>
      <c r="P91" s="18"/>
      <c r="Q91" s="17">
        <f t="shared" si="4"/>
        <v>0</v>
      </c>
      <c r="R91" s="18"/>
      <c r="S91" s="17">
        <f t="shared" si="5"/>
        <v>0</v>
      </c>
      <c r="T91" s="18"/>
      <c r="U91" s="17">
        <f t="shared" si="6"/>
        <v>0</v>
      </c>
      <c r="V91" s="18"/>
      <c r="W91" s="17">
        <f t="shared" si="7"/>
        <v>0</v>
      </c>
      <c r="X91" s="18"/>
      <c r="Y91" s="17">
        <f t="shared" si="8"/>
        <v>0</v>
      </c>
      <c r="Z91" s="18"/>
      <c r="AA91" s="17">
        <f t="shared" si="9"/>
        <v>0</v>
      </c>
      <c r="AB91" s="18"/>
      <c r="AC91" s="17">
        <f t="shared" si="10"/>
        <v>0</v>
      </c>
      <c r="AD91" s="18"/>
      <c r="AE91" s="19">
        <f t="shared" si="11"/>
        <v>0</v>
      </c>
      <c r="AF91" s="67" t="str">
        <f t="shared" si="12"/>
        <v xml:space="preserve"> </v>
      </c>
      <c r="AG91" s="67" t="str">
        <f t="shared" si="13"/>
        <v xml:space="preserve"> </v>
      </c>
      <c r="AH91" s="32"/>
      <c r="AI91" s="32"/>
      <c r="AJ91" s="32"/>
      <c r="AK91" s="42">
        <f t="shared" si="14"/>
        <v>0</v>
      </c>
    </row>
    <row r="92" spans="1:37" ht="21.95" hidden="1" customHeight="1">
      <c r="A92" s="21">
        <v>87</v>
      </c>
      <c r="B92" s="3"/>
      <c r="C92" s="3"/>
      <c r="D92" s="3"/>
      <c r="E92" s="14"/>
      <c r="F92" s="9"/>
      <c r="G92" s="25"/>
      <c r="H92" s="18"/>
      <c r="I92" s="17">
        <f t="shared" si="0"/>
        <v>0</v>
      </c>
      <c r="J92" s="18"/>
      <c r="K92" s="17">
        <f t="shared" si="1"/>
        <v>0</v>
      </c>
      <c r="L92" s="18"/>
      <c r="M92" s="17">
        <f t="shared" si="2"/>
        <v>0</v>
      </c>
      <c r="N92" s="18"/>
      <c r="O92" s="17">
        <f t="shared" si="3"/>
        <v>0</v>
      </c>
      <c r="P92" s="18"/>
      <c r="Q92" s="17">
        <f t="shared" si="4"/>
        <v>0</v>
      </c>
      <c r="R92" s="18"/>
      <c r="S92" s="17">
        <f t="shared" si="5"/>
        <v>0</v>
      </c>
      <c r="T92" s="18"/>
      <c r="U92" s="17">
        <f t="shared" si="6"/>
        <v>0</v>
      </c>
      <c r="V92" s="18"/>
      <c r="W92" s="17">
        <f t="shared" si="7"/>
        <v>0</v>
      </c>
      <c r="X92" s="18"/>
      <c r="Y92" s="17">
        <f t="shared" si="8"/>
        <v>0</v>
      </c>
      <c r="Z92" s="18"/>
      <c r="AA92" s="17">
        <f t="shared" si="9"/>
        <v>0</v>
      </c>
      <c r="AB92" s="18"/>
      <c r="AC92" s="17">
        <f t="shared" si="10"/>
        <v>0</v>
      </c>
      <c r="AD92" s="18"/>
      <c r="AE92" s="19">
        <f t="shared" si="11"/>
        <v>0</v>
      </c>
      <c r="AF92" s="67" t="str">
        <f t="shared" si="12"/>
        <v xml:space="preserve"> </v>
      </c>
      <c r="AG92" s="67" t="str">
        <f t="shared" si="13"/>
        <v xml:space="preserve"> </v>
      </c>
      <c r="AH92" s="32"/>
      <c r="AI92" s="32"/>
      <c r="AJ92" s="32"/>
      <c r="AK92" s="42">
        <f t="shared" si="14"/>
        <v>0</v>
      </c>
    </row>
    <row r="93" spans="1:37" ht="21.95" hidden="1" customHeight="1">
      <c r="A93" s="21">
        <v>88</v>
      </c>
      <c r="B93" s="3"/>
      <c r="C93" s="3"/>
      <c r="D93" s="3"/>
      <c r="E93" s="14"/>
      <c r="F93" s="9"/>
      <c r="G93" s="25"/>
      <c r="H93" s="18"/>
      <c r="I93" s="17">
        <f t="shared" si="0"/>
        <v>0</v>
      </c>
      <c r="J93" s="18"/>
      <c r="K93" s="17">
        <f t="shared" si="1"/>
        <v>0</v>
      </c>
      <c r="L93" s="18"/>
      <c r="M93" s="17">
        <f t="shared" si="2"/>
        <v>0</v>
      </c>
      <c r="N93" s="18"/>
      <c r="O93" s="17">
        <f t="shared" si="3"/>
        <v>0</v>
      </c>
      <c r="P93" s="18"/>
      <c r="Q93" s="17">
        <f t="shared" si="4"/>
        <v>0</v>
      </c>
      <c r="R93" s="18"/>
      <c r="S93" s="17">
        <f t="shared" si="5"/>
        <v>0</v>
      </c>
      <c r="T93" s="18"/>
      <c r="U93" s="17">
        <f t="shared" si="6"/>
        <v>0</v>
      </c>
      <c r="V93" s="18"/>
      <c r="W93" s="17">
        <f t="shared" si="7"/>
        <v>0</v>
      </c>
      <c r="X93" s="18"/>
      <c r="Y93" s="17">
        <f t="shared" si="8"/>
        <v>0</v>
      </c>
      <c r="Z93" s="18"/>
      <c r="AA93" s="17">
        <f t="shared" si="9"/>
        <v>0</v>
      </c>
      <c r="AB93" s="18"/>
      <c r="AC93" s="17">
        <f t="shared" si="10"/>
        <v>0</v>
      </c>
      <c r="AD93" s="18"/>
      <c r="AE93" s="19">
        <f t="shared" si="11"/>
        <v>0</v>
      </c>
      <c r="AF93" s="67" t="str">
        <f t="shared" si="12"/>
        <v xml:space="preserve"> </v>
      </c>
      <c r="AG93" s="67" t="str">
        <f t="shared" si="13"/>
        <v xml:space="preserve"> </v>
      </c>
      <c r="AH93" s="32"/>
      <c r="AI93" s="32"/>
      <c r="AJ93" s="32"/>
      <c r="AK93" s="42">
        <f t="shared" si="14"/>
        <v>0</v>
      </c>
    </row>
    <row r="94" spans="1:37" ht="21.95" hidden="1" customHeight="1">
      <c r="A94" s="21">
        <v>89</v>
      </c>
      <c r="B94" s="3"/>
      <c r="C94" s="3"/>
      <c r="D94" s="3"/>
      <c r="E94" s="14"/>
      <c r="F94" s="9"/>
      <c r="G94" s="25"/>
      <c r="H94" s="18"/>
      <c r="I94" s="17">
        <f t="shared" si="0"/>
        <v>0</v>
      </c>
      <c r="J94" s="18"/>
      <c r="K94" s="17">
        <f t="shared" si="1"/>
        <v>0</v>
      </c>
      <c r="L94" s="18"/>
      <c r="M94" s="17">
        <f t="shared" si="2"/>
        <v>0</v>
      </c>
      <c r="N94" s="18"/>
      <c r="O94" s="17">
        <f t="shared" si="3"/>
        <v>0</v>
      </c>
      <c r="P94" s="18"/>
      <c r="Q94" s="17">
        <f t="shared" si="4"/>
        <v>0</v>
      </c>
      <c r="R94" s="18"/>
      <c r="S94" s="17">
        <f t="shared" si="5"/>
        <v>0</v>
      </c>
      <c r="T94" s="18"/>
      <c r="U94" s="17">
        <f t="shared" si="6"/>
        <v>0</v>
      </c>
      <c r="V94" s="18"/>
      <c r="W94" s="17">
        <f t="shared" si="7"/>
        <v>0</v>
      </c>
      <c r="X94" s="18"/>
      <c r="Y94" s="17">
        <f t="shared" si="8"/>
        <v>0</v>
      </c>
      <c r="Z94" s="18"/>
      <c r="AA94" s="17">
        <f t="shared" si="9"/>
        <v>0</v>
      </c>
      <c r="AB94" s="18"/>
      <c r="AC94" s="17">
        <f t="shared" si="10"/>
        <v>0</v>
      </c>
      <c r="AD94" s="18"/>
      <c r="AE94" s="19">
        <f t="shared" si="11"/>
        <v>0</v>
      </c>
      <c r="AF94" s="67" t="str">
        <f t="shared" si="12"/>
        <v xml:space="preserve"> </v>
      </c>
      <c r="AG94" s="67" t="str">
        <f t="shared" si="13"/>
        <v xml:space="preserve"> </v>
      </c>
      <c r="AH94" s="32"/>
      <c r="AI94" s="32"/>
      <c r="AJ94" s="32"/>
      <c r="AK94" s="42">
        <f t="shared" si="14"/>
        <v>0</v>
      </c>
    </row>
    <row r="95" spans="1:37" ht="21.95" hidden="1" customHeight="1">
      <c r="A95" s="21">
        <v>90</v>
      </c>
      <c r="B95" s="3"/>
      <c r="C95" s="3"/>
      <c r="D95" s="3"/>
      <c r="E95" s="14"/>
      <c r="F95" s="9"/>
      <c r="G95" s="25"/>
      <c r="H95" s="18"/>
      <c r="I95" s="17">
        <f t="shared" si="0"/>
        <v>0</v>
      </c>
      <c r="J95" s="18"/>
      <c r="K95" s="17">
        <f t="shared" si="1"/>
        <v>0</v>
      </c>
      <c r="L95" s="18"/>
      <c r="M95" s="17">
        <f t="shared" si="2"/>
        <v>0</v>
      </c>
      <c r="N95" s="18"/>
      <c r="O95" s="17">
        <f t="shared" si="3"/>
        <v>0</v>
      </c>
      <c r="P95" s="18"/>
      <c r="Q95" s="17">
        <f t="shared" si="4"/>
        <v>0</v>
      </c>
      <c r="R95" s="18"/>
      <c r="S95" s="17">
        <f t="shared" si="5"/>
        <v>0</v>
      </c>
      <c r="T95" s="18"/>
      <c r="U95" s="17">
        <f t="shared" si="6"/>
        <v>0</v>
      </c>
      <c r="V95" s="18"/>
      <c r="W95" s="17">
        <f t="shared" si="7"/>
        <v>0</v>
      </c>
      <c r="X95" s="18"/>
      <c r="Y95" s="17">
        <f t="shared" si="8"/>
        <v>0</v>
      </c>
      <c r="Z95" s="18"/>
      <c r="AA95" s="17">
        <f t="shared" si="9"/>
        <v>0</v>
      </c>
      <c r="AB95" s="18"/>
      <c r="AC95" s="17">
        <f t="shared" si="10"/>
        <v>0</v>
      </c>
      <c r="AD95" s="18"/>
      <c r="AE95" s="19">
        <f t="shared" si="11"/>
        <v>0</v>
      </c>
      <c r="AF95" s="67" t="str">
        <f t="shared" si="12"/>
        <v xml:space="preserve"> </v>
      </c>
      <c r="AG95" s="67" t="str">
        <f t="shared" si="13"/>
        <v xml:space="preserve"> </v>
      </c>
      <c r="AH95" s="32"/>
      <c r="AI95" s="32"/>
      <c r="AJ95" s="32"/>
      <c r="AK95" s="42">
        <f t="shared" si="14"/>
        <v>0</v>
      </c>
    </row>
    <row r="96" spans="1:37" ht="21.95" hidden="1" customHeight="1">
      <c r="A96" s="21">
        <v>91</v>
      </c>
      <c r="B96" s="3"/>
      <c r="C96" s="3"/>
      <c r="D96" s="3"/>
      <c r="E96" s="14"/>
      <c r="F96" s="9"/>
      <c r="G96" s="25"/>
      <c r="H96" s="18"/>
      <c r="I96" s="17">
        <f t="shared" si="0"/>
        <v>0</v>
      </c>
      <c r="J96" s="18"/>
      <c r="K96" s="17">
        <f t="shared" si="1"/>
        <v>0</v>
      </c>
      <c r="L96" s="18"/>
      <c r="M96" s="17">
        <f t="shared" si="2"/>
        <v>0</v>
      </c>
      <c r="N96" s="18"/>
      <c r="O96" s="17">
        <f t="shared" si="3"/>
        <v>0</v>
      </c>
      <c r="P96" s="18"/>
      <c r="Q96" s="17">
        <f t="shared" si="4"/>
        <v>0</v>
      </c>
      <c r="R96" s="18"/>
      <c r="S96" s="17">
        <f t="shared" si="5"/>
        <v>0</v>
      </c>
      <c r="T96" s="18"/>
      <c r="U96" s="17">
        <f t="shared" si="6"/>
        <v>0</v>
      </c>
      <c r="V96" s="18"/>
      <c r="W96" s="17">
        <f t="shared" si="7"/>
        <v>0</v>
      </c>
      <c r="X96" s="18"/>
      <c r="Y96" s="17">
        <f t="shared" si="8"/>
        <v>0</v>
      </c>
      <c r="Z96" s="18"/>
      <c r="AA96" s="17">
        <f t="shared" si="9"/>
        <v>0</v>
      </c>
      <c r="AB96" s="18"/>
      <c r="AC96" s="17">
        <f t="shared" si="10"/>
        <v>0</v>
      </c>
      <c r="AD96" s="18"/>
      <c r="AE96" s="19">
        <f t="shared" si="11"/>
        <v>0</v>
      </c>
      <c r="AF96" s="67" t="str">
        <f t="shared" si="12"/>
        <v xml:space="preserve"> </v>
      </c>
      <c r="AG96" s="67" t="str">
        <f t="shared" si="13"/>
        <v xml:space="preserve"> </v>
      </c>
      <c r="AH96" s="32"/>
      <c r="AI96" s="32"/>
      <c r="AJ96" s="32"/>
      <c r="AK96" s="42">
        <f t="shared" si="14"/>
        <v>0</v>
      </c>
    </row>
    <row r="97" spans="1:37" ht="21.95" hidden="1" customHeight="1">
      <c r="A97" s="21">
        <v>92</v>
      </c>
      <c r="B97" s="3"/>
      <c r="C97" s="3"/>
      <c r="D97" s="3"/>
      <c r="E97" s="14"/>
      <c r="F97" s="9"/>
      <c r="G97" s="25"/>
      <c r="H97" s="18"/>
      <c r="I97" s="17">
        <f t="shared" si="0"/>
        <v>0</v>
      </c>
      <c r="J97" s="18"/>
      <c r="K97" s="17">
        <f t="shared" si="1"/>
        <v>0</v>
      </c>
      <c r="L97" s="18"/>
      <c r="M97" s="17">
        <f t="shared" si="2"/>
        <v>0</v>
      </c>
      <c r="N97" s="18"/>
      <c r="O97" s="17">
        <f t="shared" si="3"/>
        <v>0</v>
      </c>
      <c r="P97" s="18"/>
      <c r="Q97" s="17">
        <f t="shared" si="4"/>
        <v>0</v>
      </c>
      <c r="R97" s="18"/>
      <c r="S97" s="17">
        <f t="shared" si="5"/>
        <v>0</v>
      </c>
      <c r="T97" s="18"/>
      <c r="U97" s="17">
        <f t="shared" si="6"/>
        <v>0</v>
      </c>
      <c r="V97" s="18"/>
      <c r="W97" s="17">
        <f t="shared" si="7"/>
        <v>0</v>
      </c>
      <c r="X97" s="18"/>
      <c r="Y97" s="17">
        <f t="shared" si="8"/>
        <v>0</v>
      </c>
      <c r="Z97" s="18"/>
      <c r="AA97" s="17">
        <f t="shared" si="9"/>
        <v>0</v>
      </c>
      <c r="AB97" s="18"/>
      <c r="AC97" s="17">
        <f t="shared" si="10"/>
        <v>0</v>
      </c>
      <c r="AD97" s="18"/>
      <c r="AE97" s="19">
        <f t="shared" si="11"/>
        <v>0</v>
      </c>
      <c r="AF97" s="67" t="str">
        <f t="shared" si="12"/>
        <v xml:space="preserve"> </v>
      </c>
      <c r="AG97" s="67" t="str">
        <f t="shared" si="13"/>
        <v xml:space="preserve"> </v>
      </c>
      <c r="AH97" s="32"/>
      <c r="AI97" s="32"/>
      <c r="AJ97" s="32"/>
      <c r="AK97" s="42">
        <f t="shared" si="14"/>
        <v>0</v>
      </c>
    </row>
    <row r="98" spans="1:37" ht="21.95" hidden="1" customHeight="1">
      <c r="A98" s="21">
        <v>93</v>
      </c>
      <c r="B98" s="3"/>
      <c r="C98" s="3"/>
      <c r="D98" s="3"/>
      <c r="E98" s="14"/>
      <c r="F98" s="9"/>
      <c r="G98" s="25"/>
      <c r="H98" s="18"/>
      <c r="I98" s="17">
        <f t="shared" si="0"/>
        <v>0</v>
      </c>
      <c r="J98" s="18"/>
      <c r="K98" s="17">
        <f t="shared" si="1"/>
        <v>0</v>
      </c>
      <c r="L98" s="18"/>
      <c r="M98" s="17">
        <f t="shared" si="2"/>
        <v>0</v>
      </c>
      <c r="N98" s="18"/>
      <c r="O98" s="17">
        <f t="shared" si="3"/>
        <v>0</v>
      </c>
      <c r="P98" s="18"/>
      <c r="Q98" s="17">
        <f t="shared" si="4"/>
        <v>0</v>
      </c>
      <c r="R98" s="18"/>
      <c r="S98" s="17">
        <f t="shared" si="5"/>
        <v>0</v>
      </c>
      <c r="T98" s="18"/>
      <c r="U98" s="17">
        <f t="shared" si="6"/>
        <v>0</v>
      </c>
      <c r="V98" s="18"/>
      <c r="W98" s="17">
        <f t="shared" si="7"/>
        <v>0</v>
      </c>
      <c r="X98" s="18"/>
      <c r="Y98" s="17">
        <f t="shared" si="8"/>
        <v>0</v>
      </c>
      <c r="Z98" s="18"/>
      <c r="AA98" s="17">
        <f t="shared" si="9"/>
        <v>0</v>
      </c>
      <c r="AB98" s="18"/>
      <c r="AC98" s="17">
        <f t="shared" si="10"/>
        <v>0</v>
      </c>
      <c r="AD98" s="18"/>
      <c r="AE98" s="19">
        <f t="shared" si="11"/>
        <v>0</v>
      </c>
      <c r="AF98" s="67" t="str">
        <f t="shared" si="12"/>
        <v xml:space="preserve"> </v>
      </c>
      <c r="AG98" s="67" t="str">
        <f t="shared" si="13"/>
        <v xml:space="preserve"> </v>
      </c>
      <c r="AH98" s="32"/>
      <c r="AI98" s="32"/>
      <c r="AJ98" s="32"/>
      <c r="AK98" s="42">
        <f t="shared" si="14"/>
        <v>0</v>
      </c>
    </row>
    <row r="99" spans="1:37" ht="21.95" hidden="1" customHeight="1">
      <c r="A99" s="21">
        <v>94</v>
      </c>
      <c r="B99" s="3"/>
      <c r="C99" s="3"/>
      <c r="D99" s="3"/>
      <c r="E99" s="14"/>
      <c r="F99" s="9"/>
      <c r="G99" s="25"/>
      <c r="H99" s="18"/>
      <c r="I99" s="17">
        <f t="shared" si="0"/>
        <v>0</v>
      </c>
      <c r="J99" s="18"/>
      <c r="K99" s="17">
        <f t="shared" si="1"/>
        <v>0</v>
      </c>
      <c r="L99" s="18"/>
      <c r="M99" s="17">
        <f t="shared" si="2"/>
        <v>0</v>
      </c>
      <c r="N99" s="18"/>
      <c r="O99" s="17">
        <f t="shared" si="3"/>
        <v>0</v>
      </c>
      <c r="P99" s="18"/>
      <c r="Q99" s="17">
        <f t="shared" si="4"/>
        <v>0</v>
      </c>
      <c r="R99" s="18"/>
      <c r="S99" s="17">
        <f t="shared" si="5"/>
        <v>0</v>
      </c>
      <c r="T99" s="18"/>
      <c r="U99" s="17">
        <f t="shared" si="6"/>
        <v>0</v>
      </c>
      <c r="V99" s="18"/>
      <c r="W99" s="17">
        <f t="shared" si="7"/>
        <v>0</v>
      </c>
      <c r="X99" s="18"/>
      <c r="Y99" s="17">
        <f t="shared" si="8"/>
        <v>0</v>
      </c>
      <c r="Z99" s="18"/>
      <c r="AA99" s="17">
        <f t="shared" si="9"/>
        <v>0</v>
      </c>
      <c r="AB99" s="18"/>
      <c r="AC99" s="17">
        <f t="shared" si="10"/>
        <v>0</v>
      </c>
      <c r="AD99" s="18"/>
      <c r="AE99" s="19">
        <f t="shared" si="11"/>
        <v>0</v>
      </c>
      <c r="AF99" s="67" t="str">
        <f t="shared" si="12"/>
        <v xml:space="preserve"> </v>
      </c>
      <c r="AG99" s="67" t="str">
        <f t="shared" si="13"/>
        <v xml:space="preserve"> </v>
      </c>
      <c r="AH99" s="32"/>
      <c r="AI99" s="32"/>
      <c r="AJ99" s="32"/>
      <c r="AK99" s="42">
        <f t="shared" si="14"/>
        <v>0</v>
      </c>
    </row>
    <row r="100" spans="1:37" ht="21.95" hidden="1" customHeight="1">
      <c r="A100" s="21">
        <v>95</v>
      </c>
      <c r="B100" s="3"/>
      <c r="C100" s="3"/>
      <c r="D100" s="3"/>
      <c r="E100" s="14"/>
      <c r="F100" s="9"/>
      <c r="G100" s="25"/>
      <c r="H100" s="18"/>
      <c r="I100" s="17">
        <f t="shared" si="0"/>
        <v>0</v>
      </c>
      <c r="J100" s="18"/>
      <c r="K100" s="17">
        <f t="shared" si="1"/>
        <v>0</v>
      </c>
      <c r="L100" s="18"/>
      <c r="M100" s="17">
        <f t="shared" si="2"/>
        <v>0</v>
      </c>
      <c r="N100" s="18"/>
      <c r="O100" s="17">
        <f t="shared" si="3"/>
        <v>0</v>
      </c>
      <c r="P100" s="18"/>
      <c r="Q100" s="17">
        <f t="shared" si="4"/>
        <v>0</v>
      </c>
      <c r="R100" s="18"/>
      <c r="S100" s="17">
        <f t="shared" si="5"/>
        <v>0</v>
      </c>
      <c r="T100" s="18"/>
      <c r="U100" s="17">
        <f t="shared" si="6"/>
        <v>0</v>
      </c>
      <c r="V100" s="18"/>
      <c r="W100" s="17">
        <f t="shared" si="7"/>
        <v>0</v>
      </c>
      <c r="X100" s="18"/>
      <c r="Y100" s="17">
        <f t="shared" si="8"/>
        <v>0</v>
      </c>
      <c r="Z100" s="18"/>
      <c r="AA100" s="17">
        <f t="shared" si="9"/>
        <v>0</v>
      </c>
      <c r="AB100" s="18"/>
      <c r="AC100" s="17">
        <f t="shared" si="10"/>
        <v>0</v>
      </c>
      <c r="AD100" s="18"/>
      <c r="AE100" s="19">
        <f t="shared" si="11"/>
        <v>0</v>
      </c>
      <c r="AF100" s="67" t="str">
        <f t="shared" si="12"/>
        <v xml:space="preserve"> </v>
      </c>
      <c r="AG100" s="67" t="str">
        <f t="shared" si="13"/>
        <v xml:space="preserve"> </v>
      </c>
      <c r="AH100" s="32"/>
      <c r="AI100" s="32"/>
      <c r="AJ100" s="32"/>
      <c r="AK100" s="42">
        <f t="shared" si="14"/>
        <v>0</v>
      </c>
    </row>
    <row r="101" spans="1:37" ht="21.95" hidden="1" customHeight="1">
      <c r="A101" s="21">
        <v>96</v>
      </c>
      <c r="B101" s="3"/>
      <c r="C101" s="3"/>
      <c r="D101" s="3"/>
      <c r="E101" s="14"/>
      <c r="F101" s="9"/>
      <c r="G101" s="25"/>
      <c r="H101" s="18"/>
      <c r="I101" s="17">
        <f t="shared" si="0"/>
        <v>0</v>
      </c>
      <c r="J101" s="18"/>
      <c r="K101" s="17">
        <f t="shared" si="1"/>
        <v>0</v>
      </c>
      <c r="L101" s="18"/>
      <c r="M101" s="17">
        <f t="shared" si="2"/>
        <v>0</v>
      </c>
      <c r="N101" s="18"/>
      <c r="O101" s="17">
        <f t="shared" si="3"/>
        <v>0</v>
      </c>
      <c r="P101" s="18"/>
      <c r="Q101" s="17">
        <f t="shared" si="4"/>
        <v>0</v>
      </c>
      <c r="R101" s="18"/>
      <c r="S101" s="17">
        <f t="shared" si="5"/>
        <v>0</v>
      </c>
      <c r="T101" s="18"/>
      <c r="U101" s="17">
        <f t="shared" si="6"/>
        <v>0</v>
      </c>
      <c r="V101" s="18"/>
      <c r="W101" s="17">
        <f t="shared" si="7"/>
        <v>0</v>
      </c>
      <c r="X101" s="18"/>
      <c r="Y101" s="17">
        <f t="shared" si="8"/>
        <v>0</v>
      </c>
      <c r="Z101" s="18"/>
      <c r="AA101" s="17">
        <f t="shared" si="9"/>
        <v>0</v>
      </c>
      <c r="AB101" s="18"/>
      <c r="AC101" s="17">
        <f t="shared" si="10"/>
        <v>0</v>
      </c>
      <c r="AD101" s="18"/>
      <c r="AE101" s="19">
        <f t="shared" si="11"/>
        <v>0</v>
      </c>
      <c r="AF101" s="67" t="str">
        <f t="shared" si="12"/>
        <v xml:space="preserve"> </v>
      </c>
      <c r="AG101" s="67" t="str">
        <f t="shared" si="13"/>
        <v xml:space="preserve"> </v>
      </c>
      <c r="AH101" s="32"/>
      <c r="AI101" s="32"/>
      <c r="AJ101" s="32"/>
      <c r="AK101" s="42">
        <f t="shared" si="14"/>
        <v>0</v>
      </c>
    </row>
    <row r="102" spans="1:37" ht="21.95" hidden="1" customHeight="1">
      <c r="A102" s="21">
        <v>97</v>
      </c>
      <c r="B102" s="3"/>
      <c r="C102" s="3"/>
      <c r="D102" s="3"/>
      <c r="E102" s="14"/>
      <c r="F102" s="9"/>
      <c r="G102" s="25"/>
      <c r="H102" s="18"/>
      <c r="I102" s="17">
        <f t="shared" si="0"/>
        <v>0</v>
      </c>
      <c r="J102" s="18"/>
      <c r="K102" s="17">
        <f t="shared" si="1"/>
        <v>0</v>
      </c>
      <c r="L102" s="18"/>
      <c r="M102" s="17">
        <f t="shared" si="2"/>
        <v>0</v>
      </c>
      <c r="N102" s="18"/>
      <c r="O102" s="17">
        <f t="shared" si="3"/>
        <v>0</v>
      </c>
      <c r="P102" s="18"/>
      <c r="Q102" s="17">
        <f t="shared" si="4"/>
        <v>0</v>
      </c>
      <c r="R102" s="18"/>
      <c r="S102" s="17">
        <f t="shared" si="5"/>
        <v>0</v>
      </c>
      <c r="T102" s="18"/>
      <c r="U102" s="17">
        <f t="shared" si="6"/>
        <v>0</v>
      </c>
      <c r="V102" s="18"/>
      <c r="W102" s="17">
        <f t="shared" si="7"/>
        <v>0</v>
      </c>
      <c r="X102" s="18"/>
      <c r="Y102" s="17">
        <f t="shared" si="8"/>
        <v>0</v>
      </c>
      <c r="Z102" s="18"/>
      <c r="AA102" s="17">
        <f t="shared" si="9"/>
        <v>0</v>
      </c>
      <c r="AB102" s="18"/>
      <c r="AC102" s="17">
        <f t="shared" si="10"/>
        <v>0</v>
      </c>
      <c r="AD102" s="18"/>
      <c r="AE102" s="19">
        <f t="shared" si="11"/>
        <v>0</v>
      </c>
      <c r="AF102" s="67" t="str">
        <f t="shared" si="12"/>
        <v xml:space="preserve"> </v>
      </c>
      <c r="AG102" s="67" t="str">
        <f t="shared" si="13"/>
        <v xml:space="preserve"> </v>
      </c>
      <c r="AH102" s="32"/>
      <c r="AI102" s="32"/>
      <c r="AJ102" s="32"/>
      <c r="AK102" s="42">
        <f t="shared" si="14"/>
        <v>0</v>
      </c>
    </row>
    <row r="103" spans="1:37" ht="21.95" hidden="1" customHeight="1">
      <c r="A103" s="21">
        <v>98</v>
      </c>
      <c r="B103" s="3"/>
      <c r="C103" s="3"/>
      <c r="D103" s="3"/>
      <c r="E103" s="14"/>
      <c r="F103" s="9"/>
      <c r="G103" s="25"/>
      <c r="H103" s="18"/>
      <c r="I103" s="17">
        <f t="shared" si="0"/>
        <v>0</v>
      </c>
      <c r="J103" s="18"/>
      <c r="K103" s="17">
        <f t="shared" si="1"/>
        <v>0</v>
      </c>
      <c r="L103" s="18"/>
      <c r="M103" s="17">
        <f t="shared" si="2"/>
        <v>0</v>
      </c>
      <c r="N103" s="18"/>
      <c r="O103" s="17">
        <f t="shared" si="3"/>
        <v>0</v>
      </c>
      <c r="P103" s="18"/>
      <c r="Q103" s="17">
        <f t="shared" si="4"/>
        <v>0</v>
      </c>
      <c r="R103" s="18"/>
      <c r="S103" s="17">
        <f t="shared" si="5"/>
        <v>0</v>
      </c>
      <c r="T103" s="18"/>
      <c r="U103" s="17">
        <f t="shared" si="6"/>
        <v>0</v>
      </c>
      <c r="V103" s="18"/>
      <c r="W103" s="17">
        <f t="shared" si="7"/>
        <v>0</v>
      </c>
      <c r="X103" s="18"/>
      <c r="Y103" s="17">
        <f t="shared" si="8"/>
        <v>0</v>
      </c>
      <c r="Z103" s="18"/>
      <c r="AA103" s="17">
        <f t="shared" si="9"/>
        <v>0</v>
      </c>
      <c r="AB103" s="18"/>
      <c r="AC103" s="17">
        <f t="shared" si="10"/>
        <v>0</v>
      </c>
      <c r="AD103" s="18"/>
      <c r="AE103" s="19">
        <f t="shared" si="11"/>
        <v>0</v>
      </c>
      <c r="AF103" s="67" t="str">
        <f t="shared" si="12"/>
        <v xml:space="preserve"> </v>
      </c>
      <c r="AG103" s="67" t="str">
        <f t="shared" si="13"/>
        <v xml:space="preserve"> </v>
      </c>
      <c r="AH103" s="32"/>
      <c r="AI103" s="32"/>
      <c r="AJ103" s="32"/>
      <c r="AK103" s="42">
        <f t="shared" si="14"/>
        <v>0</v>
      </c>
    </row>
    <row r="104" spans="1:37" ht="21.95" hidden="1" customHeight="1">
      <c r="A104" s="21">
        <v>99</v>
      </c>
      <c r="B104" s="3"/>
      <c r="C104" s="3"/>
      <c r="D104" s="3"/>
      <c r="E104" s="14"/>
      <c r="F104" s="9"/>
      <c r="G104" s="25"/>
      <c r="H104" s="18"/>
      <c r="I104" s="17">
        <f t="shared" si="0"/>
        <v>0</v>
      </c>
      <c r="J104" s="18"/>
      <c r="K104" s="17">
        <f t="shared" si="1"/>
        <v>0</v>
      </c>
      <c r="L104" s="18"/>
      <c r="M104" s="17">
        <f t="shared" si="2"/>
        <v>0</v>
      </c>
      <c r="N104" s="18"/>
      <c r="O104" s="17">
        <f t="shared" si="3"/>
        <v>0</v>
      </c>
      <c r="P104" s="18"/>
      <c r="Q104" s="17">
        <f t="shared" si="4"/>
        <v>0</v>
      </c>
      <c r="R104" s="18"/>
      <c r="S104" s="17">
        <f t="shared" si="5"/>
        <v>0</v>
      </c>
      <c r="T104" s="18"/>
      <c r="U104" s="17">
        <f t="shared" si="6"/>
        <v>0</v>
      </c>
      <c r="V104" s="18"/>
      <c r="W104" s="17">
        <f t="shared" si="7"/>
        <v>0</v>
      </c>
      <c r="X104" s="18"/>
      <c r="Y104" s="17">
        <f t="shared" si="8"/>
        <v>0</v>
      </c>
      <c r="Z104" s="18"/>
      <c r="AA104" s="17">
        <f t="shared" si="9"/>
        <v>0</v>
      </c>
      <c r="AB104" s="18"/>
      <c r="AC104" s="17">
        <f t="shared" si="10"/>
        <v>0</v>
      </c>
      <c r="AD104" s="18"/>
      <c r="AE104" s="19">
        <f t="shared" si="11"/>
        <v>0</v>
      </c>
      <c r="AF104" s="67" t="str">
        <f t="shared" si="12"/>
        <v xml:space="preserve"> </v>
      </c>
      <c r="AG104" s="67" t="str">
        <f t="shared" si="13"/>
        <v xml:space="preserve"> </v>
      </c>
      <c r="AH104" s="32"/>
      <c r="AI104" s="32"/>
      <c r="AJ104" s="32"/>
      <c r="AK104" s="42">
        <f t="shared" si="14"/>
        <v>0</v>
      </c>
    </row>
    <row r="105" spans="1:37" ht="21.95" hidden="1" customHeight="1">
      <c r="A105" s="21">
        <v>100</v>
      </c>
      <c r="B105" s="3"/>
      <c r="C105" s="3"/>
      <c r="D105" s="3"/>
      <c r="E105" s="14"/>
      <c r="F105" s="9"/>
      <c r="G105" s="25"/>
      <c r="H105" s="18"/>
      <c r="I105" s="17">
        <f t="shared" si="0"/>
        <v>0</v>
      </c>
      <c r="J105" s="18"/>
      <c r="K105" s="17">
        <f t="shared" si="1"/>
        <v>0</v>
      </c>
      <c r="L105" s="18"/>
      <c r="M105" s="17">
        <f t="shared" si="2"/>
        <v>0</v>
      </c>
      <c r="N105" s="18"/>
      <c r="O105" s="17">
        <f t="shared" si="3"/>
        <v>0</v>
      </c>
      <c r="P105" s="18"/>
      <c r="Q105" s="17">
        <f t="shared" si="4"/>
        <v>0</v>
      </c>
      <c r="R105" s="18"/>
      <c r="S105" s="17">
        <f t="shared" si="5"/>
        <v>0</v>
      </c>
      <c r="T105" s="18"/>
      <c r="U105" s="17">
        <f t="shared" si="6"/>
        <v>0</v>
      </c>
      <c r="V105" s="18"/>
      <c r="W105" s="17">
        <f t="shared" si="7"/>
        <v>0</v>
      </c>
      <c r="X105" s="18"/>
      <c r="Y105" s="17">
        <f t="shared" si="8"/>
        <v>0</v>
      </c>
      <c r="Z105" s="18"/>
      <c r="AA105" s="17">
        <f t="shared" si="9"/>
        <v>0</v>
      </c>
      <c r="AB105" s="18"/>
      <c r="AC105" s="17">
        <f t="shared" si="10"/>
        <v>0</v>
      </c>
      <c r="AD105" s="18"/>
      <c r="AE105" s="19">
        <f t="shared" si="11"/>
        <v>0</v>
      </c>
      <c r="AF105" s="67" t="str">
        <f t="shared" si="12"/>
        <v xml:space="preserve"> </v>
      </c>
      <c r="AG105" s="67" t="str">
        <f t="shared" si="13"/>
        <v xml:space="preserve"> </v>
      </c>
      <c r="AH105" s="32"/>
      <c r="AI105" s="32"/>
      <c r="AJ105" s="32"/>
      <c r="AK105" s="42">
        <f t="shared" si="14"/>
        <v>0</v>
      </c>
    </row>
    <row r="106" spans="1:37" ht="21.95" hidden="1" customHeight="1">
      <c r="A106" s="21">
        <v>101</v>
      </c>
      <c r="B106" s="3"/>
      <c r="C106" s="3"/>
      <c r="D106" s="3"/>
      <c r="E106" s="14"/>
      <c r="F106" s="9"/>
      <c r="G106" s="25"/>
      <c r="H106" s="18"/>
      <c r="I106" s="17">
        <f t="shared" si="0"/>
        <v>0</v>
      </c>
      <c r="J106" s="18"/>
      <c r="K106" s="17">
        <f t="shared" si="1"/>
        <v>0</v>
      </c>
      <c r="L106" s="18"/>
      <c r="M106" s="17">
        <f t="shared" si="2"/>
        <v>0</v>
      </c>
      <c r="N106" s="18"/>
      <c r="O106" s="17">
        <f t="shared" si="3"/>
        <v>0</v>
      </c>
      <c r="P106" s="18"/>
      <c r="Q106" s="17">
        <f t="shared" si="4"/>
        <v>0</v>
      </c>
      <c r="R106" s="18"/>
      <c r="S106" s="17">
        <f t="shared" si="5"/>
        <v>0</v>
      </c>
      <c r="T106" s="18"/>
      <c r="U106" s="17">
        <f t="shared" si="6"/>
        <v>0</v>
      </c>
      <c r="V106" s="18"/>
      <c r="W106" s="17">
        <f t="shared" si="7"/>
        <v>0</v>
      </c>
      <c r="X106" s="18"/>
      <c r="Y106" s="17">
        <f t="shared" si="8"/>
        <v>0</v>
      </c>
      <c r="Z106" s="18"/>
      <c r="AA106" s="17">
        <f t="shared" si="9"/>
        <v>0</v>
      </c>
      <c r="AB106" s="18"/>
      <c r="AC106" s="17">
        <f t="shared" si="10"/>
        <v>0</v>
      </c>
      <c r="AD106" s="18"/>
      <c r="AE106" s="19">
        <f t="shared" si="11"/>
        <v>0</v>
      </c>
      <c r="AF106" s="67" t="str">
        <f t="shared" si="12"/>
        <v xml:space="preserve"> </v>
      </c>
      <c r="AG106" s="67" t="str">
        <f t="shared" si="13"/>
        <v xml:space="preserve"> </v>
      </c>
      <c r="AH106" s="32"/>
      <c r="AI106" s="32"/>
      <c r="AJ106" s="32"/>
      <c r="AK106" s="42">
        <f t="shared" si="14"/>
        <v>0</v>
      </c>
    </row>
    <row r="107" spans="1:37" ht="21.95" hidden="1" customHeight="1">
      <c r="A107" s="21">
        <v>102</v>
      </c>
      <c r="B107" s="3"/>
      <c r="C107" s="3"/>
      <c r="D107" s="3"/>
      <c r="E107" s="14"/>
      <c r="F107" s="9"/>
      <c r="G107" s="25"/>
      <c r="H107" s="18"/>
      <c r="I107" s="17">
        <f t="shared" si="0"/>
        <v>0</v>
      </c>
      <c r="J107" s="18"/>
      <c r="K107" s="17">
        <f t="shared" si="1"/>
        <v>0</v>
      </c>
      <c r="L107" s="18"/>
      <c r="M107" s="17">
        <f t="shared" si="2"/>
        <v>0</v>
      </c>
      <c r="N107" s="18"/>
      <c r="O107" s="17">
        <f t="shared" si="3"/>
        <v>0</v>
      </c>
      <c r="P107" s="18"/>
      <c r="Q107" s="17">
        <f t="shared" si="4"/>
        <v>0</v>
      </c>
      <c r="R107" s="18"/>
      <c r="S107" s="17">
        <f t="shared" si="5"/>
        <v>0</v>
      </c>
      <c r="T107" s="18"/>
      <c r="U107" s="17">
        <f t="shared" si="6"/>
        <v>0</v>
      </c>
      <c r="V107" s="18"/>
      <c r="W107" s="17">
        <f t="shared" si="7"/>
        <v>0</v>
      </c>
      <c r="X107" s="18"/>
      <c r="Y107" s="17">
        <f t="shared" si="8"/>
        <v>0</v>
      </c>
      <c r="Z107" s="18"/>
      <c r="AA107" s="17">
        <f t="shared" si="9"/>
        <v>0</v>
      </c>
      <c r="AB107" s="18"/>
      <c r="AC107" s="17">
        <f t="shared" si="10"/>
        <v>0</v>
      </c>
      <c r="AD107" s="18"/>
      <c r="AE107" s="19">
        <f t="shared" si="11"/>
        <v>0</v>
      </c>
      <c r="AF107" s="67" t="str">
        <f t="shared" si="12"/>
        <v xml:space="preserve"> </v>
      </c>
      <c r="AG107" s="67" t="str">
        <f t="shared" si="13"/>
        <v xml:space="preserve"> </v>
      </c>
      <c r="AH107" s="32"/>
      <c r="AI107" s="32"/>
      <c r="AJ107" s="32"/>
      <c r="AK107" s="42">
        <f t="shared" si="14"/>
        <v>0</v>
      </c>
    </row>
    <row r="108" spans="1:37" ht="21.95" hidden="1" customHeight="1">
      <c r="A108" s="21">
        <v>103</v>
      </c>
      <c r="B108" s="3"/>
      <c r="C108" s="3"/>
      <c r="D108" s="3"/>
      <c r="E108" s="14"/>
      <c r="F108" s="9"/>
      <c r="G108" s="25"/>
      <c r="H108" s="18"/>
      <c r="I108" s="17">
        <f t="shared" si="0"/>
        <v>0</v>
      </c>
      <c r="J108" s="18"/>
      <c r="K108" s="17">
        <f t="shared" si="1"/>
        <v>0</v>
      </c>
      <c r="L108" s="18"/>
      <c r="M108" s="17">
        <f t="shared" si="2"/>
        <v>0</v>
      </c>
      <c r="N108" s="18"/>
      <c r="O108" s="17">
        <f t="shared" si="3"/>
        <v>0</v>
      </c>
      <c r="P108" s="18"/>
      <c r="Q108" s="17">
        <f t="shared" si="4"/>
        <v>0</v>
      </c>
      <c r="R108" s="18"/>
      <c r="S108" s="17">
        <f t="shared" si="5"/>
        <v>0</v>
      </c>
      <c r="T108" s="18"/>
      <c r="U108" s="17">
        <f t="shared" si="6"/>
        <v>0</v>
      </c>
      <c r="V108" s="18"/>
      <c r="W108" s="17">
        <f t="shared" si="7"/>
        <v>0</v>
      </c>
      <c r="X108" s="18"/>
      <c r="Y108" s="17">
        <f t="shared" si="8"/>
        <v>0</v>
      </c>
      <c r="Z108" s="18"/>
      <c r="AA108" s="17">
        <f t="shared" si="9"/>
        <v>0</v>
      </c>
      <c r="AB108" s="18"/>
      <c r="AC108" s="17">
        <f t="shared" si="10"/>
        <v>0</v>
      </c>
      <c r="AD108" s="18"/>
      <c r="AE108" s="19">
        <f t="shared" si="11"/>
        <v>0</v>
      </c>
      <c r="AF108" s="67" t="str">
        <f t="shared" si="12"/>
        <v xml:space="preserve"> </v>
      </c>
      <c r="AG108" s="67" t="str">
        <f t="shared" si="13"/>
        <v xml:space="preserve"> </v>
      </c>
      <c r="AH108" s="32"/>
      <c r="AI108" s="32"/>
      <c r="AJ108" s="32"/>
      <c r="AK108" s="42">
        <f t="shared" si="14"/>
        <v>0</v>
      </c>
    </row>
    <row r="109" spans="1:37" ht="21.95" hidden="1" customHeight="1">
      <c r="A109" s="21">
        <v>104</v>
      </c>
      <c r="B109" s="3"/>
      <c r="C109" s="3"/>
      <c r="D109" s="3"/>
      <c r="E109" s="14"/>
      <c r="F109" s="9"/>
      <c r="G109" s="25"/>
      <c r="H109" s="18"/>
      <c r="I109" s="17">
        <f t="shared" si="0"/>
        <v>0</v>
      </c>
      <c r="J109" s="18"/>
      <c r="K109" s="17">
        <f t="shared" si="1"/>
        <v>0</v>
      </c>
      <c r="L109" s="18"/>
      <c r="M109" s="17">
        <f t="shared" si="2"/>
        <v>0</v>
      </c>
      <c r="N109" s="18"/>
      <c r="O109" s="17">
        <f t="shared" si="3"/>
        <v>0</v>
      </c>
      <c r="P109" s="18"/>
      <c r="Q109" s="17">
        <f t="shared" si="4"/>
        <v>0</v>
      </c>
      <c r="R109" s="18"/>
      <c r="S109" s="17">
        <f t="shared" si="5"/>
        <v>0</v>
      </c>
      <c r="T109" s="18"/>
      <c r="U109" s="17">
        <f t="shared" si="6"/>
        <v>0</v>
      </c>
      <c r="V109" s="18"/>
      <c r="W109" s="17">
        <f t="shared" si="7"/>
        <v>0</v>
      </c>
      <c r="X109" s="18"/>
      <c r="Y109" s="17">
        <f t="shared" si="8"/>
        <v>0</v>
      </c>
      <c r="Z109" s="18"/>
      <c r="AA109" s="17">
        <f t="shared" si="9"/>
        <v>0</v>
      </c>
      <c r="AB109" s="18"/>
      <c r="AC109" s="17">
        <f t="shared" si="10"/>
        <v>0</v>
      </c>
      <c r="AD109" s="18"/>
      <c r="AE109" s="19">
        <f t="shared" si="11"/>
        <v>0</v>
      </c>
      <c r="AF109" s="67" t="str">
        <f t="shared" si="12"/>
        <v xml:space="preserve"> </v>
      </c>
      <c r="AG109" s="67" t="str">
        <f t="shared" si="13"/>
        <v xml:space="preserve"> </v>
      </c>
      <c r="AH109" s="32"/>
      <c r="AI109" s="32"/>
      <c r="AJ109" s="32"/>
      <c r="AK109" s="42">
        <f t="shared" si="14"/>
        <v>0</v>
      </c>
    </row>
    <row r="110" spans="1:37" ht="21.95" hidden="1" customHeight="1">
      <c r="A110" s="21">
        <v>105</v>
      </c>
      <c r="B110" s="3"/>
      <c r="C110" s="3"/>
      <c r="D110" s="3"/>
      <c r="E110" s="14"/>
      <c r="F110" s="9"/>
      <c r="G110" s="25"/>
      <c r="H110" s="18"/>
      <c r="I110" s="17">
        <f t="shared" si="0"/>
        <v>0</v>
      </c>
      <c r="J110" s="18"/>
      <c r="K110" s="17">
        <f t="shared" si="1"/>
        <v>0</v>
      </c>
      <c r="L110" s="18"/>
      <c r="M110" s="17">
        <f t="shared" si="2"/>
        <v>0</v>
      </c>
      <c r="N110" s="18"/>
      <c r="O110" s="17">
        <f t="shared" si="3"/>
        <v>0</v>
      </c>
      <c r="P110" s="18"/>
      <c r="Q110" s="17">
        <f t="shared" si="4"/>
        <v>0</v>
      </c>
      <c r="R110" s="18"/>
      <c r="S110" s="17">
        <f t="shared" si="5"/>
        <v>0</v>
      </c>
      <c r="T110" s="18"/>
      <c r="U110" s="17">
        <f t="shared" si="6"/>
        <v>0</v>
      </c>
      <c r="V110" s="18"/>
      <c r="W110" s="17">
        <f t="shared" si="7"/>
        <v>0</v>
      </c>
      <c r="X110" s="18"/>
      <c r="Y110" s="17">
        <f t="shared" si="8"/>
        <v>0</v>
      </c>
      <c r="Z110" s="18"/>
      <c r="AA110" s="17">
        <f t="shared" si="9"/>
        <v>0</v>
      </c>
      <c r="AB110" s="18"/>
      <c r="AC110" s="17">
        <f t="shared" si="10"/>
        <v>0</v>
      </c>
      <c r="AD110" s="18"/>
      <c r="AE110" s="19">
        <f t="shared" si="11"/>
        <v>0</v>
      </c>
      <c r="AF110" s="67" t="str">
        <f t="shared" si="12"/>
        <v xml:space="preserve"> </v>
      </c>
      <c r="AG110" s="67" t="str">
        <f t="shared" si="13"/>
        <v xml:space="preserve"> </v>
      </c>
      <c r="AH110" s="32"/>
      <c r="AI110" s="32"/>
      <c r="AJ110" s="32"/>
      <c r="AK110" s="42">
        <f t="shared" si="14"/>
        <v>0</v>
      </c>
    </row>
    <row r="111" spans="1:37" ht="21.95" hidden="1" customHeight="1">
      <c r="A111" s="21">
        <v>106</v>
      </c>
      <c r="B111" s="3"/>
      <c r="C111" s="3"/>
      <c r="D111" s="3"/>
      <c r="E111" s="14"/>
      <c r="F111" s="9"/>
      <c r="G111" s="25"/>
      <c r="H111" s="18"/>
      <c r="I111" s="17">
        <f t="shared" si="0"/>
        <v>0</v>
      </c>
      <c r="J111" s="18"/>
      <c r="K111" s="17">
        <f t="shared" si="1"/>
        <v>0</v>
      </c>
      <c r="L111" s="18"/>
      <c r="M111" s="17">
        <f t="shared" si="2"/>
        <v>0</v>
      </c>
      <c r="N111" s="18"/>
      <c r="O111" s="17">
        <f t="shared" si="3"/>
        <v>0</v>
      </c>
      <c r="P111" s="18"/>
      <c r="Q111" s="17">
        <f t="shared" si="4"/>
        <v>0</v>
      </c>
      <c r="R111" s="18"/>
      <c r="S111" s="17">
        <f t="shared" si="5"/>
        <v>0</v>
      </c>
      <c r="T111" s="18"/>
      <c r="U111" s="17">
        <f t="shared" si="6"/>
        <v>0</v>
      </c>
      <c r="V111" s="18"/>
      <c r="W111" s="17">
        <f t="shared" si="7"/>
        <v>0</v>
      </c>
      <c r="X111" s="18"/>
      <c r="Y111" s="17">
        <f t="shared" si="8"/>
        <v>0</v>
      </c>
      <c r="Z111" s="18"/>
      <c r="AA111" s="17">
        <f t="shared" si="9"/>
        <v>0</v>
      </c>
      <c r="AB111" s="18"/>
      <c r="AC111" s="17">
        <f t="shared" si="10"/>
        <v>0</v>
      </c>
      <c r="AD111" s="18"/>
      <c r="AE111" s="19">
        <f t="shared" si="11"/>
        <v>0</v>
      </c>
      <c r="AF111" s="67" t="str">
        <f t="shared" si="12"/>
        <v xml:space="preserve"> </v>
      </c>
      <c r="AG111" s="67" t="str">
        <f t="shared" si="13"/>
        <v xml:space="preserve"> </v>
      </c>
      <c r="AH111" s="32"/>
      <c r="AI111" s="32"/>
      <c r="AJ111" s="32"/>
      <c r="AK111" s="42">
        <f t="shared" si="14"/>
        <v>0</v>
      </c>
    </row>
    <row r="112" spans="1:37" ht="21.95" hidden="1" customHeight="1">
      <c r="A112" s="21">
        <v>107</v>
      </c>
      <c r="B112" s="3"/>
      <c r="C112" s="3"/>
      <c r="D112" s="3"/>
      <c r="E112" s="14"/>
      <c r="F112" s="9"/>
      <c r="G112" s="25"/>
      <c r="H112" s="18"/>
      <c r="I112" s="17">
        <f t="shared" si="0"/>
        <v>0</v>
      </c>
      <c r="J112" s="18"/>
      <c r="K112" s="17">
        <f t="shared" si="1"/>
        <v>0</v>
      </c>
      <c r="L112" s="18"/>
      <c r="M112" s="17">
        <f t="shared" si="2"/>
        <v>0</v>
      </c>
      <c r="N112" s="18"/>
      <c r="O112" s="17">
        <f t="shared" si="3"/>
        <v>0</v>
      </c>
      <c r="P112" s="18"/>
      <c r="Q112" s="17">
        <f t="shared" si="4"/>
        <v>0</v>
      </c>
      <c r="R112" s="18"/>
      <c r="S112" s="17">
        <f t="shared" si="5"/>
        <v>0</v>
      </c>
      <c r="T112" s="18"/>
      <c r="U112" s="17">
        <f t="shared" si="6"/>
        <v>0</v>
      </c>
      <c r="V112" s="18"/>
      <c r="W112" s="17">
        <f t="shared" si="7"/>
        <v>0</v>
      </c>
      <c r="X112" s="18"/>
      <c r="Y112" s="17">
        <f t="shared" si="8"/>
        <v>0</v>
      </c>
      <c r="Z112" s="18"/>
      <c r="AA112" s="17">
        <f t="shared" si="9"/>
        <v>0</v>
      </c>
      <c r="AB112" s="18"/>
      <c r="AC112" s="17">
        <f t="shared" si="10"/>
        <v>0</v>
      </c>
      <c r="AD112" s="18"/>
      <c r="AE112" s="19">
        <f t="shared" si="11"/>
        <v>0</v>
      </c>
      <c r="AF112" s="67" t="str">
        <f t="shared" si="12"/>
        <v xml:space="preserve"> </v>
      </c>
      <c r="AG112" s="67" t="str">
        <f t="shared" si="13"/>
        <v xml:space="preserve"> </v>
      </c>
      <c r="AH112" s="32"/>
      <c r="AI112" s="32"/>
      <c r="AJ112" s="32"/>
      <c r="AK112" s="42">
        <f t="shared" si="14"/>
        <v>0</v>
      </c>
    </row>
    <row r="113" spans="1:37" ht="21.95" hidden="1" customHeight="1">
      <c r="A113" s="21">
        <v>108</v>
      </c>
      <c r="B113" s="3"/>
      <c r="C113" s="3"/>
      <c r="D113" s="3"/>
      <c r="E113" s="14"/>
      <c r="F113" s="9"/>
      <c r="G113" s="25"/>
      <c r="H113" s="18"/>
      <c r="I113" s="17">
        <f t="shared" si="0"/>
        <v>0</v>
      </c>
      <c r="J113" s="18"/>
      <c r="K113" s="17">
        <f t="shared" si="1"/>
        <v>0</v>
      </c>
      <c r="L113" s="18"/>
      <c r="M113" s="17">
        <f t="shared" si="2"/>
        <v>0</v>
      </c>
      <c r="N113" s="18"/>
      <c r="O113" s="17">
        <f t="shared" si="3"/>
        <v>0</v>
      </c>
      <c r="P113" s="18"/>
      <c r="Q113" s="17">
        <f t="shared" si="4"/>
        <v>0</v>
      </c>
      <c r="R113" s="18"/>
      <c r="S113" s="17">
        <f t="shared" si="5"/>
        <v>0</v>
      </c>
      <c r="T113" s="18"/>
      <c r="U113" s="17">
        <f t="shared" si="6"/>
        <v>0</v>
      </c>
      <c r="V113" s="18"/>
      <c r="W113" s="17">
        <f t="shared" si="7"/>
        <v>0</v>
      </c>
      <c r="X113" s="18"/>
      <c r="Y113" s="17">
        <f t="shared" si="8"/>
        <v>0</v>
      </c>
      <c r="Z113" s="18"/>
      <c r="AA113" s="17">
        <f t="shared" si="9"/>
        <v>0</v>
      </c>
      <c r="AB113" s="18"/>
      <c r="AC113" s="17">
        <f t="shared" si="10"/>
        <v>0</v>
      </c>
      <c r="AD113" s="18"/>
      <c r="AE113" s="19">
        <f t="shared" si="11"/>
        <v>0</v>
      </c>
      <c r="AF113" s="67" t="str">
        <f t="shared" si="12"/>
        <v xml:space="preserve"> </v>
      </c>
      <c r="AG113" s="67" t="str">
        <f t="shared" si="13"/>
        <v xml:space="preserve"> </v>
      </c>
      <c r="AH113" s="32"/>
      <c r="AI113" s="32"/>
      <c r="AJ113" s="32"/>
      <c r="AK113" s="42">
        <f t="shared" si="14"/>
        <v>0</v>
      </c>
    </row>
    <row r="114" spans="1:37" ht="21.95" hidden="1" customHeight="1">
      <c r="A114" s="21">
        <v>109</v>
      </c>
      <c r="B114" s="3"/>
      <c r="C114" s="3"/>
      <c r="D114" s="3"/>
      <c r="E114" s="14"/>
      <c r="F114" s="9"/>
      <c r="G114" s="25"/>
      <c r="H114" s="18"/>
      <c r="I114" s="17">
        <f t="shared" si="0"/>
        <v>0</v>
      </c>
      <c r="J114" s="18"/>
      <c r="K114" s="17">
        <f t="shared" si="1"/>
        <v>0</v>
      </c>
      <c r="L114" s="18"/>
      <c r="M114" s="17">
        <f t="shared" si="2"/>
        <v>0</v>
      </c>
      <c r="N114" s="18"/>
      <c r="O114" s="17">
        <f t="shared" si="3"/>
        <v>0</v>
      </c>
      <c r="P114" s="18"/>
      <c r="Q114" s="17">
        <f t="shared" si="4"/>
        <v>0</v>
      </c>
      <c r="R114" s="18"/>
      <c r="S114" s="17">
        <f t="shared" si="5"/>
        <v>0</v>
      </c>
      <c r="T114" s="18"/>
      <c r="U114" s="17">
        <f t="shared" si="6"/>
        <v>0</v>
      </c>
      <c r="V114" s="18"/>
      <c r="W114" s="17">
        <f t="shared" si="7"/>
        <v>0</v>
      </c>
      <c r="X114" s="18"/>
      <c r="Y114" s="17">
        <f t="shared" si="8"/>
        <v>0</v>
      </c>
      <c r="Z114" s="18"/>
      <c r="AA114" s="17">
        <f t="shared" si="9"/>
        <v>0</v>
      </c>
      <c r="AB114" s="18"/>
      <c r="AC114" s="17">
        <f t="shared" si="10"/>
        <v>0</v>
      </c>
      <c r="AD114" s="18"/>
      <c r="AE114" s="19">
        <f t="shared" si="11"/>
        <v>0</v>
      </c>
      <c r="AF114" s="67" t="str">
        <f t="shared" si="12"/>
        <v xml:space="preserve"> </v>
      </c>
      <c r="AG114" s="67" t="str">
        <f t="shared" si="13"/>
        <v xml:space="preserve"> </v>
      </c>
      <c r="AH114" s="32"/>
      <c r="AI114" s="32"/>
      <c r="AJ114" s="32"/>
      <c r="AK114" s="42">
        <f t="shared" si="14"/>
        <v>0</v>
      </c>
    </row>
    <row r="115" spans="1:37" ht="21.95" hidden="1" customHeight="1">
      <c r="A115" s="21">
        <v>110</v>
      </c>
      <c r="B115" s="3"/>
      <c r="C115" s="3"/>
      <c r="D115" s="3"/>
      <c r="E115" s="14"/>
      <c r="F115" s="9"/>
      <c r="G115" s="25"/>
      <c r="H115" s="18"/>
      <c r="I115" s="17">
        <f t="shared" si="0"/>
        <v>0</v>
      </c>
      <c r="J115" s="18"/>
      <c r="K115" s="17">
        <f t="shared" si="1"/>
        <v>0</v>
      </c>
      <c r="L115" s="18"/>
      <c r="M115" s="17">
        <f t="shared" si="2"/>
        <v>0</v>
      </c>
      <c r="N115" s="18"/>
      <c r="O115" s="17">
        <f t="shared" si="3"/>
        <v>0</v>
      </c>
      <c r="P115" s="18"/>
      <c r="Q115" s="17">
        <f t="shared" si="4"/>
        <v>0</v>
      </c>
      <c r="R115" s="18"/>
      <c r="S115" s="17">
        <f t="shared" si="5"/>
        <v>0</v>
      </c>
      <c r="T115" s="18"/>
      <c r="U115" s="17">
        <f t="shared" si="6"/>
        <v>0</v>
      </c>
      <c r="V115" s="18"/>
      <c r="W115" s="17">
        <f t="shared" si="7"/>
        <v>0</v>
      </c>
      <c r="X115" s="18"/>
      <c r="Y115" s="17">
        <f t="shared" si="8"/>
        <v>0</v>
      </c>
      <c r="Z115" s="18"/>
      <c r="AA115" s="17">
        <f t="shared" si="9"/>
        <v>0</v>
      </c>
      <c r="AB115" s="18"/>
      <c r="AC115" s="17">
        <f t="shared" si="10"/>
        <v>0</v>
      </c>
      <c r="AD115" s="18"/>
      <c r="AE115" s="19">
        <f t="shared" si="11"/>
        <v>0</v>
      </c>
      <c r="AF115" s="67" t="str">
        <f t="shared" si="12"/>
        <v xml:space="preserve"> </v>
      </c>
      <c r="AG115" s="67" t="str">
        <f t="shared" si="13"/>
        <v xml:space="preserve"> </v>
      </c>
      <c r="AH115" s="32"/>
      <c r="AI115" s="32"/>
      <c r="AJ115" s="32"/>
      <c r="AK115" s="42">
        <f t="shared" si="14"/>
        <v>0</v>
      </c>
    </row>
    <row r="116" spans="1:37" ht="21.95" hidden="1" customHeight="1">
      <c r="A116" s="21">
        <v>111</v>
      </c>
      <c r="B116" s="12"/>
      <c r="C116" s="3"/>
      <c r="D116" s="3"/>
      <c r="E116" s="14"/>
      <c r="F116" s="9"/>
      <c r="G116" s="25"/>
      <c r="H116" s="18"/>
      <c r="I116" s="17">
        <f t="shared" si="0"/>
        <v>0</v>
      </c>
      <c r="J116" s="18"/>
      <c r="K116" s="17">
        <f t="shared" si="1"/>
        <v>0</v>
      </c>
      <c r="L116" s="18"/>
      <c r="M116" s="17">
        <f t="shared" si="2"/>
        <v>0</v>
      </c>
      <c r="N116" s="18"/>
      <c r="O116" s="17">
        <f t="shared" si="3"/>
        <v>0</v>
      </c>
      <c r="P116" s="18"/>
      <c r="Q116" s="17">
        <f t="shared" si="4"/>
        <v>0</v>
      </c>
      <c r="R116" s="18"/>
      <c r="S116" s="17">
        <f t="shared" si="5"/>
        <v>0</v>
      </c>
      <c r="T116" s="18"/>
      <c r="U116" s="17">
        <f t="shared" si="6"/>
        <v>0</v>
      </c>
      <c r="V116" s="18"/>
      <c r="W116" s="17">
        <f t="shared" si="7"/>
        <v>0</v>
      </c>
      <c r="X116" s="18"/>
      <c r="Y116" s="17">
        <f t="shared" si="8"/>
        <v>0</v>
      </c>
      <c r="Z116" s="18"/>
      <c r="AA116" s="17">
        <f t="shared" si="9"/>
        <v>0</v>
      </c>
      <c r="AB116" s="18"/>
      <c r="AC116" s="17">
        <f t="shared" si="10"/>
        <v>0</v>
      </c>
      <c r="AD116" s="18"/>
      <c r="AE116" s="19">
        <f t="shared" si="11"/>
        <v>0</v>
      </c>
      <c r="AF116" s="67" t="str">
        <f t="shared" si="12"/>
        <v xml:space="preserve"> </v>
      </c>
      <c r="AG116" s="67" t="str">
        <f t="shared" si="13"/>
        <v xml:space="preserve"> </v>
      </c>
      <c r="AH116" s="32"/>
      <c r="AI116" s="32"/>
      <c r="AJ116" s="32"/>
      <c r="AK116" s="42">
        <f t="shared" si="14"/>
        <v>0</v>
      </c>
    </row>
    <row r="117" spans="1:37" ht="21.95" hidden="1" customHeight="1">
      <c r="A117" s="21">
        <v>112</v>
      </c>
      <c r="B117" s="12"/>
      <c r="C117" s="3"/>
      <c r="D117" s="3"/>
      <c r="E117" s="14"/>
      <c r="F117" s="9"/>
      <c r="G117" s="25"/>
      <c r="H117" s="18"/>
      <c r="I117" s="17">
        <f t="shared" si="0"/>
        <v>0</v>
      </c>
      <c r="J117" s="18"/>
      <c r="K117" s="17">
        <f t="shared" si="1"/>
        <v>0</v>
      </c>
      <c r="L117" s="18"/>
      <c r="M117" s="17">
        <f t="shared" si="2"/>
        <v>0</v>
      </c>
      <c r="N117" s="18"/>
      <c r="O117" s="17">
        <f t="shared" si="3"/>
        <v>0</v>
      </c>
      <c r="P117" s="18"/>
      <c r="Q117" s="17">
        <f t="shared" si="4"/>
        <v>0</v>
      </c>
      <c r="R117" s="18"/>
      <c r="S117" s="17">
        <f t="shared" si="5"/>
        <v>0</v>
      </c>
      <c r="T117" s="18"/>
      <c r="U117" s="17">
        <f t="shared" si="6"/>
        <v>0</v>
      </c>
      <c r="V117" s="18"/>
      <c r="W117" s="17">
        <f t="shared" si="7"/>
        <v>0</v>
      </c>
      <c r="X117" s="18"/>
      <c r="Y117" s="17">
        <f t="shared" si="8"/>
        <v>0</v>
      </c>
      <c r="Z117" s="18"/>
      <c r="AA117" s="17">
        <f t="shared" si="9"/>
        <v>0</v>
      </c>
      <c r="AB117" s="18"/>
      <c r="AC117" s="17">
        <f t="shared" si="10"/>
        <v>0</v>
      </c>
      <c r="AD117" s="18"/>
      <c r="AE117" s="19">
        <f t="shared" si="11"/>
        <v>0</v>
      </c>
      <c r="AF117" s="67" t="str">
        <f t="shared" si="12"/>
        <v xml:space="preserve"> </v>
      </c>
      <c r="AG117" s="67" t="str">
        <f t="shared" si="13"/>
        <v xml:space="preserve"> </v>
      </c>
      <c r="AH117" s="32"/>
      <c r="AI117" s="32"/>
      <c r="AJ117" s="32"/>
      <c r="AK117" s="42">
        <f t="shared" si="14"/>
        <v>0</v>
      </c>
    </row>
    <row r="118" spans="1:37" ht="21.95" hidden="1" customHeight="1">
      <c r="A118" s="21">
        <v>113</v>
      </c>
      <c r="B118" s="12"/>
      <c r="C118" s="3"/>
      <c r="D118" s="3"/>
      <c r="E118" s="14"/>
      <c r="F118" s="9"/>
      <c r="G118" s="25"/>
      <c r="H118" s="18"/>
      <c r="I118" s="17">
        <f t="shared" si="0"/>
        <v>0</v>
      </c>
      <c r="J118" s="18"/>
      <c r="K118" s="17">
        <f t="shared" si="1"/>
        <v>0</v>
      </c>
      <c r="L118" s="18"/>
      <c r="M118" s="17">
        <f t="shared" si="2"/>
        <v>0</v>
      </c>
      <c r="N118" s="18"/>
      <c r="O118" s="17">
        <f t="shared" si="3"/>
        <v>0</v>
      </c>
      <c r="P118" s="18"/>
      <c r="Q118" s="17">
        <f t="shared" si="4"/>
        <v>0</v>
      </c>
      <c r="R118" s="18"/>
      <c r="S118" s="17">
        <f t="shared" si="5"/>
        <v>0</v>
      </c>
      <c r="T118" s="18"/>
      <c r="U118" s="17">
        <f t="shared" si="6"/>
        <v>0</v>
      </c>
      <c r="V118" s="18"/>
      <c r="W118" s="17">
        <f t="shared" si="7"/>
        <v>0</v>
      </c>
      <c r="X118" s="18"/>
      <c r="Y118" s="17">
        <f t="shared" si="8"/>
        <v>0</v>
      </c>
      <c r="Z118" s="18"/>
      <c r="AA118" s="17">
        <f t="shared" si="9"/>
        <v>0</v>
      </c>
      <c r="AB118" s="18"/>
      <c r="AC118" s="17">
        <f t="shared" si="10"/>
        <v>0</v>
      </c>
      <c r="AD118" s="18"/>
      <c r="AE118" s="19">
        <f t="shared" si="11"/>
        <v>0</v>
      </c>
      <c r="AF118" s="67" t="str">
        <f t="shared" si="12"/>
        <v xml:space="preserve"> </v>
      </c>
      <c r="AG118" s="67" t="str">
        <f t="shared" si="13"/>
        <v xml:space="preserve"> </v>
      </c>
      <c r="AH118" s="32"/>
      <c r="AI118" s="32"/>
      <c r="AJ118" s="32"/>
      <c r="AK118" s="42">
        <f t="shared" si="14"/>
        <v>0</v>
      </c>
    </row>
    <row r="119" spans="1:37" ht="21.95" hidden="1" customHeight="1">
      <c r="A119" s="21">
        <v>114</v>
      </c>
      <c r="B119" s="12"/>
      <c r="C119" s="3"/>
      <c r="D119" s="3"/>
      <c r="E119" s="14"/>
      <c r="F119" s="9"/>
      <c r="G119" s="25"/>
      <c r="H119" s="18"/>
      <c r="I119" s="17">
        <f t="shared" si="0"/>
        <v>0</v>
      </c>
      <c r="J119" s="18"/>
      <c r="K119" s="17">
        <f t="shared" si="1"/>
        <v>0</v>
      </c>
      <c r="L119" s="18"/>
      <c r="M119" s="17">
        <f t="shared" si="2"/>
        <v>0</v>
      </c>
      <c r="N119" s="18"/>
      <c r="O119" s="17">
        <f t="shared" si="3"/>
        <v>0</v>
      </c>
      <c r="P119" s="18"/>
      <c r="Q119" s="17">
        <f t="shared" si="4"/>
        <v>0</v>
      </c>
      <c r="R119" s="18"/>
      <c r="S119" s="17">
        <f t="shared" si="5"/>
        <v>0</v>
      </c>
      <c r="T119" s="18"/>
      <c r="U119" s="17">
        <f t="shared" si="6"/>
        <v>0</v>
      </c>
      <c r="V119" s="18"/>
      <c r="W119" s="17">
        <f t="shared" si="7"/>
        <v>0</v>
      </c>
      <c r="X119" s="18"/>
      <c r="Y119" s="17">
        <f t="shared" si="8"/>
        <v>0</v>
      </c>
      <c r="Z119" s="18"/>
      <c r="AA119" s="17">
        <f t="shared" si="9"/>
        <v>0</v>
      </c>
      <c r="AB119" s="18"/>
      <c r="AC119" s="17">
        <f t="shared" si="10"/>
        <v>0</v>
      </c>
      <c r="AD119" s="18"/>
      <c r="AE119" s="20">
        <f t="shared" si="11"/>
        <v>0</v>
      </c>
      <c r="AF119" s="67" t="str">
        <f t="shared" si="12"/>
        <v xml:space="preserve"> </v>
      </c>
      <c r="AG119" s="67" t="str">
        <f t="shared" si="13"/>
        <v xml:space="preserve"> </v>
      </c>
      <c r="AH119" s="33"/>
      <c r="AI119" s="33"/>
      <c r="AJ119" s="33"/>
      <c r="AK119" s="43">
        <f t="shared" si="14"/>
        <v>0</v>
      </c>
    </row>
    <row r="120" spans="1:37" ht="21.95" hidden="1" customHeight="1">
      <c r="B120" s="4"/>
      <c r="C120" s="4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68"/>
      <c r="AG120" s="68"/>
      <c r="AH120" s="10"/>
      <c r="AI120" s="10"/>
      <c r="AJ120" s="10"/>
      <c r="AK120" s="10"/>
    </row>
  </sheetData>
  <autoFilter ref="A7:AK120">
    <filterColumn colId="4">
      <filters>
        <filter val="Compound"/>
      </filters>
    </filterColumn>
    <filterColumn colId="5">
      <filters>
        <filter val="Gent"/>
      </filters>
    </filterColumn>
    <filterColumn colId="6">
      <filters>
        <filter val="Albion"/>
      </filters>
    </filterColumn>
    <filterColumn colId="31"/>
    <filterColumn colId="32"/>
    <sortState ref="A8:AK65">
      <sortCondition descending="1" ref="AK7:AK120"/>
    </sortState>
  </autoFilter>
  <mergeCells count="1">
    <mergeCell ref="B3:B4"/>
  </mergeCells>
  <conditionalFormatting sqref="E2:E5 E8:E119">
    <cfRule type="containsText" dxfId="159" priority="8" operator="containsText" text="Barebow">
      <formula>NOT(ISERROR(SEARCH("Barebow",E2)))</formula>
    </cfRule>
    <cfRule type="containsText" dxfId="158" priority="9" operator="containsText" text="Longbow">
      <formula>NOT(ISERROR(SEARCH("Longbow",E2)))</formula>
    </cfRule>
    <cfRule type="containsText" dxfId="157" priority="10" operator="containsText" text="Compound">
      <formula>NOT(ISERROR(SEARCH("Compound",E2)))</formula>
    </cfRule>
  </conditionalFormatting>
  <conditionalFormatting sqref="H8:AE119 AH8:AK119">
    <cfRule type="cellIs" dxfId="156" priority="7" operator="equal">
      <formula>0</formula>
    </cfRule>
  </conditionalFormatting>
  <conditionalFormatting sqref="G8:G119">
    <cfRule type="containsText" dxfId="155" priority="5" operator="containsText" text="No">
      <formula>NOT(ISERROR(SEARCH("No",G8)))</formula>
    </cfRule>
    <cfRule type="containsText" dxfId="154" priority="6" operator="containsText" text="Yes">
      <formula>NOT(ISERROR(SEARCH("Yes",G8)))</formula>
    </cfRule>
  </conditionalFormatting>
  <conditionalFormatting sqref="F3:F4 F8:F119">
    <cfRule type="containsText" dxfId="153" priority="1" operator="containsText" text="Girl">
      <formula>NOT(ISERROR(SEARCH("Girl",F3)))</formula>
    </cfRule>
    <cfRule type="containsText" dxfId="152" priority="2" operator="containsText" text="Lady">
      <formula>NOT(ISERROR(SEARCH("Lady",F3)))</formula>
    </cfRule>
    <cfRule type="containsText" dxfId="151" priority="3" operator="containsText" text="Boy">
      <formula>NOT(ISERROR(SEARCH("Boy",F3)))</formula>
    </cfRule>
    <cfRule type="containsText" dxfId="150" priority="4" operator="containsText" text="Gent">
      <formula>NOT(ISERROR(SEARCH("Gent",F3)))</formula>
    </cfRule>
  </conditionalFormatting>
  <dataValidations count="5">
    <dataValidation type="textLength" operator="equal" allowBlank="1" showInputMessage="1" showErrorMessage="1" sqref="Y8:Y119 AE8:AE119 AK8:AK119 AA8:AA119 I8:I119 K8:K119 AC8:AC119 M8:M119 O8:O119 Q8:Q119 S8:S119 U8:U119 W8:W119">
      <formula1>0</formula1>
    </dataValidation>
    <dataValidation type="list" allowBlank="1" showInputMessage="1" showErrorMessage="1" errorTitle="Lady/gent" error="Please specify either 'Girl' or 'Boy' for juniors, or 'Lady' or 'Gent' for seniors." sqref="F8:F119">
      <formula1>GenderGroup</formula1>
    </dataValidation>
    <dataValidation type="list" allowBlank="1" showInputMessage="1" showErrorMessage="1" sqref="F3:F4">
      <formula1>GenderGroup</formula1>
    </dataValidation>
    <dataValidation type="list" allowBlank="1" showInputMessage="1" showErrorMessage="1" errorTitle="Bow Type" error="You have entered an incorrect bow type. Please try again." sqref="E8:E119">
      <formula1>bowTypes</formula1>
    </dataValidation>
    <dataValidation type="list" allowBlank="1" showInputMessage="1" showErrorMessage="1" sqref="E2:E5">
      <formula1>bowTypes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rgb="FFFFC000"/>
  </sheetPr>
  <dimension ref="A1:AL120"/>
  <sheetViews>
    <sheetView topLeftCell="B1" zoomScale="85" zoomScaleNormal="85" workbookViewId="0">
      <pane xSplit="2" topLeftCell="D1" activePane="topRight" state="frozen"/>
      <selection activeCell="B1" sqref="B1"/>
      <selection pane="topRight" activeCell="B6" sqref="A2:XFD6"/>
    </sheetView>
  </sheetViews>
  <sheetFormatPr defaultColWidth="10.625" defaultRowHeight="21.95" customHeight="1"/>
  <cols>
    <col min="1" max="1" width="4.625" style="11" hidden="1" customWidth="1"/>
    <col min="2" max="2" width="11.125" style="1" customWidth="1"/>
    <col min="3" max="3" width="15.625" style="1" customWidth="1"/>
    <col min="4" max="4" width="22.75" style="11" customWidth="1"/>
    <col min="5" max="5" width="11.625" style="11" customWidth="1"/>
    <col min="6" max="6" width="8.75" style="11" customWidth="1"/>
    <col min="7" max="7" width="15" style="11" bestFit="1" customWidth="1"/>
    <col min="8" max="8" width="5.75" style="7" hidden="1" customWidth="1"/>
    <col min="9" max="9" width="5.75" style="11" hidden="1" customWidth="1"/>
    <col min="10" max="10" width="5.75" style="7" hidden="1" customWidth="1"/>
    <col min="11" max="11" width="5.75" style="11" hidden="1" customWidth="1"/>
    <col min="12" max="12" width="5.75" style="7" hidden="1" customWidth="1"/>
    <col min="13" max="13" width="5.75" style="11" hidden="1" customWidth="1"/>
    <col min="14" max="16" width="5.75" style="7" hidden="1" customWidth="1"/>
    <col min="17" max="31" width="5.75" style="1" hidden="1" customWidth="1"/>
    <col min="32" max="33" width="20.625" style="64" hidden="1" customWidth="1"/>
    <col min="34" max="35" width="5.75" style="1" customWidth="1"/>
    <col min="36" max="36" width="5.75" style="1" hidden="1" customWidth="1"/>
    <col min="37" max="16384" width="10.625" style="1"/>
  </cols>
  <sheetData>
    <row r="1" spans="1:38" ht="99.95" customHeight="1">
      <c r="A1" s="45"/>
      <c r="B1" s="44"/>
      <c r="C1" s="47" t="s">
        <v>84</v>
      </c>
      <c r="D1" s="45"/>
      <c r="E1" s="46"/>
      <c r="F1" s="46"/>
    </row>
    <row r="2" spans="1:38" ht="18" hidden="1" customHeight="1">
      <c r="B2" s="13"/>
      <c r="C2" s="48" t="s">
        <v>87</v>
      </c>
      <c r="D2" s="50">
        <f>COUNTIF(G8:G119,"Albion")</f>
        <v>58</v>
      </c>
      <c r="E2" s="53" t="s">
        <v>8</v>
      </c>
      <c r="F2" s="56"/>
      <c r="G2" s="58"/>
      <c r="H2" s="11"/>
      <c r="I2" s="15"/>
      <c r="K2" s="15"/>
      <c r="M2" s="15"/>
      <c r="P2" s="1"/>
    </row>
    <row r="3" spans="1:38" ht="21.95" hidden="1" customHeight="1">
      <c r="B3" s="70"/>
      <c r="C3" s="49" t="s">
        <v>88</v>
      </c>
      <c r="D3" s="51">
        <f>COUNTIF(G8:G119,"Windsor")</f>
        <v>9</v>
      </c>
      <c r="E3" s="54" t="s">
        <v>9</v>
      </c>
      <c r="F3" s="57" t="s">
        <v>12</v>
      </c>
      <c r="G3" s="29"/>
      <c r="I3" s="7"/>
      <c r="K3" s="15"/>
      <c r="M3" s="15"/>
      <c r="P3" s="1"/>
    </row>
    <row r="4" spans="1:38" ht="21.95" hidden="1" customHeight="1">
      <c r="B4" s="70"/>
      <c r="C4" s="49" t="s">
        <v>89</v>
      </c>
      <c r="D4" s="52">
        <f>COUNTIF(G8:G119,"Short Windsor")</f>
        <v>6</v>
      </c>
      <c r="E4" s="54" t="s">
        <v>10</v>
      </c>
      <c r="F4" s="57" t="s">
        <v>21</v>
      </c>
      <c r="G4" s="29"/>
      <c r="I4" s="7"/>
      <c r="K4" s="7"/>
      <c r="M4" s="7"/>
      <c r="P4" s="1"/>
    </row>
    <row r="5" spans="1:38" ht="21.95" hidden="1" customHeight="1" thickBot="1">
      <c r="B5" s="69"/>
      <c r="C5" s="49" t="s">
        <v>90</v>
      </c>
      <c r="D5" s="52">
        <f>COUNTIF(G8:G119,"Junior Windsor")</f>
        <v>4</v>
      </c>
      <c r="E5" s="55" t="s">
        <v>11</v>
      </c>
      <c r="F5" s="57"/>
      <c r="G5" s="28"/>
      <c r="H5" s="34" t="s">
        <v>61</v>
      </c>
      <c r="I5" s="35"/>
      <c r="J5" s="35"/>
      <c r="K5" s="35"/>
      <c r="L5" s="35"/>
      <c r="M5" s="35"/>
      <c r="N5" s="35"/>
      <c r="O5" s="35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65"/>
      <c r="AG5" s="65"/>
      <c r="AH5" s="36"/>
      <c r="AI5" s="36"/>
      <c r="AJ5" s="36"/>
      <c r="AK5" s="37"/>
    </row>
    <row r="6" spans="1:38" ht="21.95" hidden="1" customHeight="1">
      <c r="H6" s="59" t="s">
        <v>92</v>
      </c>
      <c r="I6" s="60"/>
      <c r="J6" s="61" t="s">
        <v>93</v>
      </c>
      <c r="K6" s="60"/>
      <c r="L6" s="61" t="s">
        <v>94</v>
      </c>
      <c r="M6" s="60"/>
      <c r="N6" s="61" t="s">
        <v>95</v>
      </c>
      <c r="O6" s="61"/>
      <c r="P6" s="61" t="s">
        <v>96</v>
      </c>
      <c r="Q6" s="62"/>
      <c r="R6" s="62" t="s">
        <v>97</v>
      </c>
      <c r="S6" s="62"/>
      <c r="T6" s="62" t="s">
        <v>98</v>
      </c>
      <c r="U6" s="62"/>
      <c r="V6" s="62" t="s">
        <v>99</v>
      </c>
      <c r="W6" s="62"/>
      <c r="X6" s="62" t="s">
        <v>100</v>
      </c>
      <c r="Y6" s="62"/>
      <c r="Z6" s="38"/>
      <c r="AA6" s="38"/>
      <c r="AB6" s="38"/>
      <c r="AC6" s="38"/>
      <c r="AD6" s="38"/>
      <c r="AE6" s="38"/>
      <c r="AF6" s="66"/>
      <c r="AG6" s="66"/>
      <c r="AH6" s="38"/>
      <c r="AI6" s="38"/>
      <c r="AJ6" s="38"/>
      <c r="AK6" s="39"/>
    </row>
    <row r="7" spans="1:38" ht="21.95" customHeight="1">
      <c r="A7" s="11" t="s">
        <v>63</v>
      </c>
      <c r="B7" s="2" t="s">
        <v>24</v>
      </c>
      <c r="C7" s="2" t="s">
        <v>23</v>
      </c>
      <c r="D7" s="16" t="s">
        <v>0</v>
      </c>
      <c r="E7" s="8" t="s">
        <v>1</v>
      </c>
      <c r="F7" s="8" t="s">
        <v>2</v>
      </c>
      <c r="G7" s="8" t="s">
        <v>91</v>
      </c>
      <c r="H7" s="26" t="s">
        <v>25</v>
      </c>
      <c r="I7" s="22" t="s">
        <v>37</v>
      </c>
      <c r="J7" s="23" t="s">
        <v>26</v>
      </c>
      <c r="K7" s="22" t="s">
        <v>38</v>
      </c>
      <c r="L7" s="23" t="s">
        <v>27</v>
      </c>
      <c r="M7" s="22" t="s">
        <v>39</v>
      </c>
      <c r="N7" s="23" t="s">
        <v>28</v>
      </c>
      <c r="O7" s="22" t="s">
        <v>40</v>
      </c>
      <c r="P7" s="23" t="s">
        <v>29</v>
      </c>
      <c r="Q7" s="22" t="s">
        <v>41</v>
      </c>
      <c r="R7" s="23" t="s">
        <v>30</v>
      </c>
      <c r="S7" s="22" t="s">
        <v>42</v>
      </c>
      <c r="T7" s="23" t="s">
        <v>31</v>
      </c>
      <c r="U7" s="22" t="s">
        <v>43</v>
      </c>
      <c r="V7" s="23" t="s">
        <v>32</v>
      </c>
      <c r="W7" s="22" t="s">
        <v>44</v>
      </c>
      <c r="X7" s="23" t="s">
        <v>33</v>
      </c>
      <c r="Y7" s="22" t="s">
        <v>45</v>
      </c>
      <c r="Z7" s="23" t="s">
        <v>34</v>
      </c>
      <c r="AA7" s="22" t="s">
        <v>46</v>
      </c>
      <c r="AB7" s="23" t="s">
        <v>35</v>
      </c>
      <c r="AC7" s="22" t="s">
        <v>47</v>
      </c>
      <c r="AD7" s="23" t="s">
        <v>36</v>
      </c>
      <c r="AE7" s="24" t="s">
        <v>48</v>
      </c>
      <c r="AF7" s="63" t="s">
        <v>64</v>
      </c>
      <c r="AG7" s="63" t="s">
        <v>0</v>
      </c>
      <c r="AH7" s="30" t="s">
        <v>56</v>
      </c>
      <c r="AI7" s="30" t="s">
        <v>55</v>
      </c>
      <c r="AJ7" s="30" t="s">
        <v>62</v>
      </c>
      <c r="AK7" s="41" t="s">
        <v>49</v>
      </c>
    </row>
    <row r="8" spans="1:38" ht="21.95" hidden="1" customHeight="1">
      <c r="A8" s="21">
        <v>78</v>
      </c>
      <c r="B8" s="3" t="s">
        <v>163</v>
      </c>
      <c r="C8" s="3" t="s">
        <v>236</v>
      </c>
      <c r="D8" s="3" t="s">
        <v>101</v>
      </c>
      <c r="E8" s="14" t="s">
        <v>9</v>
      </c>
      <c r="F8" s="9" t="s">
        <v>21</v>
      </c>
      <c r="G8" s="25" t="s">
        <v>87</v>
      </c>
      <c r="H8" s="18">
        <v>100</v>
      </c>
      <c r="I8" s="17">
        <f>H8</f>
        <v>100</v>
      </c>
      <c r="J8" s="18">
        <v>102</v>
      </c>
      <c r="K8" s="17">
        <f>I8+J8</f>
        <v>202</v>
      </c>
      <c r="L8" s="18">
        <v>96</v>
      </c>
      <c r="M8" s="17">
        <f>K8+L8</f>
        <v>298</v>
      </c>
      <c r="N8" s="18">
        <v>94</v>
      </c>
      <c r="O8" s="17">
        <f>M8+N8</f>
        <v>392</v>
      </c>
      <c r="P8" s="18">
        <v>100</v>
      </c>
      <c r="Q8" s="17">
        <f>O8+P8</f>
        <v>492</v>
      </c>
      <c r="R8" s="18">
        <v>108</v>
      </c>
      <c r="S8" s="17">
        <f>Q8+R8</f>
        <v>600</v>
      </c>
      <c r="T8" s="18">
        <v>104</v>
      </c>
      <c r="U8" s="17">
        <f>S8+T8</f>
        <v>704</v>
      </c>
      <c r="V8" s="18">
        <v>102</v>
      </c>
      <c r="W8" s="17">
        <f>U8+V8</f>
        <v>806</v>
      </c>
      <c r="X8" s="18">
        <v>108</v>
      </c>
      <c r="Y8" s="17">
        <f>W8+X8</f>
        <v>914</v>
      </c>
      <c r="Z8" s="18"/>
      <c r="AA8" s="17">
        <f>Y8+Z8</f>
        <v>914</v>
      </c>
      <c r="AB8" s="18"/>
      <c r="AC8" s="17">
        <f>AA8+AB8</f>
        <v>914</v>
      </c>
      <c r="AD8" s="18"/>
      <c r="AE8" s="19">
        <f>AC8+AD8</f>
        <v>914</v>
      </c>
      <c r="AF8" s="67" t="str">
        <f>B8&amp;" "&amp;C8</f>
        <v>David Bateson</v>
      </c>
      <c r="AG8" s="67" t="str">
        <f>D8&amp;" "</f>
        <v xml:space="preserve">Assheton Bowmen </v>
      </c>
      <c r="AH8" s="32">
        <v>108</v>
      </c>
      <c r="AI8" s="32">
        <v>79</v>
      </c>
      <c r="AJ8" s="32"/>
      <c r="AK8" s="42">
        <f>AE8</f>
        <v>914</v>
      </c>
      <c r="AL8" s="1" t="s">
        <v>241</v>
      </c>
    </row>
    <row r="9" spans="1:38" ht="21.95" hidden="1" customHeight="1">
      <c r="A9" s="21">
        <v>35</v>
      </c>
      <c r="B9" s="3" t="s">
        <v>161</v>
      </c>
      <c r="C9" s="3" t="s">
        <v>162</v>
      </c>
      <c r="D9" s="3" t="s">
        <v>121</v>
      </c>
      <c r="E9" s="14" t="s">
        <v>9</v>
      </c>
      <c r="F9" s="9" t="s">
        <v>21</v>
      </c>
      <c r="G9" s="25" t="s">
        <v>87</v>
      </c>
      <c r="H9" s="18">
        <v>96</v>
      </c>
      <c r="I9" s="17">
        <f>H9</f>
        <v>96</v>
      </c>
      <c r="J9" s="18">
        <v>106</v>
      </c>
      <c r="K9" s="17">
        <f>I9+J9</f>
        <v>202</v>
      </c>
      <c r="L9" s="18">
        <v>100</v>
      </c>
      <c r="M9" s="17">
        <f>K9+L9</f>
        <v>302</v>
      </c>
      <c r="N9" s="18">
        <v>104</v>
      </c>
      <c r="O9" s="17">
        <f>M9+N9</f>
        <v>406</v>
      </c>
      <c r="P9" s="18">
        <v>100</v>
      </c>
      <c r="Q9" s="17">
        <f>O9+P9</f>
        <v>506</v>
      </c>
      <c r="R9" s="18">
        <v>94</v>
      </c>
      <c r="S9" s="17">
        <f>Q9+R9</f>
        <v>600</v>
      </c>
      <c r="T9" s="18">
        <v>104</v>
      </c>
      <c r="U9" s="17">
        <f>S9+T9</f>
        <v>704</v>
      </c>
      <c r="V9" s="18">
        <v>100</v>
      </c>
      <c r="W9" s="17">
        <f>U9+V9</f>
        <v>804</v>
      </c>
      <c r="X9" s="18">
        <v>104</v>
      </c>
      <c r="Y9" s="17">
        <f>W9+X9</f>
        <v>908</v>
      </c>
      <c r="Z9" s="18"/>
      <c r="AA9" s="17">
        <f>Y9+Z9</f>
        <v>908</v>
      </c>
      <c r="AB9" s="18"/>
      <c r="AC9" s="17">
        <f>AA9+AB9</f>
        <v>908</v>
      </c>
      <c r="AD9" s="18"/>
      <c r="AE9" s="19">
        <f>AC9+AD9</f>
        <v>908</v>
      </c>
      <c r="AF9" s="67" t="str">
        <f>B9&amp;" "&amp;C9</f>
        <v>Craig  Holmes</v>
      </c>
      <c r="AG9" s="67" t="str">
        <f>D9&amp;" "</f>
        <v xml:space="preserve">Pendle &amp; Samlesbury </v>
      </c>
      <c r="AH9" s="32">
        <v>108</v>
      </c>
      <c r="AI9" s="32">
        <v>86</v>
      </c>
      <c r="AJ9" s="32"/>
      <c r="AK9" s="42">
        <f>AE9</f>
        <v>908</v>
      </c>
      <c r="AL9" s="1" t="s">
        <v>242</v>
      </c>
    </row>
    <row r="10" spans="1:38" ht="21.95" hidden="1" customHeight="1">
      <c r="A10" s="21">
        <v>65</v>
      </c>
      <c r="B10" s="3" t="s">
        <v>145</v>
      </c>
      <c r="C10" s="3" t="s">
        <v>214</v>
      </c>
      <c r="D10" s="3" t="s">
        <v>131</v>
      </c>
      <c r="E10" s="14" t="s">
        <v>8</v>
      </c>
      <c r="F10" s="9" t="s">
        <v>21</v>
      </c>
      <c r="G10" s="25" t="s">
        <v>87</v>
      </c>
      <c r="H10" s="18">
        <v>92</v>
      </c>
      <c r="I10" s="17">
        <f>H10</f>
        <v>92</v>
      </c>
      <c r="J10" s="18">
        <v>92</v>
      </c>
      <c r="K10" s="17">
        <f>I10+J10</f>
        <v>184</v>
      </c>
      <c r="L10" s="18">
        <v>100</v>
      </c>
      <c r="M10" s="17">
        <f>K10+L10</f>
        <v>284</v>
      </c>
      <c r="N10" s="18">
        <v>94</v>
      </c>
      <c r="O10" s="17">
        <f>M10+N10</f>
        <v>378</v>
      </c>
      <c r="P10" s="18">
        <v>104</v>
      </c>
      <c r="Q10" s="17">
        <f>O10+P10</f>
        <v>482</v>
      </c>
      <c r="R10" s="18">
        <v>98</v>
      </c>
      <c r="S10" s="17">
        <f>Q10+R10</f>
        <v>580</v>
      </c>
      <c r="T10" s="18">
        <v>104</v>
      </c>
      <c r="U10" s="17">
        <f>S10+T10</f>
        <v>684</v>
      </c>
      <c r="V10" s="18">
        <v>106</v>
      </c>
      <c r="W10" s="17">
        <f>U10+V10</f>
        <v>790</v>
      </c>
      <c r="X10" s="18">
        <v>108</v>
      </c>
      <c r="Y10" s="17">
        <f>W10+X10</f>
        <v>898</v>
      </c>
      <c r="Z10" s="18"/>
      <c r="AA10" s="17">
        <f>Y10+Z10</f>
        <v>898</v>
      </c>
      <c r="AB10" s="18"/>
      <c r="AC10" s="17">
        <f>AA10+AB10</f>
        <v>898</v>
      </c>
      <c r="AD10" s="18"/>
      <c r="AE10" s="19">
        <f>AC10+AD10</f>
        <v>898</v>
      </c>
      <c r="AF10" s="67" t="str">
        <f>B10&amp;" "&amp;C10</f>
        <v>Stephen Sigurnjak</v>
      </c>
      <c r="AG10" s="67" t="str">
        <f>D10&amp;" "</f>
        <v xml:space="preserve">Eccles </v>
      </c>
      <c r="AH10" s="32">
        <v>108</v>
      </c>
      <c r="AI10" s="32">
        <v>75</v>
      </c>
      <c r="AJ10" s="32"/>
      <c r="AK10" s="42">
        <f>AE10</f>
        <v>898</v>
      </c>
      <c r="AL10" s="1" t="s">
        <v>241</v>
      </c>
    </row>
    <row r="11" spans="1:38" ht="21.95" hidden="1" customHeight="1">
      <c r="A11" s="21">
        <v>23</v>
      </c>
      <c r="B11" s="3" t="s">
        <v>151</v>
      </c>
      <c r="C11" s="3" t="s">
        <v>152</v>
      </c>
      <c r="D11" s="3" t="s">
        <v>131</v>
      </c>
      <c r="E11" s="14" t="s">
        <v>8</v>
      </c>
      <c r="F11" s="9" t="s">
        <v>21</v>
      </c>
      <c r="G11" s="25" t="s">
        <v>87</v>
      </c>
      <c r="H11" s="18">
        <v>86</v>
      </c>
      <c r="I11" s="17">
        <f>H11</f>
        <v>86</v>
      </c>
      <c r="J11" s="18">
        <v>98</v>
      </c>
      <c r="K11" s="17">
        <f>I11+J11</f>
        <v>184</v>
      </c>
      <c r="L11" s="18">
        <v>92</v>
      </c>
      <c r="M11" s="17">
        <f>K11+L11</f>
        <v>276</v>
      </c>
      <c r="N11" s="18">
        <v>98</v>
      </c>
      <c r="O11" s="17">
        <f>M11+N11</f>
        <v>374</v>
      </c>
      <c r="P11" s="18">
        <v>100</v>
      </c>
      <c r="Q11" s="17">
        <f>O11+P11</f>
        <v>474</v>
      </c>
      <c r="R11" s="18">
        <v>100</v>
      </c>
      <c r="S11" s="17">
        <f>Q11+R11</f>
        <v>574</v>
      </c>
      <c r="T11" s="18">
        <v>96</v>
      </c>
      <c r="U11" s="17">
        <f>S11+T11</f>
        <v>670</v>
      </c>
      <c r="V11" s="18">
        <v>102</v>
      </c>
      <c r="W11" s="17">
        <f>U11+V11</f>
        <v>772</v>
      </c>
      <c r="X11" s="18">
        <v>100</v>
      </c>
      <c r="Y11" s="17">
        <f>W11+X11</f>
        <v>872</v>
      </c>
      <c r="Z11" s="18"/>
      <c r="AA11" s="17">
        <f>Y11+Z11</f>
        <v>872</v>
      </c>
      <c r="AB11" s="18"/>
      <c r="AC11" s="17">
        <f>AA11+AB11</f>
        <v>872</v>
      </c>
      <c r="AD11" s="18"/>
      <c r="AE11" s="19">
        <f>AC11+AD11</f>
        <v>872</v>
      </c>
      <c r="AF11" s="67" t="str">
        <f>B11&amp;" "&amp;C11</f>
        <v>Roger Burgess</v>
      </c>
      <c r="AG11" s="67" t="str">
        <f>D11&amp;" "</f>
        <v xml:space="preserve">Eccles </v>
      </c>
      <c r="AH11" s="32">
        <v>108</v>
      </c>
      <c r="AI11" s="32">
        <v>63</v>
      </c>
      <c r="AJ11" s="32"/>
      <c r="AK11" s="42">
        <f>AE11</f>
        <v>872</v>
      </c>
      <c r="AL11" s="1" t="s">
        <v>242</v>
      </c>
    </row>
    <row r="12" spans="1:38" ht="21.95" customHeight="1">
      <c r="A12" s="21">
        <v>34</v>
      </c>
      <c r="B12" s="3" t="s">
        <v>140</v>
      </c>
      <c r="C12" s="3" t="s">
        <v>71</v>
      </c>
      <c r="D12" s="3" t="s">
        <v>106</v>
      </c>
      <c r="E12" s="14" t="s">
        <v>9</v>
      </c>
      <c r="F12" s="9" t="s">
        <v>12</v>
      </c>
      <c r="G12" s="25" t="s">
        <v>87</v>
      </c>
      <c r="H12" s="18">
        <v>78</v>
      </c>
      <c r="I12" s="17">
        <f>H12</f>
        <v>78</v>
      </c>
      <c r="J12" s="18">
        <v>96</v>
      </c>
      <c r="K12" s="17">
        <f>I12+J12</f>
        <v>174</v>
      </c>
      <c r="L12" s="18">
        <v>88</v>
      </c>
      <c r="M12" s="17">
        <f>K12+L12</f>
        <v>262</v>
      </c>
      <c r="N12" s="18">
        <v>102</v>
      </c>
      <c r="O12" s="17">
        <f>M12+N12</f>
        <v>364</v>
      </c>
      <c r="P12" s="18">
        <v>96</v>
      </c>
      <c r="Q12" s="17">
        <f>O12+P12</f>
        <v>460</v>
      </c>
      <c r="R12" s="18">
        <v>98</v>
      </c>
      <c r="S12" s="17">
        <f>Q12+R12</f>
        <v>558</v>
      </c>
      <c r="T12" s="18">
        <v>106</v>
      </c>
      <c r="U12" s="17">
        <f>S12+T12</f>
        <v>664</v>
      </c>
      <c r="V12" s="18">
        <v>102</v>
      </c>
      <c r="W12" s="17">
        <f>U12+V12</f>
        <v>766</v>
      </c>
      <c r="X12" s="18">
        <v>104</v>
      </c>
      <c r="Y12" s="17">
        <f>W12+X12</f>
        <v>870</v>
      </c>
      <c r="Z12" s="18"/>
      <c r="AA12" s="17">
        <f>Y12+Z12</f>
        <v>870</v>
      </c>
      <c r="AB12" s="18"/>
      <c r="AC12" s="17">
        <f>AA12+AB12</f>
        <v>870</v>
      </c>
      <c r="AD12" s="18"/>
      <c r="AE12" s="19">
        <f>AC12+AD12</f>
        <v>870</v>
      </c>
      <c r="AF12" s="67" t="str">
        <f>B12&amp;" "&amp;C12</f>
        <v>Eileen Izzat</v>
      </c>
      <c r="AG12" s="67" t="str">
        <f>D12&amp;" "</f>
        <v xml:space="preserve">Chorley Bowmen </v>
      </c>
      <c r="AH12" s="32">
        <v>107</v>
      </c>
      <c r="AI12" s="32">
        <v>69</v>
      </c>
      <c r="AJ12" s="32"/>
      <c r="AK12" s="42">
        <f>AE12</f>
        <v>870</v>
      </c>
      <c r="AL12" s="1" t="s">
        <v>241</v>
      </c>
    </row>
    <row r="13" spans="1:38" ht="21.95" hidden="1" customHeight="1">
      <c r="A13" s="21">
        <v>57</v>
      </c>
      <c r="B13" s="3" t="s">
        <v>141</v>
      </c>
      <c r="C13" s="3" t="s">
        <v>200</v>
      </c>
      <c r="D13" s="3" t="s">
        <v>131</v>
      </c>
      <c r="E13" s="14" t="s">
        <v>8</v>
      </c>
      <c r="F13" s="9" t="s">
        <v>21</v>
      </c>
      <c r="G13" s="25" t="s">
        <v>87</v>
      </c>
      <c r="H13" s="18">
        <v>80</v>
      </c>
      <c r="I13" s="17">
        <f>H13</f>
        <v>80</v>
      </c>
      <c r="J13" s="18">
        <v>84</v>
      </c>
      <c r="K13" s="17">
        <f>I13+J13</f>
        <v>164</v>
      </c>
      <c r="L13" s="18">
        <v>96</v>
      </c>
      <c r="M13" s="17">
        <f>K13+L13</f>
        <v>260</v>
      </c>
      <c r="N13" s="18">
        <v>96</v>
      </c>
      <c r="O13" s="17">
        <f>M13+N13</f>
        <v>356</v>
      </c>
      <c r="P13" s="18">
        <v>102</v>
      </c>
      <c r="Q13" s="17">
        <f>O13+P13</f>
        <v>458</v>
      </c>
      <c r="R13" s="18">
        <v>98</v>
      </c>
      <c r="S13" s="17">
        <f>Q13+R13</f>
        <v>556</v>
      </c>
      <c r="T13" s="18">
        <v>96</v>
      </c>
      <c r="U13" s="17">
        <f>S13+T13</f>
        <v>652</v>
      </c>
      <c r="V13" s="18">
        <v>100</v>
      </c>
      <c r="W13" s="17">
        <f>U13+V13</f>
        <v>752</v>
      </c>
      <c r="X13" s="18">
        <v>102</v>
      </c>
      <c r="Y13" s="17">
        <f>W13+X13</f>
        <v>854</v>
      </c>
      <c r="Z13" s="18"/>
      <c r="AA13" s="17">
        <f>Y13+Z13</f>
        <v>854</v>
      </c>
      <c r="AB13" s="18"/>
      <c r="AC13" s="17">
        <f>AA13+AB13</f>
        <v>854</v>
      </c>
      <c r="AD13" s="18"/>
      <c r="AE13" s="19">
        <f>AC13+AD13</f>
        <v>854</v>
      </c>
      <c r="AF13" s="67" t="str">
        <f>B13&amp;" "&amp;C13</f>
        <v>Paul Tittensor</v>
      </c>
      <c r="AG13" s="67" t="str">
        <f>D13&amp;" "</f>
        <v xml:space="preserve">Eccles </v>
      </c>
      <c r="AH13" s="32">
        <v>108</v>
      </c>
      <c r="AI13" s="32">
        <v>60</v>
      </c>
      <c r="AJ13" s="32"/>
      <c r="AK13" s="42">
        <f>AE13</f>
        <v>854</v>
      </c>
      <c r="AL13" s="1" t="s">
        <v>243</v>
      </c>
    </row>
    <row r="14" spans="1:38" ht="21.95" customHeight="1">
      <c r="A14" s="21">
        <v>27</v>
      </c>
      <c r="B14" s="3" t="s">
        <v>137</v>
      </c>
      <c r="C14" s="3" t="s">
        <v>138</v>
      </c>
      <c r="D14" s="3" t="s">
        <v>139</v>
      </c>
      <c r="E14" s="14" t="s">
        <v>9</v>
      </c>
      <c r="F14" s="9" t="s">
        <v>12</v>
      </c>
      <c r="G14" s="25" t="s">
        <v>87</v>
      </c>
      <c r="H14" s="18">
        <v>90</v>
      </c>
      <c r="I14" s="17">
        <f>H14</f>
        <v>90</v>
      </c>
      <c r="J14" s="18">
        <v>86</v>
      </c>
      <c r="K14" s="17">
        <f>I14+J14</f>
        <v>176</v>
      </c>
      <c r="L14" s="18">
        <v>86</v>
      </c>
      <c r="M14" s="17">
        <f>K14+L14</f>
        <v>262</v>
      </c>
      <c r="N14" s="18">
        <v>88</v>
      </c>
      <c r="O14" s="17">
        <f>M14+N14</f>
        <v>350</v>
      </c>
      <c r="P14" s="18">
        <v>88</v>
      </c>
      <c r="Q14" s="17">
        <f>O14+P14</f>
        <v>438</v>
      </c>
      <c r="R14" s="18">
        <v>86</v>
      </c>
      <c r="S14" s="17">
        <f>Q14+R14</f>
        <v>524</v>
      </c>
      <c r="T14" s="18">
        <v>90</v>
      </c>
      <c r="U14" s="17">
        <f>S14+T14</f>
        <v>614</v>
      </c>
      <c r="V14" s="18">
        <v>96</v>
      </c>
      <c r="W14" s="17">
        <f>U14+V14</f>
        <v>710</v>
      </c>
      <c r="X14" s="18">
        <v>80</v>
      </c>
      <c r="Y14" s="17">
        <f>W14+X14</f>
        <v>790</v>
      </c>
      <c r="Z14" s="18"/>
      <c r="AA14" s="17">
        <f>Y14+Z14</f>
        <v>790</v>
      </c>
      <c r="AB14" s="18"/>
      <c r="AC14" s="17">
        <f>AA14+AB14</f>
        <v>790</v>
      </c>
      <c r="AD14" s="18"/>
      <c r="AE14" s="19">
        <f>AC14+AD14</f>
        <v>790</v>
      </c>
      <c r="AF14" s="67" t="str">
        <f>B14&amp;" "&amp;C14</f>
        <v>Joanne Proctor</v>
      </c>
      <c r="AG14" s="67" t="str">
        <f>D14&amp;" "</f>
        <v xml:space="preserve">Blackpool Bowmen </v>
      </c>
      <c r="AH14" s="32">
        <v>108</v>
      </c>
      <c r="AI14" s="32">
        <v>45</v>
      </c>
      <c r="AJ14" s="32"/>
      <c r="AK14" s="42">
        <f>AE14</f>
        <v>790</v>
      </c>
      <c r="AL14" s="1" t="s">
        <v>242</v>
      </c>
    </row>
    <row r="15" spans="1:38" ht="21.95" hidden="1" customHeight="1">
      <c r="A15" s="21">
        <v>17</v>
      </c>
      <c r="B15" s="3" t="s">
        <v>112</v>
      </c>
      <c r="C15" s="3" t="s">
        <v>113</v>
      </c>
      <c r="D15" s="3" t="s">
        <v>114</v>
      </c>
      <c r="E15" s="14" t="s">
        <v>8</v>
      </c>
      <c r="F15" s="9" t="s">
        <v>21</v>
      </c>
      <c r="G15" s="25" t="s">
        <v>88</v>
      </c>
      <c r="H15" s="18">
        <v>92</v>
      </c>
      <c r="I15" s="17">
        <f>H15</f>
        <v>92</v>
      </c>
      <c r="J15" s="18">
        <v>90</v>
      </c>
      <c r="K15" s="17">
        <f>I15+J15</f>
        <v>182</v>
      </c>
      <c r="L15" s="18">
        <v>90</v>
      </c>
      <c r="M15" s="17">
        <f>K15+L15</f>
        <v>272</v>
      </c>
      <c r="N15" s="18">
        <v>92</v>
      </c>
      <c r="O15" s="17">
        <f>M15+N15</f>
        <v>364</v>
      </c>
      <c r="P15" s="18">
        <v>86</v>
      </c>
      <c r="Q15" s="17">
        <f>O15+P15</f>
        <v>450</v>
      </c>
      <c r="R15" s="18">
        <v>94</v>
      </c>
      <c r="S15" s="17">
        <f>Q15+R15</f>
        <v>544</v>
      </c>
      <c r="T15" s="18">
        <v>92</v>
      </c>
      <c r="U15" s="17">
        <f>S15+T15</f>
        <v>636</v>
      </c>
      <c r="V15" s="18">
        <v>92</v>
      </c>
      <c r="W15" s="17">
        <f>U15+V15</f>
        <v>728</v>
      </c>
      <c r="X15" s="18">
        <v>108</v>
      </c>
      <c r="Y15" s="17">
        <f>W15+X15</f>
        <v>836</v>
      </c>
      <c r="Z15" s="18"/>
      <c r="AA15" s="17">
        <f>Y15+Z15</f>
        <v>836</v>
      </c>
      <c r="AB15" s="18"/>
      <c r="AC15" s="17">
        <f>AA15+AB15</f>
        <v>836</v>
      </c>
      <c r="AD15" s="18"/>
      <c r="AE15" s="19">
        <f>AC15+AD15</f>
        <v>836</v>
      </c>
      <c r="AF15" s="67" t="str">
        <f>B15&amp;" "&amp;C15</f>
        <v>Jeff Grayshon</v>
      </c>
      <c r="AG15" s="67" t="str">
        <f>D15&amp;" "</f>
        <v xml:space="preserve">Rochdale Co. Archers </v>
      </c>
      <c r="AH15" s="32">
        <v>108</v>
      </c>
      <c r="AI15" s="32">
        <v>50</v>
      </c>
      <c r="AJ15" s="32"/>
      <c r="AK15" s="42">
        <f>AE15</f>
        <v>836</v>
      </c>
    </row>
    <row r="16" spans="1:38" ht="21.95" customHeight="1">
      <c r="A16" s="21">
        <v>38</v>
      </c>
      <c r="B16" s="3" t="s">
        <v>166</v>
      </c>
      <c r="C16" s="3" t="s">
        <v>165</v>
      </c>
      <c r="D16" s="3" t="s">
        <v>124</v>
      </c>
      <c r="E16" s="14" t="s">
        <v>9</v>
      </c>
      <c r="F16" s="9" t="s">
        <v>12</v>
      </c>
      <c r="G16" s="25" t="s">
        <v>87</v>
      </c>
      <c r="H16" s="18">
        <v>86</v>
      </c>
      <c r="I16" s="17">
        <f>H16</f>
        <v>86</v>
      </c>
      <c r="J16" s="18">
        <v>84</v>
      </c>
      <c r="K16" s="17">
        <f>I16+J16</f>
        <v>170</v>
      </c>
      <c r="L16" s="18">
        <v>74</v>
      </c>
      <c r="M16" s="17">
        <f>K16+L16</f>
        <v>244</v>
      </c>
      <c r="N16" s="18">
        <v>82</v>
      </c>
      <c r="O16" s="17">
        <f>M16+N16</f>
        <v>326</v>
      </c>
      <c r="P16" s="18">
        <v>88</v>
      </c>
      <c r="Q16" s="17">
        <f>O16+P16</f>
        <v>414</v>
      </c>
      <c r="R16" s="18">
        <v>92</v>
      </c>
      <c r="S16" s="17">
        <f>Q16+R16</f>
        <v>506</v>
      </c>
      <c r="T16" s="18">
        <v>88</v>
      </c>
      <c r="U16" s="17">
        <f>S16+T16</f>
        <v>594</v>
      </c>
      <c r="V16" s="18">
        <v>86</v>
      </c>
      <c r="W16" s="17">
        <f>U16+V16</f>
        <v>680</v>
      </c>
      <c r="X16" s="18">
        <v>96</v>
      </c>
      <c r="Y16" s="17">
        <f>W16+X16</f>
        <v>776</v>
      </c>
      <c r="Z16" s="18"/>
      <c r="AA16" s="17">
        <f>Y16+Z16</f>
        <v>776</v>
      </c>
      <c r="AB16" s="18"/>
      <c r="AC16" s="17">
        <f>AA16+AB16</f>
        <v>776</v>
      </c>
      <c r="AD16" s="18"/>
      <c r="AE16" s="19">
        <f>AC16+AD16</f>
        <v>776</v>
      </c>
      <c r="AF16" s="67" t="str">
        <f>B16&amp;" "&amp;C16</f>
        <v>Victoria Conduit</v>
      </c>
      <c r="AG16" s="67" t="str">
        <f>D16&amp;" "</f>
        <v xml:space="preserve">Stalybridge </v>
      </c>
      <c r="AH16" s="32">
        <v>108</v>
      </c>
      <c r="AI16" s="32">
        <v>37</v>
      </c>
      <c r="AJ16" s="32"/>
      <c r="AK16" s="42">
        <f>AE16</f>
        <v>776</v>
      </c>
      <c r="AL16" s="1" t="s">
        <v>243</v>
      </c>
    </row>
    <row r="17" spans="1:38" ht="21.95" hidden="1" customHeight="1">
      <c r="A17" s="21">
        <v>2</v>
      </c>
      <c r="B17" s="3" t="s">
        <v>149</v>
      </c>
      <c r="C17" s="3" t="s">
        <v>150</v>
      </c>
      <c r="D17" s="3" t="s">
        <v>114</v>
      </c>
      <c r="E17" s="14" t="s">
        <v>8</v>
      </c>
      <c r="F17" s="9" t="s">
        <v>21</v>
      </c>
      <c r="G17" s="25" t="s">
        <v>87</v>
      </c>
      <c r="H17" s="18">
        <v>86</v>
      </c>
      <c r="I17" s="17">
        <f>H17</f>
        <v>86</v>
      </c>
      <c r="J17" s="18">
        <v>86</v>
      </c>
      <c r="K17" s="17">
        <f>I17+J17</f>
        <v>172</v>
      </c>
      <c r="L17" s="18">
        <v>96</v>
      </c>
      <c r="M17" s="17">
        <f>K17+L17</f>
        <v>268</v>
      </c>
      <c r="N17" s="18">
        <v>83</v>
      </c>
      <c r="O17" s="17">
        <f>M17+N17</f>
        <v>351</v>
      </c>
      <c r="P17" s="18">
        <v>104</v>
      </c>
      <c r="Q17" s="17">
        <f>O17+P17</f>
        <v>455</v>
      </c>
      <c r="R17" s="18">
        <v>91</v>
      </c>
      <c r="S17" s="17">
        <f>Q17+R17</f>
        <v>546</v>
      </c>
      <c r="T17" s="18">
        <v>96</v>
      </c>
      <c r="U17" s="17">
        <f>S17+T17</f>
        <v>642</v>
      </c>
      <c r="V17" s="18">
        <v>90</v>
      </c>
      <c r="W17" s="17">
        <f>U17+V17</f>
        <v>732</v>
      </c>
      <c r="X17" s="18">
        <v>102</v>
      </c>
      <c r="Y17" s="17">
        <f>W17+X17</f>
        <v>834</v>
      </c>
      <c r="Z17" s="18"/>
      <c r="AA17" s="17">
        <f>Y17+Z17</f>
        <v>834</v>
      </c>
      <c r="AB17" s="18"/>
      <c r="AC17" s="17">
        <f>AA17+AB17</f>
        <v>834</v>
      </c>
      <c r="AD17" s="18"/>
      <c r="AE17" s="19">
        <f>AC17+AD17</f>
        <v>834</v>
      </c>
      <c r="AF17" s="67" t="str">
        <f>B17&amp;" "&amp;C17</f>
        <v>Russell Reader</v>
      </c>
      <c r="AG17" s="67" t="str">
        <f>D17&amp;" "</f>
        <v xml:space="preserve">Rochdale Co. Archers </v>
      </c>
      <c r="AH17" s="32">
        <v>106</v>
      </c>
      <c r="AI17" s="32">
        <v>61</v>
      </c>
      <c r="AJ17" s="32"/>
      <c r="AK17" s="42">
        <f>AE17</f>
        <v>834</v>
      </c>
    </row>
    <row r="18" spans="1:38" ht="21.95" hidden="1" customHeight="1">
      <c r="A18" s="21">
        <v>36</v>
      </c>
      <c r="B18" s="3" t="s">
        <v>102</v>
      </c>
      <c r="C18" s="3" t="s">
        <v>162</v>
      </c>
      <c r="D18" s="3" t="s">
        <v>121</v>
      </c>
      <c r="E18" s="14" t="s">
        <v>9</v>
      </c>
      <c r="F18" s="9" t="s">
        <v>21</v>
      </c>
      <c r="G18" s="25" t="s">
        <v>87</v>
      </c>
      <c r="H18" s="18">
        <v>100</v>
      </c>
      <c r="I18" s="17">
        <f>H18</f>
        <v>100</v>
      </c>
      <c r="J18" s="18">
        <v>94</v>
      </c>
      <c r="K18" s="17">
        <f>I18+J18</f>
        <v>194</v>
      </c>
      <c r="L18" s="18">
        <v>94</v>
      </c>
      <c r="M18" s="17">
        <f>K18+L18</f>
        <v>288</v>
      </c>
      <c r="N18" s="18">
        <v>100</v>
      </c>
      <c r="O18" s="17">
        <f>M18+N18</f>
        <v>388</v>
      </c>
      <c r="P18" s="18">
        <v>92</v>
      </c>
      <c r="Q18" s="17">
        <f>O18+P18</f>
        <v>480</v>
      </c>
      <c r="R18" s="18">
        <v>106</v>
      </c>
      <c r="S18" s="17">
        <f>Q18+R18</f>
        <v>586</v>
      </c>
      <c r="T18" s="18">
        <v>106</v>
      </c>
      <c r="U18" s="17">
        <f>S18+T18</f>
        <v>692</v>
      </c>
      <c r="V18" s="18">
        <v>106</v>
      </c>
      <c r="W18" s="17">
        <f>U18+V18</f>
        <v>798</v>
      </c>
      <c r="X18" s="18">
        <v>106</v>
      </c>
      <c r="Y18" s="17">
        <f>W18+X18</f>
        <v>904</v>
      </c>
      <c r="Z18" s="18"/>
      <c r="AA18" s="17">
        <f>Y18+Z18</f>
        <v>904</v>
      </c>
      <c r="AB18" s="18"/>
      <c r="AC18" s="17">
        <f>AA18+AB18</f>
        <v>904</v>
      </c>
      <c r="AD18" s="18"/>
      <c r="AE18" s="19">
        <f>AC18+AD18</f>
        <v>904</v>
      </c>
      <c r="AF18" s="67" t="str">
        <f>B18&amp;" "&amp;C18</f>
        <v>John Holmes</v>
      </c>
      <c r="AG18" s="67" t="str">
        <f>D18&amp;" "</f>
        <v xml:space="preserve">Pendle &amp; Samlesbury </v>
      </c>
      <c r="AH18" s="32">
        <v>108</v>
      </c>
      <c r="AI18" s="32">
        <v>75</v>
      </c>
      <c r="AJ18" s="32"/>
      <c r="AK18" s="42">
        <f>AE18</f>
        <v>904</v>
      </c>
      <c r="AL18" s="1" t="s">
        <v>243</v>
      </c>
    </row>
    <row r="19" spans="1:38" ht="21.95" hidden="1" customHeight="1">
      <c r="A19" s="21">
        <v>66</v>
      </c>
      <c r="B19" s="3" t="s">
        <v>215</v>
      </c>
      <c r="C19" s="3" t="s">
        <v>216</v>
      </c>
      <c r="D19" s="3" t="s">
        <v>121</v>
      </c>
      <c r="E19" s="14" t="s">
        <v>9</v>
      </c>
      <c r="F19" s="9" t="s">
        <v>21</v>
      </c>
      <c r="G19" s="25" t="s">
        <v>87</v>
      </c>
      <c r="H19" s="18">
        <v>96</v>
      </c>
      <c r="I19" s="17">
        <f>H19</f>
        <v>96</v>
      </c>
      <c r="J19" s="18">
        <v>100</v>
      </c>
      <c r="K19" s="17">
        <f>I19+J19</f>
        <v>196</v>
      </c>
      <c r="L19" s="18">
        <v>96</v>
      </c>
      <c r="M19" s="17">
        <f>K19+L19</f>
        <v>292</v>
      </c>
      <c r="N19" s="18">
        <v>98</v>
      </c>
      <c r="O19" s="17">
        <f>M19+N19</f>
        <v>390</v>
      </c>
      <c r="P19" s="18">
        <v>98</v>
      </c>
      <c r="Q19" s="17">
        <f>O19+P19</f>
        <v>488</v>
      </c>
      <c r="R19" s="18">
        <v>102</v>
      </c>
      <c r="S19" s="17">
        <f>Q19+R19</f>
        <v>590</v>
      </c>
      <c r="T19" s="18">
        <v>104</v>
      </c>
      <c r="U19" s="17">
        <f>S19+T19</f>
        <v>694</v>
      </c>
      <c r="V19" s="18">
        <v>96</v>
      </c>
      <c r="W19" s="17">
        <f>U19+V19</f>
        <v>790</v>
      </c>
      <c r="X19" s="18">
        <v>104</v>
      </c>
      <c r="Y19" s="17">
        <f>W19+X19</f>
        <v>894</v>
      </c>
      <c r="Z19" s="18"/>
      <c r="AA19" s="17">
        <f>Y19+Z19</f>
        <v>894</v>
      </c>
      <c r="AB19" s="18"/>
      <c r="AC19" s="17">
        <f>AA19+AB19</f>
        <v>894</v>
      </c>
      <c r="AD19" s="18"/>
      <c r="AE19" s="19">
        <f>AC19+AD19</f>
        <v>894</v>
      </c>
      <c r="AF19" s="67" t="str">
        <f>B19&amp;" "&amp;C19</f>
        <v>Michael Aubrey</v>
      </c>
      <c r="AG19" s="67" t="str">
        <f>D19&amp;" "</f>
        <v xml:space="preserve">Pendle &amp; Samlesbury </v>
      </c>
      <c r="AH19" s="32">
        <v>108</v>
      </c>
      <c r="AI19" s="32">
        <v>75</v>
      </c>
      <c r="AJ19" s="32"/>
      <c r="AK19" s="42">
        <f>AE19</f>
        <v>894</v>
      </c>
    </row>
    <row r="20" spans="1:38" ht="21.95" customHeight="1">
      <c r="A20" s="21">
        <v>80</v>
      </c>
      <c r="B20" s="3" t="s">
        <v>69</v>
      </c>
      <c r="C20" s="3" t="s">
        <v>67</v>
      </c>
      <c r="D20" s="3" t="s">
        <v>106</v>
      </c>
      <c r="E20" s="14" t="s">
        <v>9</v>
      </c>
      <c r="F20" s="9" t="s">
        <v>12</v>
      </c>
      <c r="G20" s="25" t="s">
        <v>87</v>
      </c>
      <c r="H20" s="18">
        <v>70</v>
      </c>
      <c r="I20" s="17">
        <f>H20</f>
        <v>70</v>
      </c>
      <c r="J20" s="18">
        <v>72</v>
      </c>
      <c r="K20" s="17">
        <f>I20+J20</f>
        <v>142</v>
      </c>
      <c r="L20" s="18">
        <v>84</v>
      </c>
      <c r="M20" s="17">
        <f>K20+L20</f>
        <v>226</v>
      </c>
      <c r="N20" s="18">
        <v>88</v>
      </c>
      <c r="O20" s="17">
        <f>M20+N20</f>
        <v>314</v>
      </c>
      <c r="P20" s="18">
        <v>94</v>
      </c>
      <c r="Q20" s="17">
        <f>O20+P20</f>
        <v>408</v>
      </c>
      <c r="R20" s="18">
        <v>88</v>
      </c>
      <c r="S20" s="17">
        <f>Q20+R20</f>
        <v>496</v>
      </c>
      <c r="T20" s="18">
        <v>90</v>
      </c>
      <c r="U20" s="17">
        <f>S20+T20</f>
        <v>586</v>
      </c>
      <c r="V20" s="18">
        <v>94</v>
      </c>
      <c r="W20" s="17">
        <f>U20+V20</f>
        <v>680</v>
      </c>
      <c r="X20" s="18">
        <v>81</v>
      </c>
      <c r="Y20" s="17">
        <f>W20+X20</f>
        <v>761</v>
      </c>
      <c r="Z20" s="18"/>
      <c r="AA20" s="17">
        <f>Y20+Z20</f>
        <v>761</v>
      </c>
      <c r="AB20" s="18"/>
      <c r="AC20" s="17">
        <f>AA20+AB20</f>
        <v>761</v>
      </c>
      <c r="AD20" s="18"/>
      <c r="AE20" s="19">
        <f>AC20+AD20</f>
        <v>761</v>
      </c>
      <c r="AF20" s="67" t="str">
        <f>B20&amp;" "&amp;C20</f>
        <v>Angela Fox</v>
      </c>
      <c r="AG20" s="67" t="str">
        <f>D20&amp;" "</f>
        <v xml:space="preserve">Chorley Bowmen </v>
      </c>
      <c r="AH20" s="32">
        <v>107</v>
      </c>
      <c r="AI20" s="32">
        <v>36</v>
      </c>
      <c r="AJ20" s="32"/>
      <c r="AK20" s="42">
        <f>AE20</f>
        <v>761</v>
      </c>
    </row>
    <row r="21" spans="1:38" ht="21.95" hidden="1" customHeight="1">
      <c r="A21" s="21">
        <v>28</v>
      </c>
      <c r="B21" s="3" t="s">
        <v>159</v>
      </c>
      <c r="C21" s="3" t="s">
        <v>158</v>
      </c>
      <c r="D21" s="3" t="s">
        <v>160</v>
      </c>
      <c r="E21" s="14" t="s">
        <v>8</v>
      </c>
      <c r="F21" s="9" t="s">
        <v>12</v>
      </c>
      <c r="G21" s="25" t="s">
        <v>87</v>
      </c>
      <c r="H21" s="18">
        <v>57</v>
      </c>
      <c r="I21" s="17">
        <f>H21</f>
        <v>57</v>
      </c>
      <c r="J21" s="18">
        <v>42</v>
      </c>
      <c r="K21" s="17">
        <f>I21+J21</f>
        <v>99</v>
      </c>
      <c r="L21" s="18">
        <v>55</v>
      </c>
      <c r="M21" s="17">
        <f>K21+L21</f>
        <v>154</v>
      </c>
      <c r="N21" s="18">
        <v>82</v>
      </c>
      <c r="O21" s="17">
        <f>M21+N21</f>
        <v>236</v>
      </c>
      <c r="P21" s="18">
        <v>94</v>
      </c>
      <c r="Q21" s="17">
        <f>O21+P21</f>
        <v>330</v>
      </c>
      <c r="R21" s="18">
        <v>84</v>
      </c>
      <c r="S21" s="17">
        <f>Q21+R21</f>
        <v>414</v>
      </c>
      <c r="T21" s="18">
        <v>84</v>
      </c>
      <c r="U21" s="17">
        <f>S21+T21</f>
        <v>498</v>
      </c>
      <c r="V21" s="18">
        <v>90</v>
      </c>
      <c r="W21" s="17">
        <f>U21+V21</f>
        <v>588</v>
      </c>
      <c r="X21" s="18">
        <v>96</v>
      </c>
      <c r="Y21" s="17">
        <f>W21+X21</f>
        <v>684</v>
      </c>
      <c r="Z21" s="18"/>
      <c r="AA21" s="17">
        <f>Y21+Z21</f>
        <v>684</v>
      </c>
      <c r="AB21" s="18"/>
      <c r="AC21" s="17">
        <f>AA21+AB21</f>
        <v>684</v>
      </c>
      <c r="AD21" s="18"/>
      <c r="AE21" s="19">
        <f>AC21+AD21</f>
        <v>684</v>
      </c>
      <c r="AF21" s="67" t="str">
        <f>B21&amp;" "&amp;C21</f>
        <v>Carmen Batt</v>
      </c>
      <c r="AG21" s="67" t="str">
        <f>D21&amp;" "</f>
        <v xml:space="preserve">Nethermoss Archers </v>
      </c>
      <c r="AH21" s="32">
        <v>104</v>
      </c>
      <c r="AI21" s="32">
        <v>31</v>
      </c>
      <c r="AJ21" s="32"/>
      <c r="AK21" s="42">
        <f>AE21</f>
        <v>684</v>
      </c>
      <c r="AL21" s="1" t="s">
        <v>241</v>
      </c>
    </row>
    <row r="22" spans="1:38" ht="21.95" hidden="1" customHeight="1">
      <c r="A22" s="21">
        <v>13</v>
      </c>
      <c r="B22" s="3" t="s">
        <v>108</v>
      </c>
      <c r="C22" s="3" t="s">
        <v>108</v>
      </c>
      <c r="D22" s="3"/>
      <c r="E22" s="14"/>
      <c r="F22" s="9"/>
      <c r="G22" s="25" t="s">
        <v>87</v>
      </c>
      <c r="H22" s="18"/>
      <c r="I22" s="17">
        <f>H22</f>
        <v>0</v>
      </c>
      <c r="J22" s="18"/>
      <c r="K22" s="17">
        <f>I22+J22</f>
        <v>0</v>
      </c>
      <c r="L22" s="18">
        <v>0</v>
      </c>
      <c r="M22" s="17">
        <f>K22+L22</f>
        <v>0</v>
      </c>
      <c r="N22" s="18"/>
      <c r="O22" s="17">
        <f>M22+N22</f>
        <v>0</v>
      </c>
      <c r="P22" s="18"/>
      <c r="Q22" s="17">
        <f>O22+P22</f>
        <v>0</v>
      </c>
      <c r="R22" s="18"/>
      <c r="S22" s="17">
        <f>Q22+R22</f>
        <v>0</v>
      </c>
      <c r="T22" s="18"/>
      <c r="U22" s="17">
        <f>S22+T22</f>
        <v>0</v>
      </c>
      <c r="V22" s="18"/>
      <c r="W22" s="17">
        <f>U22+V22</f>
        <v>0</v>
      </c>
      <c r="X22" s="18"/>
      <c r="Y22" s="17">
        <f>W22+X22</f>
        <v>0</v>
      </c>
      <c r="Z22" s="18"/>
      <c r="AA22" s="17">
        <f>Y22+Z22</f>
        <v>0</v>
      </c>
      <c r="AB22" s="18"/>
      <c r="AC22" s="17">
        <f>AA22+AB22</f>
        <v>0</v>
      </c>
      <c r="AD22" s="18"/>
      <c r="AE22" s="19">
        <f>AC22+AD22</f>
        <v>0</v>
      </c>
      <c r="AF22" s="67" t="str">
        <f>B22&amp;" "&amp;C22</f>
        <v>BLANK BLANK</v>
      </c>
      <c r="AG22" s="67" t="str">
        <f>D22&amp;" "</f>
        <v xml:space="preserve"> </v>
      </c>
      <c r="AH22" s="32"/>
      <c r="AI22" s="32"/>
      <c r="AJ22" s="32"/>
      <c r="AK22" s="42">
        <f>AE22</f>
        <v>0</v>
      </c>
    </row>
    <row r="23" spans="1:38" ht="21.95" hidden="1" customHeight="1">
      <c r="A23" s="21">
        <v>74</v>
      </c>
      <c r="B23" s="3" t="s">
        <v>163</v>
      </c>
      <c r="C23" s="3" t="s">
        <v>229</v>
      </c>
      <c r="D23" s="3" t="s">
        <v>228</v>
      </c>
      <c r="E23" s="14" t="s">
        <v>9</v>
      </c>
      <c r="F23" s="9" t="s">
        <v>21</v>
      </c>
      <c r="G23" s="25" t="s">
        <v>87</v>
      </c>
      <c r="H23" s="18">
        <v>92</v>
      </c>
      <c r="I23" s="17">
        <f>H23</f>
        <v>92</v>
      </c>
      <c r="J23" s="18">
        <v>104</v>
      </c>
      <c r="K23" s="17">
        <f>I23+J23</f>
        <v>196</v>
      </c>
      <c r="L23" s="18">
        <v>90</v>
      </c>
      <c r="M23" s="17">
        <f>K23+L23</f>
        <v>286</v>
      </c>
      <c r="N23" s="18">
        <v>91</v>
      </c>
      <c r="O23" s="17">
        <f>M23+N23</f>
        <v>377</v>
      </c>
      <c r="P23" s="18">
        <v>102</v>
      </c>
      <c r="Q23" s="17">
        <f>O23+P23</f>
        <v>479</v>
      </c>
      <c r="R23" s="18">
        <v>104</v>
      </c>
      <c r="S23" s="17">
        <f>Q23+R23</f>
        <v>583</v>
      </c>
      <c r="T23" s="18">
        <v>106</v>
      </c>
      <c r="U23" s="17">
        <f>S23+T23</f>
        <v>689</v>
      </c>
      <c r="V23" s="18">
        <v>102</v>
      </c>
      <c r="W23" s="17">
        <f>U23+V23</f>
        <v>791</v>
      </c>
      <c r="X23" s="18">
        <v>102</v>
      </c>
      <c r="Y23" s="17">
        <f>W23+X23</f>
        <v>893</v>
      </c>
      <c r="Z23" s="18"/>
      <c r="AA23" s="17">
        <f>Y23+Z23</f>
        <v>893</v>
      </c>
      <c r="AB23" s="18"/>
      <c r="AC23" s="17">
        <f>AA23+AB23</f>
        <v>893</v>
      </c>
      <c r="AD23" s="18"/>
      <c r="AE23" s="19">
        <f>AC23+AD23</f>
        <v>893</v>
      </c>
      <c r="AF23" s="67" t="str">
        <f>B23&amp;" "&amp;C23</f>
        <v>David Clayton</v>
      </c>
      <c r="AG23" s="67" t="str">
        <f>D23&amp;" "</f>
        <v xml:space="preserve">Wigan &amp; Orrel Archers </v>
      </c>
      <c r="AH23" s="32">
        <v>107</v>
      </c>
      <c r="AI23" s="32">
        <v>72</v>
      </c>
      <c r="AJ23" s="32"/>
      <c r="AK23" s="42">
        <f>AE23</f>
        <v>893</v>
      </c>
    </row>
    <row r="24" spans="1:38" ht="21.95" customHeight="1">
      <c r="A24" s="21">
        <v>19</v>
      </c>
      <c r="B24" s="3" t="s">
        <v>107</v>
      </c>
      <c r="C24" s="3" t="s">
        <v>67</v>
      </c>
      <c r="D24" s="3" t="s">
        <v>106</v>
      </c>
      <c r="E24" s="14" t="s">
        <v>9</v>
      </c>
      <c r="F24" s="9" t="s">
        <v>12</v>
      </c>
      <c r="G24" s="25" t="s">
        <v>87</v>
      </c>
      <c r="H24" s="18">
        <v>62</v>
      </c>
      <c r="I24" s="17">
        <f>H24</f>
        <v>62</v>
      </c>
      <c r="J24" s="18">
        <v>78</v>
      </c>
      <c r="K24" s="17">
        <f>I24+J24</f>
        <v>140</v>
      </c>
      <c r="L24" s="18">
        <v>74</v>
      </c>
      <c r="M24" s="17">
        <f>K24+L24</f>
        <v>214</v>
      </c>
      <c r="N24" s="18">
        <v>80</v>
      </c>
      <c r="O24" s="17">
        <f>M24+N24</f>
        <v>294</v>
      </c>
      <c r="P24" s="18">
        <v>92</v>
      </c>
      <c r="Q24" s="17">
        <f>O24+P24</f>
        <v>386</v>
      </c>
      <c r="R24" s="18">
        <v>84</v>
      </c>
      <c r="S24" s="17">
        <f>Q24+R24</f>
        <v>470</v>
      </c>
      <c r="T24" s="18">
        <v>84</v>
      </c>
      <c r="U24" s="17">
        <f>S24+T24</f>
        <v>554</v>
      </c>
      <c r="V24" s="18">
        <v>86</v>
      </c>
      <c r="W24" s="17">
        <f>U24+V24</f>
        <v>640</v>
      </c>
      <c r="X24" s="18">
        <v>90</v>
      </c>
      <c r="Y24" s="17">
        <f>W24+X24</f>
        <v>730</v>
      </c>
      <c r="Z24" s="18"/>
      <c r="AA24" s="17">
        <f>Y24+Z24</f>
        <v>730</v>
      </c>
      <c r="AB24" s="18"/>
      <c r="AC24" s="17">
        <f>AA24+AB24</f>
        <v>730</v>
      </c>
      <c r="AD24" s="18"/>
      <c r="AE24" s="19">
        <f>AC24+AD24</f>
        <v>730</v>
      </c>
      <c r="AF24" s="67" t="str">
        <f>B24&amp;" "&amp;C24</f>
        <v>Pat Fox</v>
      </c>
      <c r="AG24" s="67" t="str">
        <f>D24&amp;" "</f>
        <v xml:space="preserve">Chorley Bowmen </v>
      </c>
      <c r="AH24" s="32">
        <v>106</v>
      </c>
      <c r="AI24" s="32">
        <v>34</v>
      </c>
      <c r="AJ24" s="32"/>
      <c r="AK24" s="42">
        <f>AE24</f>
        <v>730</v>
      </c>
    </row>
    <row r="25" spans="1:38" ht="21.95" hidden="1" customHeight="1">
      <c r="A25" s="21">
        <v>79</v>
      </c>
      <c r="B25" s="3" t="s">
        <v>237</v>
      </c>
      <c r="C25" s="3" t="s">
        <v>238</v>
      </c>
      <c r="D25" s="3" t="s">
        <v>101</v>
      </c>
      <c r="E25" s="14" t="s">
        <v>8</v>
      </c>
      <c r="F25" s="9" t="s">
        <v>12</v>
      </c>
      <c r="G25" s="25" t="s">
        <v>87</v>
      </c>
      <c r="H25" s="18">
        <v>60</v>
      </c>
      <c r="I25" s="17">
        <f>H25</f>
        <v>60</v>
      </c>
      <c r="J25" s="18">
        <v>59</v>
      </c>
      <c r="K25" s="17">
        <f>I25+J25</f>
        <v>119</v>
      </c>
      <c r="L25" s="18">
        <v>65</v>
      </c>
      <c r="M25" s="17">
        <f>K25+L25</f>
        <v>184</v>
      </c>
      <c r="N25" s="18">
        <v>86</v>
      </c>
      <c r="O25" s="17">
        <f>M25+N25</f>
        <v>270</v>
      </c>
      <c r="P25" s="18">
        <v>80</v>
      </c>
      <c r="Q25" s="17">
        <f>O25+P25</f>
        <v>350</v>
      </c>
      <c r="R25" s="18">
        <v>82</v>
      </c>
      <c r="S25" s="17">
        <f>Q25+R25</f>
        <v>432</v>
      </c>
      <c r="T25" s="18">
        <v>73</v>
      </c>
      <c r="U25" s="17">
        <f>S25+T25</f>
        <v>505</v>
      </c>
      <c r="V25" s="18">
        <v>92</v>
      </c>
      <c r="W25" s="17">
        <f>U25+V25</f>
        <v>597</v>
      </c>
      <c r="X25" s="18">
        <v>85</v>
      </c>
      <c r="Y25" s="17">
        <f>W25+X25</f>
        <v>682</v>
      </c>
      <c r="Z25" s="18"/>
      <c r="AA25" s="17">
        <f>Y25+Z25</f>
        <v>682</v>
      </c>
      <c r="AB25" s="18"/>
      <c r="AC25" s="17">
        <f>AA25+AB25</f>
        <v>682</v>
      </c>
      <c r="AD25" s="18"/>
      <c r="AE25" s="19">
        <f>AC25+AD25</f>
        <v>682</v>
      </c>
      <c r="AF25" s="67" t="str">
        <f>B25&amp;" "&amp;C25</f>
        <v>Sue  Macsorley</v>
      </c>
      <c r="AG25" s="67" t="str">
        <f>D25&amp;" "</f>
        <v xml:space="preserve">Assheton Bowmen </v>
      </c>
      <c r="AH25" s="32">
        <v>105</v>
      </c>
      <c r="AI25" s="32">
        <v>28</v>
      </c>
      <c r="AJ25" s="32"/>
      <c r="AK25" s="42">
        <f>AE25</f>
        <v>682</v>
      </c>
      <c r="AL25" s="1" t="s">
        <v>242</v>
      </c>
    </row>
    <row r="26" spans="1:38" ht="21.95" hidden="1" customHeight="1">
      <c r="A26" s="21">
        <v>29</v>
      </c>
      <c r="B26" s="3" t="s">
        <v>108</v>
      </c>
      <c r="C26" s="3" t="s">
        <v>108</v>
      </c>
      <c r="D26" s="3"/>
      <c r="E26" s="14"/>
      <c r="F26" s="9"/>
      <c r="G26" s="25"/>
      <c r="H26" s="18"/>
      <c r="I26" s="17">
        <f>H26</f>
        <v>0</v>
      </c>
      <c r="J26" s="18"/>
      <c r="K26" s="17">
        <f>I26+J26</f>
        <v>0</v>
      </c>
      <c r="L26" s="18"/>
      <c r="M26" s="17">
        <f>K26+L26</f>
        <v>0</v>
      </c>
      <c r="N26" s="18"/>
      <c r="O26" s="17">
        <f>M26+N26</f>
        <v>0</v>
      </c>
      <c r="P26" s="18"/>
      <c r="Q26" s="17">
        <f>O26+P26</f>
        <v>0</v>
      </c>
      <c r="R26" s="18"/>
      <c r="S26" s="17">
        <f>Q26+R26</f>
        <v>0</v>
      </c>
      <c r="T26" s="18"/>
      <c r="U26" s="17">
        <f>S26+T26</f>
        <v>0</v>
      </c>
      <c r="V26" s="18"/>
      <c r="W26" s="17">
        <f>U26+V26</f>
        <v>0</v>
      </c>
      <c r="X26" s="18"/>
      <c r="Y26" s="17">
        <f>W26+X26</f>
        <v>0</v>
      </c>
      <c r="Z26" s="18"/>
      <c r="AA26" s="17">
        <f>Y26+Z26</f>
        <v>0</v>
      </c>
      <c r="AB26" s="18"/>
      <c r="AC26" s="17">
        <f>AA26+AB26</f>
        <v>0</v>
      </c>
      <c r="AD26" s="18"/>
      <c r="AE26" s="19">
        <f>AC26+AD26</f>
        <v>0</v>
      </c>
      <c r="AF26" s="67" t="str">
        <f>B26&amp;" "&amp;C26</f>
        <v>BLANK BLANK</v>
      </c>
      <c r="AG26" s="67" t="str">
        <f>D26&amp;" "</f>
        <v xml:space="preserve"> </v>
      </c>
      <c r="AH26" s="32"/>
      <c r="AI26" s="32"/>
      <c r="AJ26" s="32"/>
      <c r="AK26" s="42">
        <f>AE26</f>
        <v>0</v>
      </c>
    </row>
    <row r="27" spans="1:38" ht="21.95" hidden="1" customHeight="1">
      <c r="A27" s="21">
        <v>26</v>
      </c>
      <c r="B27" s="3" t="s">
        <v>132</v>
      </c>
      <c r="C27" s="3" t="s">
        <v>133</v>
      </c>
      <c r="D27" s="3" t="s">
        <v>131</v>
      </c>
      <c r="E27" s="14" t="s">
        <v>8</v>
      </c>
      <c r="F27" s="9" t="s">
        <v>21</v>
      </c>
      <c r="G27" s="25" t="s">
        <v>87</v>
      </c>
      <c r="H27" s="18">
        <v>90</v>
      </c>
      <c r="I27" s="17">
        <f>H27</f>
        <v>90</v>
      </c>
      <c r="J27" s="18">
        <v>86</v>
      </c>
      <c r="K27" s="17">
        <f>I27+J27</f>
        <v>176</v>
      </c>
      <c r="L27" s="18">
        <v>80</v>
      </c>
      <c r="M27" s="17">
        <f>K27+L27</f>
        <v>256</v>
      </c>
      <c r="N27" s="18">
        <v>83</v>
      </c>
      <c r="O27" s="17">
        <f>M27+N27</f>
        <v>339</v>
      </c>
      <c r="P27" s="18">
        <v>96</v>
      </c>
      <c r="Q27" s="17">
        <f>O27+P27</f>
        <v>435</v>
      </c>
      <c r="R27" s="18">
        <v>96</v>
      </c>
      <c r="S27" s="17">
        <f>Q27+R27</f>
        <v>531</v>
      </c>
      <c r="T27" s="18">
        <v>92</v>
      </c>
      <c r="U27" s="17">
        <f>S27+T27</f>
        <v>623</v>
      </c>
      <c r="V27" s="18">
        <v>96</v>
      </c>
      <c r="W27" s="17">
        <f>U27+V27</f>
        <v>719</v>
      </c>
      <c r="X27" s="18">
        <v>96</v>
      </c>
      <c r="Y27" s="17">
        <f>W27+X27</f>
        <v>815</v>
      </c>
      <c r="Z27" s="18"/>
      <c r="AA27" s="17">
        <f>Y27+Z27</f>
        <v>815</v>
      </c>
      <c r="AB27" s="18"/>
      <c r="AC27" s="17">
        <f>AA27+AB27</f>
        <v>815</v>
      </c>
      <c r="AD27" s="18"/>
      <c r="AE27" s="19">
        <f>AC27+AD27</f>
        <v>815</v>
      </c>
      <c r="AF27" s="67" t="str">
        <f>B27&amp;" "&amp;C27</f>
        <v>Mark  Leach</v>
      </c>
      <c r="AG27" s="67" t="str">
        <f>D27&amp;" "</f>
        <v xml:space="preserve">Eccles </v>
      </c>
      <c r="AH27" s="32">
        <v>107</v>
      </c>
      <c r="AI27" s="32">
        <v>49</v>
      </c>
      <c r="AJ27" s="32"/>
      <c r="AK27" s="42">
        <f>AE27</f>
        <v>815</v>
      </c>
    </row>
    <row r="28" spans="1:38" ht="21.95" hidden="1" customHeight="1">
      <c r="A28" s="21">
        <v>58</v>
      </c>
      <c r="B28" s="3" t="s">
        <v>102</v>
      </c>
      <c r="C28" s="3" t="s">
        <v>239</v>
      </c>
      <c r="D28" s="3" t="s">
        <v>101</v>
      </c>
      <c r="E28" s="14" t="s">
        <v>8</v>
      </c>
      <c r="F28" s="9" t="s">
        <v>21</v>
      </c>
      <c r="G28" s="25" t="s">
        <v>87</v>
      </c>
      <c r="H28" s="18">
        <v>76</v>
      </c>
      <c r="I28" s="17">
        <f>H28</f>
        <v>76</v>
      </c>
      <c r="J28" s="18">
        <v>90</v>
      </c>
      <c r="K28" s="17">
        <f>I28+J28</f>
        <v>166</v>
      </c>
      <c r="L28" s="18">
        <v>84</v>
      </c>
      <c r="M28" s="17">
        <f>K28+L28</f>
        <v>250</v>
      </c>
      <c r="N28" s="18">
        <v>82</v>
      </c>
      <c r="O28" s="17">
        <f>M28+N28</f>
        <v>332</v>
      </c>
      <c r="P28" s="18">
        <v>88</v>
      </c>
      <c r="Q28" s="17">
        <f>O28+P28</f>
        <v>420</v>
      </c>
      <c r="R28" s="18">
        <v>98</v>
      </c>
      <c r="S28" s="17">
        <f>Q28+R28</f>
        <v>518</v>
      </c>
      <c r="T28" s="18">
        <v>94</v>
      </c>
      <c r="U28" s="17">
        <f>S28+T28</f>
        <v>612</v>
      </c>
      <c r="V28" s="18">
        <v>104</v>
      </c>
      <c r="W28" s="17">
        <f>U28+V28</f>
        <v>716</v>
      </c>
      <c r="X28" s="18">
        <v>96</v>
      </c>
      <c r="Y28" s="17">
        <f>W28+X28</f>
        <v>812</v>
      </c>
      <c r="Z28" s="18"/>
      <c r="AA28" s="17">
        <f>Y28+Z28</f>
        <v>812</v>
      </c>
      <c r="AB28" s="18"/>
      <c r="AC28" s="17">
        <f>AA28+AB28</f>
        <v>812</v>
      </c>
      <c r="AD28" s="18"/>
      <c r="AE28" s="19">
        <f>AC28+AD28</f>
        <v>812</v>
      </c>
      <c r="AF28" s="67" t="str">
        <f>B28&amp;" "&amp;C28</f>
        <v>John Cunliffe</v>
      </c>
      <c r="AG28" s="67" t="str">
        <f>D28&amp;" "</f>
        <v xml:space="preserve">Assheton Bowmen </v>
      </c>
      <c r="AH28" s="32">
        <v>108</v>
      </c>
      <c r="AI28" s="32">
        <v>46</v>
      </c>
      <c r="AJ28" s="32"/>
      <c r="AK28" s="42">
        <f>AE28</f>
        <v>812</v>
      </c>
    </row>
    <row r="29" spans="1:38" ht="21.95" hidden="1" customHeight="1">
      <c r="A29" s="21">
        <v>73</v>
      </c>
      <c r="B29" s="3" t="s">
        <v>141</v>
      </c>
      <c r="C29" s="3" t="s">
        <v>227</v>
      </c>
      <c r="D29" s="3" t="s">
        <v>228</v>
      </c>
      <c r="E29" s="14" t="s">
        <v>8</v>
      </c>
      <c r="F29" s="9" t="s">
        <v>21</v>
      </c>
      <c r="G29" s="25" t="s">
        <v>87</v>
      </c>
      <c r="H29" s="18">
        <v>67</v>
      </c>
      <c r="I29" s="17">
        <f>H29</f>
        <v>67</v>
      </c>
      <c r="J29" s="18">
        <v>88</v>
      </c>
      <c r="K29" s="17">
        <f>I29+J29</f>
        <v>155</v>
      </c>
      <c r="L29" s="18">
        <v>76</v>
      </c>
      <c r="M29" s="17">
        <f>K29+L29</f>
        <v>231</v>
      </c>
      <c r="N29" s="18">
        <v>81</v>
      </c>
      <c r="O29" s="17">
        <f>M29+N29</f>
        <v>312</v>
      </c>
      <c r="P29" s="18">
        <v>96</v>
      </c>
      <c r="Q29" s="17">
        <f>O29+P29</f>
        <v>408</v>
      </c>
      <c r="R29" s="18">
        <v>96</v>
      </c>
      <c r="S29" s="17">
        <f>Q29+R29</f>
        <v>504</v>
      </c>
      <c r="T29" s="18">
        <v>100</v>
      </c>
      <c r="U29" s="17">
        <f>S29+T29</f>
        <v>604</v>
      </c>
      <c r="V29" s="18">
        <v>94</v>
      </c>
      <c r="W29" s="17">
        <f>U29+V29</f>
        <v>698</v>
      </c>
      <c r="X29" s="18">
        <v>102</v>
      </c>
      <c r="Y29" s="17">
        <f>W29+X29</f>
        <v>800</v>
      </c>
      <c r="Z29" s="18"/>
      <c r="AA29" s="17">
        <f>Y29+Z29</f>
        <v>800</v>
      </c>
      <c r="AB29" s="18"/>
      <c r="AC29" s="17">
        <f>AA29+AB29</f>
        <v>800</v>
      </c>
      <c r="AD29" s="18"/>
      <c r="AE29" s="19">
        <f>AC29+AD29</f>
        <v>800</v>
      </c>
      <c r="AF29" s="67" t="str">
        <f>B29&amp;" "&amp;C29</f>
        <v>Paul Sutton</v>
      </c>
      <c r="AG29" s="67" t="str">
        <f>D29&amp;" "</f>
        <v xml:space="preserve">Wigan &amp; Orrel Archers </v>
      </c>
      <c r="AH29" s="32">
        <v>106</v>
      </c>
      <c r="AI29" s="32">
        <v>51</v>
      </c>
      <c r="AJ29" s="32"/>
      <c r="AK29" s="42">
        <f>AE29</f>
        <v>800</v>
      </c>
    </row>
    <row r="30" spans="1:38" ht="21.95" hidden="1" customHeight="1">
      <c r="A30" s="21">
        <v>21</v>
      </c>
      <c r="B30" s="3" t="s">
        <v>85</v>
      </c>
      <c r="C30" s="3" t="s">
        <v>71</v>
      </c>
      <c r="D30" s="3" t="s">
        <v>106</v>
      </c>
      <c r="E30" s="14" t="s">
        <v>9</v>
      </c>
      <c r="F30" s="9" t="s">
        <v>21</v>
      </c>
      <c r="G30" s="25" t="s">
        <v>87</v>
      </c>
      <c r="H30" s="18">
        <v>92</v>
      </c>
      <c r="I30" s="17">
        <f>H30</f>
        <v>92</v>
      </c>
      <c r="J30" s="18">
        <v>90</v>
      </c>
      <c r="K30" s="17">
        <f>I30+J30</f>
        <v>182</v>
      </c>
      <c r="L30" s="18">
        <v>92</v>
      </c>
      <c r="M30" s="17">
        <f>K30+L30</f>
        <v>274</v>
      </c>
      <c r="N30" s="18">
        <v>104</v>
      </c>
      <c r="O30" s="17">
        <f>M30+N30</f>
        <v>378</v>
      </c>
      <c r="P30" s="18">
        <v>102</v>
      </c>
      <c r="Q30" s="17">
        <f>O30+P30</f>
        <v>480</v>
      </c>
      <c r="R30" s="18">
        <v>102</v>
      </c>
      <c r="S30" s="17">
        <f>Q30+R30</f>
        <v>582</v>
      </c>
      <c r="T30" s="18">
        <v>102</v>
      </c>
      <c r="U30" s="17">
        <f>S30+T30</f>
        <v>684</v>
      </c>
      <c r="V30" s="18">
        <v>104</v>
      </c>
      <c r="W30" s="17">
        <f>U30+V30</f>
        <v>788</v>
      </c>
      <c r="X30" s="18">
        <v>100</v>
      </c>
      <c r="Y30" s="17">
        <f>W30+X30</f>
        <v>888</v>
      </c>
      <c r="Z30" s="18"/>
      <c r="AA30" s="17">
        <f>Y30+Z30</f>
        <v>888</v>
      </c>
      <c r="AB30" s="18"/>
      <c r="AC30" s="17">
        <f>AA30+AB30</f>
        <v>888</v>
      </c>
      <c r="AD30" s="18"/>
      <c r="AE30" s="19">
        <f>AC30+AD30</f>
        <v>888</v>
      </c>
      <c r="AF30" s="67" t="str">
        <f>B30&amp;" "&amp;C30</f>
        <v>Steve Izzat</v>
      </c>
      <c r="AG30" s="67" t="str">
        <f>D30&amp;" "</f>
        <v xml:space="preserve">Chorley Bowmen </v>
      </c>
      <c r="AH30" s="32">
        <v>108</v>
      </c>
      <c r="AI30" s="32">
        <v>71</v>
      </c>
      <c r="AJ30" s="32"/>
      <c r="AK30" s="42">
        <f>AE30</f>
        <v>888</v>
      </c>
    </row>
    <row r="31" spans="1:38" ht="21.95" hidden="1" customHeight="1">
      <c r="A31" s="21">
        <v>68</v>
      </c>
      <c r="B31" s="3" t="s">
        <v>219</v>
      </c>
      <c r="C31" s="3" t="s">
        <v>222</v>
      </c>
      <c r="D31" s="3" t="s">
        <v>101</v>
      </c>
      <c r="E31" s="14" t="s">
        <v>8</v>
      </c>
      <c r="F31" s="9" t="s">
        <v>21</v>
      </c>
      <c r="G31" s="25" t="s">
        <v>87</v>
      </c>
      <c r="H31" s="18">
        <v>68</v>
      </c>
      <c r="I31" s="17">
        <f>H31</f>
        <v>68</v>
      </c>
      <c r="J31" s="18">
        <v>86</v>
      </c>
      <c r="K31" s="17">
        <f>I31+J31</f>
        <v>154</v>
      </c>
      <c r="L31" s="18">
        <v>86</v>
      </c>
      <c r="M31" s="17">
        <f>K31+L31</f>
        <v>240</v>
      </c>
      <c r="N31" s="18">
        <v>88</v>
      </c>
      <c r="O31" s="17">
        <f>M31+N31</f>
        <v>328</v>
      </c>
      <c r="P31" s="18">
        <v>76</v>
      </c>
      <c r="Q31" s="17">
        <f>O31+P31</f>
        <v>404</v>
      </c>
      <c r="R31" s="18">
        <v>94</v>
      </c>
      <c r="S31" s="17">
        <f>Q31+R31</f>
        <v>498</v>
      </c>
      <c r="T31" s="18">
        <v>94</v>
      </c>
      <c r="U31" s="17">
        <f>S31+T31</f>
        <v>592</v>
      </c>
      <c r="V31" s="18">
        <v>98</v>
      </c>
      <c r="W31" s="17">
        <f>U31+V31</f>
        <v>690</v>
      </c>
      <c r="X31" s="18">
        <v>84</v>
      </c>
      <c r="Y31" s="17">
        <f>W31+X31</f>
        <v>774</v>
      </c>
      <c r="Z31" s="18"/>
      <c r="AA31" s="17">
        <f>Y31+Z31</f>
        <v>774</v>
      </c>
      <c r="AB31" s="18"/>
      <c r="AC31" s="17">
        <f>AA31+AB31</f>
        <v>774</v>
      </c>
      <c r="AD31" s="18"/>
      <c r="AE31" s="19">
        <f>AC31+AD31</f>
        <v>774</v>
      </c>
      <c r="AF31" s="67" t="str">
        <f>B31&amp;" "&amp;C31</f>
        <v>Dave Hunter</v>
      </c>
      <c r="AG31" s="67" t="str">
        <f>D31&amp;" "</f>
        <v xml:space="preserve">Assheton Bowmen </v>
      </c>
      <c r="AH31" s="32">
        <v>106</v>
      </c>
      <c r="AI31" s="32">
        <v>41</v>
      </c>
      <c r="AJ31" s="32"/>
      <c r="AK31" s="42">
        <f>AE31</f>
        <v>774</v>
      </c>
    </row>
    <row r="32" spans="1:38" ht="21.95" hidden="1" customHeight="1">
      <c r="A32" s="21">
        <v>1</v>
      </c>
      <c r="B32" s="3" t="s">
        <v>157</v>
      </c>
      <c r="C32" s="3" t="s">
        <v>158</v>
      </c>
      <c r="D32" s="3" t="s">
        <v>160</v>
      </c>
      <c r="E32" s="14" t="s">
        <v>9</v>
      </c>
      <c r="F32" s="9" t="s">
        <v>21</v>
      </c>
      <c r="G32" s="25" t="s">
        <v>87</v>
      </c>
      <c r="H32" s="18">
        <v>90</v>
      </c>
      <c r="I32" s="17">
        <f>H32</f>
        <v>90</v>
      </c>
      <c r="J32" s="18">
        <v>76</v>
      </c>
      <c r="K32" s="17">
        <f>I32+J32</f>
        <v>166</v>
      </c>
      <c r="L32" s="18">
        <v>84</v>
      </c>
      <c r="M32" s="17">
        <f>K32+L32</f>
        <v>250</v>
      </c>
      <c r="N32" s="18">
        <v>88</v>
      </c>
      <c r="O32" s="17">
        <f>M32+N32</f>
        <v>338</v>
      </c>
      <c r="P32" s="18">
        <v>102</v>
      </c>
      <c r="Q32" s="17">
        <f>O32+P32</f>
        <v>440</v>
      </c>
      <c r="R32" s="18">
        <v>102</v>
      </c>
      <c r="S32" s="17">
        <f>Q32+R32</f>
        <v>542</v>
      </c>
      <c r="T32" s="18">
        <v>102</v>
      </c>
      <c r="U32" s="17">
        <f>S32+T32</f>
        <v>644</v>
      </c>
      <c r="V32" s="18">
        <v>92</v>
      </c>
      <c r="W32" s="17">
        <f>U32+V32</f>
        <v>736</v>
      </c>
      <c r="X32" s="18">
        <v>100</v>
      </c>
      <c r="Y32" s="17">
        <f>W32+X32</f>
        <v>836</v>
      </c>
      <c r="Z32" s="18"/>
      <c r="AA32" s="17">
        <f>Y32+Z32</f>
        <v>836</v>
      </c>
      <c r="AB32" s="18"/>
      <c r="AC32" s="17">
        <f>AA32+AB32</f>
        <v>836</v>
      </c>
      <c r="AD32" s="18"/>
      <c r="AE32" s="19">
        <f>AC32+AD32</f>
        <v>836</v>
      </c>
      <c r="AF32" s="67" t="str">
        <f>B32&amp;" "&amp;C32</f>
        <v>John  Batt</v>
      </c>
      <c r="AG32" s="67" t="str">
        <f>D32&amp;" "</f>
        <v xml:space="preserve">Nethermoss Archers </v>
      </c>
      <c r="AH32" s="32">
        <v>108</v>
      </c>
      <c r="AI32" s="32">
        <v>59</v>
      </c>
      <c r="AJ32" s="32"/>
      <c r="AK32" s="42">
        <f>AE32</f>
        <v>836</v>
      </c>
    </row>
    <row r="33" spans="1:38" ht="21.95" hidden="1" customHeight="1">
      <c r="A33" s="21">
        <v>50</v>
      </c>
      <c r="B33" s="3" t="s">
        <v>187</v>
      </c>
      <c r="C33" s="3" t="s">
        <v>188</v>
      </c>
      <c r="D33" s="3" t="s">
        <v>176</v>
      </c>
      <c r="E33" s="14" t="s">
        <v>8</v>
      </c>
      <c r="F33" s="9" t="s">
        <v>21</v>
      </c>
      <c r="G33" s="25" t="s">
        <v>87</v>
      </c>
      <c r="H33" s="18">
        <v>76</v>
      </c>
      <c r="I33" s="17">
        <f>H33</f>
        <v>76</v>
      </c>
      <c r="J33" s="18">
        <v>90</v>
      </c>
      <c r="K33" s="17">
        <f>I33+J33</f>
        <v>166</v>
      </c>
      <c r="L33" s="18">
        <v>68</v>
      </c>
      <c r="M33" s="17">
        <f>K33+L33</f>
        <v>234</v>
      </c>
      <c r="N33" s="18">
        <v>90</v>
      </c>
      <c r="O33" s="17">
        <f>M33+N33</f>
        <v>324</v>
      </c>
      <c r="P33" s="18">
        <v>82</v>
      </c>
      <c r="Q33" s="17">
        <f>O33+P33</f>
        <v>406</v>
      </c>
      <c r="R33" s="18">
        <v>78</v>
      </c>
      <c r="S33" s="17">
        <f>Q33+R33</f>
        <v>484</v>
      </c>
      <c r="T33" s="18">
        <v>88</v>
      </c>
      <c r="U33" s="17">
        <f>S33+T33</f>
        <v>572</v>
      </c>
      <c r="V33" s="18">
        <v>90</v>
      </c>
      <c r="W33" s="17">
        <f>U33+V33</f>
        <v>662</v>
      </c>
      <c r="X33" s="18">
        <v>90</v>
      </c>
      <c r="Y33" s="17">
        <f>W33+X33</f>
        <v>752</v>
      </c>
      <c r="Z33" s="18"/>
      <c r="AA33" s="17">
        <f>Y33+Z33</f>
        <v>752</v>
      </c>
      <c r="AB33" s="18"/>
      <c r="AC33" s="17">
        <f>AA33+AB33</f>
        <v>752</v>
      </c>
      <c r="AD33" s="18"/>
      <c r="AE33" s="19">
        <f>AC33+AD33</f>
        <v>752</v>
      </c>
      <c r="AF33" s="67" t="str">
        <f>B33&amp;" "&amp;C33</f>
        <v>Rick  Chaisty</v>
      </c>
      <c r="AG33" s="67" t="str">
        <f>D33&amp;" "</f>
        <v xml:space="preserve">Goldcrest Archers </v>
      </c>
      <c r="AH33" s="32">
        <v>108</v>
      </c>
      <c r="AI33" s="32">
        <v>45</v>
      </c>
      <c r="AJ33" s="32"/>
      <c r="AK33" s="42">
        <f>AE33</f>
        <v>752</v>
      </c>
    </row>
    <row r="34" spans="1:38" ht="21.95" hidden="1" customHeight="1">
      <c r="A34" s="21">
        <v>63</v>
      </c>
      <c r="B34" s="3" t="s">
        <v>209</v>
      </c>
      <c r="C34" s="3" t="s">
        <v>210</v>
      </c>
      <c r="D34" s="3" t="s">
        <v>213</v>
      </c>
      <c r="E34" s="14" t="s">
        <v>8</v>
      </c>
      <c r="F34" s="9" t="s">
        <v>21</v>
      </c>
      <c r="G34" s="25" t="s">
        <v>88</v>
      </c>
      <c r="H34" s="18">
        <v>76</v>
      </c>
      <c r="I34" s="17">
        <f>H34</f>
        <v>76</v>
      </c>
      <c r="J34" s="18">
        <v>72</v>
      </c>
      <c r="K34" s="17">
        <f>I34+J34</f>
        <v>148</v>
      </c>
      <c r="L34" s="18">
        <v>81</v>
      </c>
      <c r="M34" s="17">
        <f>K34+L34</f>
        <v>229</v>
      </c>
      <c r="N34" s="18">
        <v>82</v>
      </c>
      <c r="O34" s="17">
        <f>M34+N34</f>
        <v>311</v>
      </c>
      <c r="P34" s="18">
        <v>88</v>
      </c>
      <c r="Q34" s="17">
        <f>O34+P34</f>
        <v>399</v>
      </c>
      <c r="R34" s="18">
        <v>84</v>
      </c>
      <c r="S34" s="17">
        <f>Q34+R34</f>
        <v>483</v>
      </c>
      <c r="T34" s="18">
        <v>94</v>
      </c>
      <c r="U34" s="17">
        <f>S34+T34</f>
        <v>577</v>
      </c>
      <c r="V34" s="18">
        <v>84</v>
      </c>
      <c r="W34" s="17">
        <f>U34+V34</f>
        <v>661</v>
      </c>
      <c r="X34" s="18">
        <v>84</v>
      </c>
      <c r="Y34" s="17">
        <f>W34+X34</f>
        <v>745</v>
      </c>
      <c r="Z34" s="18"/>
      <c r="AA34" s="17">
        <f>Y34+Z34</f>
        <v>745</v>
      </c>
      <c r="AB34" s="18"/>
      <c r="AC34" s="17">
        <f>AA34+AB34</f>
        <v>745</v>
      </c>
      <c r="AD34" s="18"/>
      <c r="AE34" s="19">
        <f>AC34+AD34</f>
        <v>745</v>
      </c>
      <c r="AF34" s="67" t="str">
        <f>B34&amp;" "&amp;C34</f>
        <v>Keith Eustace</v>
      </c>
      <c r="AG34" s="67" t="str">
        <f>D34&amp;" "</f>
        <v xml:space="preserve">St Helens Archers </v>
      </c>
      <c r="AH34" s="32">
        <v>108</v>
      </c>
      <c r="AI34" s="32">
        <v>28</v>
      </c>
      <c r="AJ34" s="32"/>
      <c r="AK34" s="42">
        <f>AE34</f>
        <v>745</v>
      </c>
    </row>
    <row r="35" spans="1:38" ht="21.95" hidden="1" customHeight="1">
      <c r="A35" s="21">
        <v>9</v>
      </c>
      <c r="B35" s="3" t="s">
        <v>105</v>
      </c>
      <c r="C35" s="3" t="s">
        <v>103</v>
      </c>
      <c r="D35" s="3" t="s">
        <v>104</v>
      </c>
      <c r="E35" s="14" t="s">
        <v>10</v>
      </c>
      <c r="F35" s="9" t="s">
        <v>12</v>
      </c>
      <c r="G35" s="25" t="s">
        <v>87</v>
      </c>
      <c r="H35" s="18">
        <v>16</v>
      </c>
      <c r="I35" s="17">
        <f>H35</f>
        <v>16</v>
      </c>
      <c r="J35" s="18">
        <v>11</v>
      </c>
      <c r="K35" s="17">
        <f>I35+J35</f>
        <v>27</v>
      </c>
      <c r="L35" s="18">
        <v>22</v>
      </c>
      <c r="M35" s="17">
        <f>K35+L35</f>
        <v>49</v>
      </c>
      <c r="N35" s="18">
        <v>15</v>
      </c>
      <c r="O35" s="17">
        <f>M35+N35</f>
        <v>64</v>
      </c>
      <c r="P35" s="18">
        <v>28</v>
      </c>
      <c r="Q35" s="17">
        <f>O35+P35</f>
        <v>92</v>
      </c>
      <c r="R35" s="18">
        <v>39</v>
      </c>
      <c r="S35" s="17">
        <f>Q35+R35</f>
        <v>131</v>
      </c>
      <c r="T35" s="18">
        <v>37</v>
      </c>
      <c r="U35" s="17">
        <f>S35+T35</f>
        <v>168</v>
      </c>
      <c r="V35" s="18">
        <v>35</v>
      </c>
      <c r="W35" s="17">
        <f>U35+V35</f>
        <v>203</v>
      </c>
      <c r="X35" s="18">
        <v>41</v>
      </c>
      <c r="Y35" s="17">
        <f>W35+X35</f>
        <v>244</v>
      </c>
      <c r="Z35" s="18"/>
      <c r="AA35" s="17">
        <f>Y35+Z35</f>
        <v>244</v>
      </c>
      <c r="AB35" s="18"/>
      <c r="AC35" s="17">
        <f>AA35+AB35</f>
        <v>244</v>
      </c>
      <c r="AD35" s="18"/>
      <c r="AE35" s="19">
        <f>AC35+AD35</f>
        <v>244</v>
      </c>
      <c r="AF35" s="67" t="str">
        <f>B35&amp;" "&amp;C35</f>
        <v>Sarah Davnall</v>
      </c>
      <c r="AG35" s="67" t="str">
        <f>D35&amp;" "</f>
        <v xml:space="preserve">Bowmen of Bruntwood </v>
      </c>
      <c r="AH35" s="32">
        <v>64</v>
      </c>
      <c r="AI35" s="32">
        <v>7</v>
      </c>
      <c r="AJ35" s="32"/>
      <c r="AK35" s="42">
        <f>AE35</f>
        <v>244</v>
      </c>
    </row>
    <row r="36" spans="1:38" ht="21.95" hidden="1" customHeight="1">
      <c r="A36" s="21">
        <v>10</v>
      </c>
      <c r="B36" s="3" t="s">
        <v>111</v>
      </c>
      <c r="C36" s="3" t="s">
        <v>109</v>
      </c>
      <c r="D36" s="3" t="s">
        <v>110</v>
      </c>
      <c r="E36" s="14" t="s">
        <v>10</v>
      </c>
      <c r="F36" s="9" t="s">
        <v>21</v>
      </c>
      <c r="G36" s="25" t="s">
        <v>87</v>
      </c>
      <c r="H36" s="18">
        <v>34</v>
      </c>
      <c r="I36" s="17">
        <f>H36</f>
        <v>34</v>
      </c>
      <c r="J36" s="18">
        <v>34</v>
      </c>
      <c r="K36" s="17">
        <f>I36+J36</f>
        <v>68</v>
      </c>
      <c r="L36" s="18">
        <v>23</v>
      </c>
      <c r="M36" s="17">
        <f>K36+L36</f>
        <v>91</v>
      </c>
      <c r="N36" s="18">
        <v>46</v>
      </c>
      <c r="O36" s="17">
        <f>M36+N36</f>
        <v>137</v>
      </c>
      <c r="P36" s="18">
        <v>61</v>
      </c>
      <c r="Q36" s="17">
        <f>O36+P36</f>
        <v>198</v>
      </c>
      <c r="R36" s="18">
        <v>53</v>
      </c>
      <c r="S36" s="17">
        <f>Q36+R36</f>
        <v>251</v>
      </c>
      <c r="T36" s="18">
        <v>43</v>
      </c>
      <c r="U36" s="17">
        <f>S36+T36</f>
        <v>294</v>
      </c>
      <c r="V36" s="18">
        <v>50</v>
      </c>
      <c r="W36" s="17">
        <f>U36+V36</f>
        <v>344</v>
      </c>
      <c r="X36" s="18">
        <v>64</v>
      </c>
      <c r="Y36" s="17">
        <f>W36+X36</f>
        <v>408</v>
      </c>
      <c r="Z36" s="18"/>
      <c r="AA36" s="17">
        <f>Y36+Z36</f>
        <v>408</v>
      </c>
      <c r="AB36" s="18"/>
      <c r="AC36" s="17">
        <f>AA36+AB36</f>
        <v>408</v>
      </c>
      <c r="AD36" s="18"/>
      <c r="AE36" s="19">
        <f>AC36+AD36</f>
        <v>408</v>
      </c>
      <c r="AF36" s="67" t="str">
        <f>B36&amp;" "&amp;C36</f>
        <v>M.S. Christison</v>
      </c>
      <c r="AG36" s="67" t="str">
        <f>D36&amp;" "</f>
        <v xml:space="preserve">The Longbow Club </v>
      </c>
      <c r="AH36" s="32">
        <v>88</v>
      </c>
      <c r="AI36" s="32">
        <v>9</v>
      </c>
      <c r="AJ36" s="32"/>
      <c r="AK36" s="42">
        <f>AE36</f>
        <v>408</v>
      </c>
    </row>
    <row r="37" spans="1:38" ht="21.95" hidden="1" customHeight="1">
      <c r="A37" s="21">
        <v>41</v>
      </c>
      <c r="B37" s="3" t="s">
        <v>170</v>
      </c>
      <c r="C37" s="3" t="s">
        <v>171</v>
      </c>
      <c r="D37" s="3" t="s">
        <v>172</v>
      </c>
      <c r="E37" s="14" t="s">
        <v>10</v>
      </c>
      <c r="F37" s="9" t="s">
        <v>21</v>
      </c>
      <c r="G37" s="25" t="s">
        <v>87</v>
      </c>
      <c r="H37" s="18">
        <v>5</v>
      </c>
      <c r="I37" s="17">
        <f>H37</f>
        <v>5</v>
      </c>
      <c r="J37" s="18">
        <v>7</v>
      </c>
      <c r="K37" s="17">
        <f>I37+J37</f>
        <v>12</v>
      </c>
      <c r="L37" s="18">
        <v>9</v>
      </c>
      <c r="M37" s="17">
        <f>K37+L37</f>
        <v>21</v>
      </c>
      <c r="N37" s="18">
        <v>8</v>
      </c>
      <c r="O37" s="17">
        <f>M37+N37</f>
        <v>29</v>
      </c>
      <c r="P37" s="18">
        <v>19</v>
      </c>
      <c r="Q37" s="17">
        <f>O37+P37</f>
        <v>48</v>
      </c>
      <c r="R37" s="18">
        <v>19</v>
      </c>
      <c r="S37" s="17">
        <f>Q37+R37</f>
        <v>67</v>
      </c>
      <c r="T37" s="18">
        <v>20</v>
      </c>
      <c r="U37" s="17">
        <f>S37+T37</f>
        <v>87</v>
      </c>
      <c r="V37" s="18">
        <v>19</v>
      </c>
      <c r="W37" s="17">
        <f>U37+V37</f>
        <v>106</v>
      </c>
      <c r="X37" s="18">
        <v>27</v>
      </c>
      <c r="Y37" s="17">
        <f>W37+X37</f>
        <v>133</v>
      </c>
      <c r="Z37" s="18"/>
      <c r="AA37" s="17">
        <f>Y37+Z37</f>
        <v>133</v>
      </c>
      <c r="AB37" s="18"/>
      <c r="AC37" s="17">
        <f>AA37+AB37</f>
        <v>133</v>
      </c>
      <c r="AD37" s="18"/>
      <c r="AE37" s="19">
        <f>AC37+AD37</f>
        <v>133</v>
      </c>
      <c r="AF37" s="67" t="str">
        <f>B37&amp;" "&amp;C37</f>
        <v>Hugh Foster</v>
      </c>
      <c r="AG37" s="67" t="str">
        <f>D37&amp;" "</f>
        <v xml:space="preserve">North Cheshire Bowmen </v>
      </c>
      <c r="AH37" s="32">
        <v>43</v>
      </c>
      <c r="AI37" s="32">
        <v>0</v>
      </c>
      <c r="AJ37" s="32"/>
      <c r="AK37" s="42">
        <f>AE37</f>
        <v>133</v>
      </c>
    </row>
    <row r="38" spans="1:38" ht="21.95" hidden="1" customHeight="1">
      <c r="A38" s="21">
        <v>7</v>
      </c>
      <c r="B38" s="3" t="s">
        <v>102</v>
      </c>
      <c r="C38" s="3" t="s">
        <v>103</v>
      </c>
      <c r="D38" s="3" t="s">
        <v>104</v>
      </c>
      <c r="E38" s="14" t="s">
        <v>10</v>
      </c>
      <c r="F38" s="9" t="s">
        <v>21</v>
      </c>
      <c r="G38" s="25" t="s">
        <v>87</v>
      </c>
      <c r="H38" s="18">
        <v>4</v>
      </c>
      <c r="I38" s="17">
        <f>H38</f>
        <v>4</v>
      </c>
      <c r="J38" s="18">
        <v>14</v>
      </c>
      <c r="K38" s="17">
        <f>I38+J38</f>
        <v>18</v>
      </c>
      <c r="L38" s="18">
        <v>3</v>
      </c>
      <c r="M38" s="17">
        <f>K38+L38</f>
        <v>21</v>
      </c>
      <c r="N38" s="18">
        <v>25</v>
      </c>
      <c r="O38" s="17">
        <f>M38+N38</f>
        <v>46</v>
      </c>
      <c r="P38" s="18">
        <v>26</v>
      </c>
      <c r="Q38" s="17">
        <f>O38+P38</f>
        <v>72</v>
      </c>
      <c r="R38" s="18">
        <v>22</v>
      </c>
      <c r="S38" s="17">
        <f>Q38+R38</f>
        <v>94</v>
      </c>
      <c r="T38" s="18">
        <v>25</v>
      </c>
      <c r="U38" s="17">
        <f>S38+T38</f>
        <v>119</v>
      </c>
      <c r="V38" s="18">
        <v>34</v>
      </c>
      <c r="W38" s="17">
        <f>U38+V38</f>
        <v>153</v>
      </c>
      <c r="X38" s="18">
        <v>20</v>
      </c>
      <c r="Y38" s="17">
        <f>W38+X38</f>
        <v>173</v>
      </c>
      <c r="Z38" s="18"/>
      <c r="AA38" s="17">
        <f>Y38+Z38</f>
        <v>173</v>
      </c>
      <c r="AB38" s="18"/>
      <c r="AC38" s="17">
        <f>AA38+AB38</f>
        <v>173</v>
      </c>
      <c r="AD38" s="18"/>
      <c r="AE38" s="19">
        <f>AC38+AD38</f>
        <v>173</v>
      </c>
      <c r="AF38" s="67" t="str">
        <f>B38&amp;" "&amp;C38</f>
        <v>John Davnall</v>
      </c>
      <c r="AG38" s="67" t="str">
        <f>D38&amp;" "</f>
        <v xml:space="preserve">Bowmen of Bruntwood </v>
      </c>
      <c r="AH38" s="32">
        <v>43</v>
      </c>
      <c r="AI38" s="32">
        <v>3</v>
      </c>
      <c r="AJ38" s="32"/>
      <c r="AK38" s="42">
        <f>AE38</f>
        <v>173</v>
      </c>
    </row>
    <row r="39" spans="1:38" ht="21.95" hidden="1" customHeight="1">
      <c r="A39" s="21">
        <v>42</v>
      </c>
      <c r="B39" s="3" t="s">
        <v>85</v>
      </c>
      <c r="C39" s="3" t="s">
        <v>173</v>
      </c>
      <c r="D39" s="3" t="s">
        <v>172</v>
      </c>
      <c r="E39" s="14" t="s">
        <v>10</v>
      </c>
      <c r="F39" s="9" t="s">
        <v>21</v>
      </c>
      <c r="G39" s="25" t="s">
        <v>87</v>
      </c>
      <c r="H39" s="18">
        <v>32</v>
      </c>
      <c r="I39" s="17">
        <f>H39</f>
        <v>32</v>
      </c>
      <c r="J39" s="18">
        <v>10</v>
      </c>
      <c r="K39" s="17">
        <f>I39+J39</f>
        <v>42</v>
      </c>
      <c r="L39" s="18">
        <v>22</v>
      </c>
      <c r="M39" s="17">
        <f>K39+L39</f>
        <v>64</v>
      </c>
      <c r="N39" s="18">
        <v>25</v>
      </c>
      <c r="O39" s="17">
        <f>M39+N39</f>
        <v>89</v>
      </c>
      <c r="P39" s="18">
        <v>43</v>
      </c>
      <c r="Q39" s="17">
        <f>O39+P39</f>
        <v>132</v>
      </c>
      <c r="R39" s="18">
        <v>39</v>
      </c>
      <c r="S39" s="17">
        <f>Q39+R39</f>
        <v>171</v>
      </c>
      <c r="T39" s="18">
        <v>42</v>
      </c>
      <c r="U39" s="17">
        <f>S39+T39</f>
        <v>213</v>
      </c>
      <c r="V39" s="18">
        <v>18</v>
      </c>
      <c r="W39" s="17">
        <f>U39+V39</f>
        <v>231</v>
      </c>
      <c r="X39" s="18">
        <v>25</v>
      </c>
      <c r="Y39" s="17">
        <f>W39+X39</f>
        <v>256</v>
      </c>
      <c r="Z39" s="18"/>
      <c r="AA39" s="17">
        <f>Y39+Z39</f>
        <v>256</v>
      </c>
      <c r="AB39" s="18"/>
      <c r="AC39" s="17">
        <f>AA39+AB39</f>
        <v>256</v>
      </c>
      <c r="AD39" s="18"/>
      <c r="AE39" s="19">
        <f>AC39+AD39</f>
        <v>256</v>
      </c>
      <c r="AF39" s="67" t="str">
        <f>B39&amp;" "&amp;C39</f>
        <v>Steve Mudd</v>
      </c>
      <c r="AG39" s="67" t="str">
        <f>D39&amp;" "</f>
        <v xml:space="preserve">North Cheshire Bowmen </v>
      </c>
      <c r="AH39" s="32">
        <v>68</v>
      </c>
      <c r="AI39" s="32">
        <v>5</v>
      </c>
      <c r="AJ39" s="32"/>
      <c r="AK39" s="42">
        <f>AE39</f>
        <v>256</v>
      </c>
    </row>
    <row r="40" spans="1:38" ht="21.95" hidden="1" customHeight="1">
      <c r="A40" s="21">
        <v>75</v>
      </c>
      <c r="B40" s="3" t="s">
        <v>230</v>
      </c>
      <c r="C40" s="3" t="s">
        <v>231</v>
      </c>
      <c r="D40" s="3" t="s">
        <v>101</v>
      </c>
      <c r="E40" s="14" t="s">
        <v>10</v>
      </c>
      <c r="F40" s="9" t="s">
        <v>21</v>
      </c>
      <c r="G40" s="25" t="s">
        <v>87</v>
      </c>
      <c r="H40" s="18">
        <v>39</v>
      </c>
      <c r="I40" s="17">
        <f>H40</f>
        <v>39</v>
      </c>
      <c r="J40" s="18">
        <v>46</v>
      </c>
      <c r="K40" s="17">
        <f>I40+J40</f>
        <v>85</v>
      </c>
      <c r="L40" s="18">
        <v>29</v>
      </c>
      <c r="M40" s="17">
        <f>K40+L40</f>
        <v>114</v>
      </c>
      <c r="N40" s="18">
        <v>59</v>
      </c>
      <c r="O40" s="17">
        <f>M40+N40</f>
        <v>173</v>
      </c>
      <c r="P40" s="18">
        <v>63</v>
      </c>
      <c r="Q40" s="17">
        <f>O40+P40</f>
        <v>236</v>
      </c>
      <c r="R40" s="18">
        <v>54</v>
      </c>
      <c r="S40" s="17">
        <f>Q40+R40</f>
        <v>290</v>
      </c>
      <c r="T40" s="18">
        <v>71</v>
      </c>
      <c r="U40" s="17">
        <f>S40+T40</f>
        <v>361</v>
      </c>
      <c r="V40" s="18">
        <v>80</v>
      </c>
      <c r="W40" s="17">
        <f>U40+V40</f>
        <v>441</v>
      </c>
      <c r="X40" s="18">
        <v>65</v>
      </c>
      <c r="Y40" s="17">
        <f>W40+X40</f>
        <v>506</v>
      </c>
      <c r="Z40" s="18"/>
      <c r="AA40" s="17">
        <f>Y40+Z40</f>
        <v>506</v>
      </c>
      <c r="AB40" s="18"/>
      <c r="AC40" s="17">
        <f>AA40+AB40</f>
        <v>506</v>
      </c>
      <c r="AD40" s="18"/>
      <c r="AE40" s="19">
        <f>AC40+AD40</f>
        <v>506</v>
      </c>
      <c r="AF40" s="67" t="str">
        <f>B40&amp;" "&amp;C40</f>
        <v>Dale Message</v>
      </c>
      <c r="AG40" s="67" t="str">
        <f>D40&amp;" "</f>
        <v xml:space="preserve">Assheton Bowmen </v>
      </c>
      <c r="AH40" s="32">
        <v>92</v>
      </c>
      <c r="AI40" s="32">
        <v>7</v>
      </c>
      <c r="AJ40" s="32"/>
      <c r="AK40" s="42">
        <f>AE40</f>
        <v>506</v>
      </c>
    </row>
    <row r="41" spans="1:38" ht="21.95" hidden="1" customHeight="1">
      <c r="A41" s="21">
        <v>48</v>
      </c>
      <c r="B41" s="3" t="s">
        <v>181</v>
      </c>
      <c r="C41" s="3" t="s">
        <v>182</v>
      </c>
      <c r="D41" s="3" t="s">
        <v>176</v>
      </c>
      <c r="E41" s="14" t="s">
        <v>8</v>
      </c>
      <c r="F41" s="9" t="s">
        <v>12</v>
      </c>
      <c r="G41" s="25" t="s">
        <v>87</v>
      </c>
      <c r="H41" s="18">
        <v>62</v>
      </c>
      <c r="I41" s="17">
        <f>H41</f>
        <v>62</v>
      </c>
      <c r="J41" s="18">
        <v>84</v>
      </c>
      <c r="K41" s="17">
        <f>I41+J41</f>
        <v>146</v>
      </c>
      <c r="L41" s="18">
        <v>53</v>
      </c>
      <c r="M41" s="17">
        <f>K41+L41</f>
        <v>199</v>
      </c>
      <c r="N41" s="18">
        <v>62</v>
      </c>
      <c r="O41" s="17">
        <f>M41+N41</f>
        <v>261</v>
      </c>
      <c r="P41" s="18">
        <v>71</v>
      </c>
      <c r="Q41" s="17">
        <f>O41+P41</f>
        <v>332</v>
      </c>
      <c r="R41" s="18">
        <v>83</v>
      </c>
      <c r="S41" s="17">
        <f>Q41+R41</f>
        <v>415</v>
      </c>
      <c r="T41" s="18">
        <v>64</v>
      </c>
      <c r="U41" s="17">
        <f>S41+T41</f>
        <v>479</v>
      </c>
      <c r="V41" s="18">
        <v>55</v>
      </c>
      <c r="W41" s="17">
        <f>U41+V41</f>
        <v>534</v>
      </c>
      <c r="X41" s="18">
        <v>84</v>
      </c>
      <c r="Y41" s="17">
        <f>W41+X41</f>
        <v>618</v>
      </c>
      <c r="Z41" s="18"/>
      <c r="AA41" s="17">
        <f>Y41+Z41</f>
        <v>618</v>
      </c>
      <c r="AB41" s="18"/>
      <c r="AC41" s="17">
        <f>AA41+AB41</f>
        <v>618</v>
      </c>
      <c r="AD41" s="18"/>
      <c r="AE41" s="19">
        <f>AC41+AD41</f>
        <v>618</v>
      </c>
      <c r="AF41" s="67" t="str">
        <f>B41&amp;" "&amp;C41</f>
        <v>Tracy  Cross</v>
      </c>
      <c r="AG41" s="67" t="str">
        <f>D41&amp;" "</f>
        <v xml:space="preserve">Goldcrest Archers </v>
      </c>
      <c r="AH41" s="32">
        <v>105</v>
      </c>
      <c r="AI41" s="32">
        <v>14</v>
      </c>
      <c r="AJ41" s="32"/>
      <c r="AK41" s="42">
        <f>AE41</f>
        <v>618</v>
      </c>
      <c r="AL41" s="1" t="s">
        <v>243</v>
      </c>
    </row>
    <row r="42" spans="1:38" ht="21.95" hidden="1" customHeight="1">
      <c r="A42" s="21">
        <v>8</v>
      </c>
      <c r="B42" s="3" t="s">
        <v>85</v>
      </c>
      <c r="C42" s="3" t="s">
        <v>86</v>
      </c>
      <c r="D42" s="3" t="s">
        <v>217</v>
      </c>
      <c r="E42" s="14" t="s">
        <v>11</v>
      </c>
      <c r="F42" s="9" t="s">
        <v>21</v>
      </c>
      <c r="G42" s="25" t="s">
        <v>87</v>
      </c>
      <c r="H42" s="18">
        <v>59</v>
      </c>
      <c r="I42" s="17">
        <f>H42</f>
        <v>59</v>
      </c>
      <c r="J42" s="18">
        <v>66</v>
      </c>
      <c r="K42" s="17">
        <f>I42+J42</f>
        <v>125</v>
      </c>
      <c r="L42" s="18">
        <v>73</v>
      </c>
      <c r="M42" s="17">
        <f>K42+L42</f>
        <v>198</v>
      </c>
      <c r="N42" s="18">
        <v>78</v>
      </c>
      <c r="O42" s="17">
        <f>M42+N42</f>
        <v>276</v>
      </c>
      <c r="P42" s="18">
        <v>70</v>
      </c>
      <c r="Q42" s="17">
        <f>O42+P42</f>
        <v>346</v>
      </c>
      <c r="R42" s="18">
        <v>82</v>
      </c>
      <c r="S42" s="17">
        <f>Q42+R42</f>
        <v>428</v>
      </c>
      <c r="T42" s="18">
        <v>94</v>
      </c>
      <c r="U42" s="17">
        <f>S42+T42</f>
        <v>522</v>
      </c>
      <c r="V42" s="18">
        <v>76</v>
      </c>
      <c r="W42" s="17">
        <f>U42+V42</f>
        <v>598</v>
      </c>
      <c r="X42" s="18">
        <v>86</v>
      </c>
      <c r="Y42" s="17">
        <f>W42+X42</f>
        <v>684</v>
      </c>
      <c r="Z42" s="18"/>
      <c r="AA42" s="17">
        <f>Y42+Z42</f>
        <v>684</v>
      </c>
      <c r="AB42" s="18"/>
      <c r="AC42" s="17">
        <f>AA42+AB42</f>
        <v>684</v>
      </c>
      <c r="AD42" s="18"/>
      <c r="AE42" s="19">
        <f>AC42+AD42</f>
        <v>684</v>
      </c>
      <c r="AF42" s="67" t="str">
        <f>B42&amp;" "&amp;C42</f>
        <v>Steve Newton</v>
      </c>
      <c r="AG42" s="67" t="str">
        <f>D42&amp;" "</f>
        <v xml:space="preserve">New Century Bowmen </v>
      </c>
      <c r="AH42" s="32">
        <v>106</v>
      </c>
      <c r="AI42" s="32">
        <v>24</v>
      </c>
      <c r="AJ42" s="32"/>
      <c r="AK42" s="42">
        <f>AE42</f>
        <v>684</v>
      </c>
    </row>
    <row r="43" spans="1:38" ht="21.95" hidden="1" customHeight="1">
      <c r="A43" s="21">
        <v>4</v>
      </c>
      <c r="B43" s="3" t="s">
        <v>147</v>
      </c>
      <c r="C43" s="3" t="s">
        <v>148</v>
      </c>
      <c r="D43" s="3" t="s">
        <v>114</v>
      </c>
      <c r="E43" s="14" t="s">
        <v>11</v>
      </c>
      <c r="F43" s="9" t="s">
        <v>12</v>
      </c>
      <c r="G43" s="25" t="s">
        <v>87</v>
      </c>
      <c r="H43" s="18">
        <v>40</v>
      </c>
      <c r="I43" s="17">
        <f>H43</f>
        <v>40</v>
      </c>
      <c r="J43" s="18">
        <v>41</v>
      </c>
      <c r="K43" s="17">
        <f>I43+J43</f>
        <v>81</v>
      </c>
      <c r="L43" s="18">
        <v>40</v>
      </c>
      <c r="M43" s="17">
        <f>K43+L43</f>
        <v>121</v>
      </c>
      <c r="N43" s="18">
        <v>77</v>
      </c>
      <c r="O43" s="17">
        <f>M43+N43</f>
        <v>198</v>
      </c>
      <c r="P43" s="18">
        <v>65</v>
      </c>
      <c r="Q43" s="17">
        <f>O43+P43</f>
        <v>263</v>
      </c>
      <c r="R43" s="18">
        <v>63</v>
      </c>
      <c r="S43" s="17">
        <f>Q43+R43</f>
        <v>326</v>
      </c>
      <c r="T43" s="18">
        <v>72</v>
      </c>
      <c r="U43" s="17">
        <f>S43+T43</f>
        <v>398</v>
      </c>
      <c r="V43" s="18">
        <v>80</v>
      </c>
      <c r="W43" s="17">
        <f>U43+V43</f>
        <v>478</v>
      </c>
      <c r="X43" s="18">
        <v>86</v>
      </c>
      <c r="Y43" s="17">
        <f>W43+X43</f>
        <v>564</v>
      </c>
      <c r="Z43" s="18"/>
      <c r="AA43" s="17">
        <f>Y43+Z43</f>
        <v>564</v>
      </c>
      <c r="AB43" s="18"/>
      <c r="AC43" s="17">
        <f>AA43+AB43</f>
        <v>564</v>
      </c>
      <c r="AD43" s="18"/>
      <c r="AE43" s="19">
        <f>AC43+AD43</f>
        <v>564</v>
      </c>
      <c r="AF43" s="67" t="str">
        <f>B43&amp;" "&amp;C43</f>
        <v>Samantha Clare</v>
      </c>
      <c r="AG43" s="67" t="str">
        <f>D43&amp;" "</f>
        <v xml:space="preserve">Rochdale Co. Archers </v>
      </c>
      <c r="AH43" s="32">
        <v>96</v>
      </c>
      <c r="AI43" s="32">
        <v>20</v>
      </c>
      <c r="AJ43" s="32"/>
      <c r="AK43" s="42">
        <f>AE43</f>
        <v>564</v>
      </c>
    </row>
    <row r="44" spans="1:38" ht="21.95" hidden="1" customHeight="1">
      <c r="A44" s="21">
        <v>55</v>
      </c>
      <c r="B44" s="3" t="s">
        <v>195</v>
      </c>
      <c r="C44" s="3" t="s">
        <v>196</v>
      </c>
      <c r="D44" s="3" t="s">
        <v>197</v>
      </c>
      <c r="E44" s="14" t="s">
        <v>11</v>
      </c>
      <c r="F44" s="9" t="s">
        <v>12</v>
      </c>
      <c r="G44" s="25" t="s">
        <v>87</v>
      </c>
      <c r="H44" s="18" t="s">
        <v>240</v>
      </c>
      <c r="I44" s="17" t="str">
        <f>H44</f>
        <v>DNS</v>
      </c>
      <c r="J44" s="18"/>
      <c r="K44" s="17" t="e">
        <f>I44+J44</f>
        <v>#VALUE!</v>
      </c>
      <c r="L44" s="18"/>
      <c r="M44" s="17" t="e">
        <f>K44+L44</f>
        <v>#VALUE!</v>
      </c>
      <c r="N44" s="18"/>
      <c r="O44" s="17" t="e">
        <f>M44+N44</f>
        <v>#VALUE!</v>
      </c>
      <c r="P44" s="18"/>
      <c r="Q44" s="17" t="e">
        <f>O44+P44</f>
        <v>#VALUE!</v>
      </c>
      <c r="R44" s="18"/>
      <c r="S44" s="17" t="e">
        <f>Q44+R44</f>
        <v>#VALUE!</v>
      </c>
      <c r="T44" s="18"/>
      <c r="U44" s="17" t="e">
        <f>S44+T44</f>
        <v>#VALUE!</v>
      </c>
      <c r="V44" s="18"/>
      <c r="W44" s="17" t="e">
        <f>U44+V44</f>
        <v>#VALUE!</v>
      </c>
      <c r="X44" s="18"/>
      <c r="Y44" s="17" t="e">
        <f>W44+X44</f>
        <v>#VALUE!</v>
      </c>
      <c r="Z44" s="18"/>
      <c r="AA44" s="17" t="e">
        <f>Y44+Z44</f>
        <v>#VALUE!</v>
      </c>
      <c r="AB44" s="18"/>
      <c r="AC44" s="17" t="e">
        <f>AA44+AB44</f>
        <v>#VALUE!</v>
      </c>
      <c r="AD44" s="18"/>
      <c r="AE44" s="19" t="e">
        <f>AC44+AD44</f>
        <v>#VALUE!</v>
      </c>
      <c r="AF44" s="67" t="str">
        <f>B44&amp;" "&amp;C44</f>
        <v>Alison Williams</v>
      </c>
      <c r="AG44" s="67" t="str">
        <f>D44&amp;" "</f>
        <v xml:space="preserve">Wirral Archers </v>
      </c>
      <c r="AH44" s="32"/>
      <c r="AI44" s="32"/>
      <c r="AJ44" s="32"/>
      <c r="AK44" s="42" t="e">
        <f>AE44</f>
        <v>#VALUE!</v>
      </c>
    </row>
    <row r="45" spans="1:38" ht="21.95" hidden="1" customHeight="1">
      <c r="A45" s="21">
        <v>72</v>
      </c>
      <c r="B45" s="3" t="s">
        <v>225</v>
      </c>
      <c r="C45" s="3" t="s">
        <v>226</v>
      </c>
      <c r="D45" s="3" t="s">
        <v>101</v>
      </c>
      <c r="E45" s="14" t="s">
        <v>11</v>
      </c>
      <c r="F45" s="9" t="s">
        <v>21</v>
      </c>
      <c r="G45" s="25" t="s">
        <v>87</v>
      </c>
      <c r="H45" s="18">
        <v>5</v>
      </c>
      <c r="I45" s="17">
        <f>H45</f>
        <v>5</v>
      </c>
      <c r="J45" s="18">
        <v>15</v>
      </c>
      <c r="K45" s="17">
        <f>I45+J45</f>
        <v>20</v>
      </c>
      <c r="L45" s="18">
        <v>24</v>
      </c>
      <c r="M45" s="17">
        <f>K45+L45</f>
        <v>44</v>
      </c>
      <c r="N45" s="18">
        <v>61</v>
      </c>
      <c r="O45" s="17">
        <f>M45+N45</f>
        <v>105</v>
      </c>
      <c r="P45" s="18">
        <v>40</v>
      </c>
      <c r="Q45" s="17">
        <f>O45+P45</f>
        <v>145</v>
      </c>
      <c r="R45" s="18">
        <v>15</v>
      </c>
      <c r="S45" s="17">
        <f>Q45+R45</f>
        <v>160</v>
      </c>
      <c r="T45" s="18">
        <v>34</v>
      </c>
      <c r="U45" s="17">
        <f>S45+T45</f>
        <v>194</v>
      </c>
      <c r="V45" s="18">
        <v>22</v>
      </c>
      <c r="W45" s="17">
        <f>U45+V45</f>
        <v>216</v>
      </c>
      <c r="X45" s="18">
        <v>1</v>
      </c>
      <c r="Y45" s="17">
        <f>W45+X45</f>
        <v>217</v>
      </c>
      <c r="Z45" s="18"/>
      <c r="AA45" s="17">
        <f>Y45+Z45</f>
        <v>217</v>
      </c>
      <c r="AB45" s="18"/>
      <c r="AC45" s="17">
        <f>AA45+AB45</f>
        <v>217</v>
      </c>
      <c r="AD45" s="18"/>
      <c r="AE45" s="19">
        <f>AC45+AD45</f>
        <v>217</v>
      </c>
      <c r="AF45" s="67" t="str">
        <f>B45&amp;" "&amp;C45</f>
        <v>Ken Mills</v>
      </c>
      <c r="AG45" s="67" t="str">
        <f>D45&amp;" "</f>
        <v xml:space="preserve">Assheton Bowmen </v>
      </c>
      <c r="AH45" s="32">
        <v>58</v>
      </c>
      <c r="AI45" s="32">
        <v>2</v>
      </c>
      <c r="AJ45" s="32"/>
      <c r="AK45" s="42">
        <f>AE45</f>
        <v>217</v>
      </c>
    </row>
    <row r="46" spans="1:38" ht="21.95" hidden="1" customHeight="1">
      <c r="A46" s="21">
        <v>49</v>
      </c>
      <c r="B46" s="3" t="s">
        <v>183</v>
      </c>
      <c r="C46" s="3" t="s">
        <v>184</v>
      </c>
      <c r="D46" s="3" t="s">
        <v>176</v>
      </c>
      <c r="E46" s="14" t="s">
        <v>8</v>
      </c>
      <c r="F46" s="9" t="s">
        <v>21</v>
      </c>
      <c r="G46" s="25" t="s">
        <v>87</v>
      </c>
      <c r="H46" s="18">
        <v>68</v>
      </c>
      <c r="I46" s="17">
        <f>H46</f>
        <v>68</v>
      </c>
      <c r="J46" s="18">
        <v>75</v>
      </c>
      <c r="K46" s="17">
        <f>I46+J46</f>
        <v>143</v>
      </c>
      <c r="L46" s="18">
        <v>73</v>
      </c>
      <c r="M46" s="17">
        <f>K46+L46</f>
        <v>216</v>
      </c>
      <c r="N46" s="18">
        <v>79</v>
      </c>
      <c r="O46" s="17">
        <f>M46+N46</f>
        <v>295</v>
      </c>
      <c r="P46" s="18">
        <v>82</v>
      </c>
      <c r="Q46" s="17">
        <f>O46+P46</f>
        <v>377</v>
      </c>
      <c r="R46" s="18">
        <v>86</v>
      </c>
      <c r="S46" s="17">
        <f>Q46+R46</f>
        <v>463</v>
      </c>
      <c r="T46" s="18">
        <v>88</v>
      </c>
      <c r="U46" s="17">
        <f>S46+T46</f>
        <v>551</v>
      </c>
      <c r="V46" s="18">
        <v>88</v>
      </c>
      <c r="W46" s="17">
        <f>U46+V46</f>
        <v>639</v>
      </c>
      <c r="X46" s="18">
        <v>88</v>
      </c>
      <c r="Y46" s="17">
        <f>W46+X46</f>
        <v>727</v>
      </c>
      <c r="Z46" s="18"/>
      <c r="AA46" s="17">
        <f>Y46+Z46</f>
        <v>727</v>
      </c>
      <c r="AB46" s="18"/>
      <c r="AC46" s="17">
        <f>AA46+AB46</f>
        <v>727</v>
      </c>
      <c r="AD46" s="18"/>
      <c r="AE46" s="19">
        <f>AC46+AD46</f>
        <v>727</v>
      </c>
      <c r="AF46" s="67" t="str">
        <f>B46&amp;" "&amp;C46</f>
        <v>Peter Gregory</v>
      </c>
      <c r="AG46" s="67" t="str">
        <f>D46&amp;" "</f>
        <v xml:space="preserve">Goldcrest Archers </v>
      </c>
      <c r="AH46" s="32">
        <v>105</v>
      </c>
      <c r="AI46" s="32">
        <v>28</v>
      </c>
      <c r="AJ46" s="32"/>
      <c r="AK46" s="42">
        <f>AE46</f>
        <v>727</v>
      </c>
    </row>
    <row r="47" spans="1:38" ht="21.95" hidden="1" customHeight="1">
      <c r="A47" s="21">
        <v>46</v>
      </c>
      <c r="B47" s="3" t="s">
        <v>141</v>
      </c>
      <c r="C47" s="3" t="s">
        <v>179</v>
      </c>
      <c r="D47" s="3" t="s">
        <v>176</v>
      </c>
      <c r="E47" s="14" t="s">
        <v>8</v>
      </c>
      <c r="F47" s="9" t="s">
        <v>21</v>
      </c>
      <c r="G47" s="25" t="s">
        <v>89</v>
      </c>
      <c r="H47" s="18">
        <v>60</v>
      </c>
      <c r="I47" s="17">
        <f>H47</f>
        <v>60</v>
      </c>
      <c r="J47" s="18">
        <v>84</v>
      </c>
      <c r="K47" s="17">
        <f>I47+J47</f>
        <v>144</v>
      </c>
      <c r="L47" s="18">
        <v>68</v>
      </c>
      <c r="M47" s="17">
        <f>K47+L47</f>
        <v>212</v>
      </c>
      <c r="N47" s="18">
        <v>78</v>
      </c>
      <c r="O47" s="17">
        <f>M47+N47</f>
        <v>290</v>
      </c>
      <c r="P47" s="18">
        <v>80</v>
      </c>
      <c r="Q47" s="17">
        <f>O47+P47</f>
        <v>370</v>
      </c>
      <c r="R47" s="18">
        <v>74</v>
      </c>
      <c r="S47" s="17">
        <f>Q47+R47</f>
        <v>444</v>
      </c>
      <c r="T47" s="18">
        <v>88</v>
      </c>
      <c r="U47" s="17">
        <f>S47+T47</f>
        <v>532</v>
      </c>
      <c r="V47" s="18">
        <v>100</v>
      </c>
      <c r="W47" s="17">
        <f>U47+V47</f>
        <v>632</v>
      </c>
      <c r="X47" s="18">
        <v>94</v>
      </c>
      <c r="Y47" s="17">
        <f>W47+X47</f>
        <v>726</v>
      </c>
      <c r="Z47" s="18"/>
      <c r="AA47" s="17">
        <f>Y47+Z47</f>
        <v>726</v>
      </c>
      <c r="AB47" s="18"/>
      <c r="AC47" s="17">
        <f>AA47+AB47</f>
        <v>726</v>
      </c>
      <c r="AD47" s="18"/>
      <c r="AE47" s="19">
        <f>AC47+AD47</f>
        <v>726</v>
      </c>
      <c r="AF47" s="67" t="str">
        <f>B47&amp;" "&amp;C47</f>
        <v>Paul Susca</v>
      </c>
      <c r="AG47" s="67" t="str">
        <f>D47&amp;" "</f>
        <v xml:space="preserve">Goldcrest Archers </v>
      </c>
      <c r="AH47" s="32">
        <v>108</v>
      </c>
      <c r="AI47" s="32">
        <v>35</v>
      </c>
      <c r="AJ47" s="32"/>
      <c r="AK47" s="42">
        <f>AE47</f>
        <v>726</v>
      </c>
    </row>
    <row r="48" spans="1:38" ht="21.95" hidden="1" customHeight="1">
      <c r="A48" s="21">
        <v>33</v>
      </c>
      <c r="B48" s="3" t="s">
        <v>115</v>
      </c>
      <c r="C48" s="3" t="s">
        <v>116</v>
      </c>
      <c r="D48" s="3" t="s">
        <v>114</v>
      </c>
      <c r="E48" s="14" t="s">
        <v>8</v>
      </c>
      <c r="F48" s="9" t="s">
        <v>21</v>
      </c>
      <c r="G48" s="25" t="s">
        <v>87</v>
      </c>
      <c r="H48" s="18">
        <v>79</v>
      </c>
      <c r="I48" s="17">
        <f>H48</f>
        <v>79</v>
      </c>
      <c r="J48" s="18">
        <v>64</v>
      </c>
      <c r="K48" s="17">
        <f>I48+J48</f>
        <v>143</v>
      </c>
      <c r="L48" s="18">
        <v>74</v>
      </c>
      <c r="M48" s="17">
        <f>K48+L48</f>
        <v>217</v>
      </c>
      <c r="N48" s="18">
        <v>84</v>
      </c>
      <c r="O48" s="17">
        <f>M48+N48</f>
        <v>301</v>
      </c>
      <c r="P48" s="18">
        <v>70</v>
      </c>
      <c r="Q48" s="17">
        <f>O48+P48</f>
        <v>371</v>
      </c>
      <c r="R48" s="18">
        <v>88</v>
      </c>
      <c r="S48" s="17">
        <f>Q48+R48</f>
        <v>459</v>
      </c>
      <c r="T48" s="18">
        <v>92</v>
      </c>
      <c r="U48" s="17">
        <f>S48+T48</f>
        <v>551</v>
      </c>
      <c r="V48" s="18">
        <v>88</v>
      </c>
      <c r="W48" s="17">
        <f>U48+V48</f>
        <v>639</v>
      </c>
      <c r="X48" s="18">
        <v>76</v>
      </c>
      <c r="Y48" s="17">
        <f>W48+X48</f>
        <v>715</v>
      </c>
      <c r="Z48" s="18"/>
      <c r="AA48" s="17">
        <f>Y48+Z48</f>
        <v>715</v>
      </c>
      <c r="AB48" s="18"/>
      <c r="AC48" s="17">
        <f>AA48+AB48</f>
        <v>715</v>
      </c>
      <c r="AD48" s="18"/>
      <c r="AE48" s="19">
        <f>AC48+AD48</f>
        <v>715</v>
      </c>
      <c r="AF48" s="67" t="str">
        <f>B48&amp;" "&amp;C48</f>
        <v>Richard Kearns</v>
      </c>
      <c r="AG48" s="67" t="str">
        <f>D48&amp;" "</f>
        <v xml:space="preserve">Rochdale Co. Archers </v>
      </c>
      <c r="AH48" s="32">
        <v>107</v>
      </c>
      <c r="AI48" s="32">
        <v>23</v>
      </c>
      <c r="AJ48" s="32"/>
      <c r="AK48" s="42">
        <f>AE48</f>
        <v>715</v>
      </c>
    </row>
    <row r="49" spans="1:37" ht="21.95" hidden="1" customHeight="1">
      <c r="A49" s="21">
        <v>14</v>
      </c>
      <c r="B49" s="3" t="s">
        <v>141</v>
      </c>
      <c r="C49" s="3" t="s">
        <v>142</v>
      </c>
      <c r="D49" s="3" t="s">
        <v>106</v>
      </c>
      <c r="E49" s="14" t="s">
        <v>9</v>
      </c>
      <c r="F49" s="9" t="s">
        <v>21</v>
      </c>
      <c r="G49" s="25" t="s">
        <v>87</v>
      </c>
      <c r="H49" s="18">
        <v>84</v>
      </c>
      <c r="I49" s="17">
        <f>H49</f>
        <v>84</v>
      </c>
      <c r="J49" s="18">
        <v>96</v>
      </c>
      <c r="K49" s="17">
        <f>I49+J49</f>
        <v>180</v>
      </c>
      <c r="L49" s="18">
        <v>78</v>
      </c>
      <c r="M49" s="17">
        <f>K49+L49</f>
        <v>258</v>
      </c>
      <c r="N49" s="18">
        <v>98</v>
      </c>
      <c r="O49" s="17">
        <f>M49+N49</f>
        <v>356</v>
      </c>
      <c r="P49" s="18">
        <v>100</v>
      </c>
      <c r="Q49" s="17">
        <f>O49+P49</f>
        <v>456</v>
      </c>
      <c r="R49" s="18">
        <v>90</v>
      </c>
      <c r="S49" s="17">
        <f>Q49+R49</f>
        <v>546</v>
      </c>
      <c r="T49" s="18">
        <v>96</v>
      </c>
      <c r="U49" s="17">
        <f>S49+T49</f>
        <v>642</v>
      </c>
      <c r="V49" s="18">
        <v>90</v>
      </c>
      <c r="W49" s="17">
        <f>U49+V49</f>
        <v>732</v>
      </c>
      <c r="X49" s="18">
        <v>102</v>
      </c>
      <c r="Y49" s="17">
        <f>W49+X49</f>
        <v>834</v>
      </c>
      <c r="Z49" s="18"/>
      <c r="AA49" s="17">
        <f>Y49+Z49</f>
        <v>834</v>
      </c>
      <c r="AB49" s="18"/>
      <c r="AC49" s="17">
        <f>AA49+AB49</f>
        <v>834</v>
      </c>
      <c r="AD49" s="18"/>
      <c r="AE49" s="19">
        <f>AC49+AD49</f>
        <v>834</v>
      </c>
      <c r="AF49" s="67" t="str">
        <f>B49&amp;" "&amp;C49</f>
        <v>Paul Smith</v>
      </c>
      <c r="AG49" s="67" t="str">
        <f>D49&amp;" "</f>
        <v xml:space="preserve">Chorley Bowmen </v>
      </c>
      <c r="AH49" s="32">
        <v>108</v>
      </c>
      <c r="AI49" s="32">
        <v>51</v>
      </c>
      <c r="AJ49" s="32"/>
      <c r="AK49" s="42">
        <f>AE49</f>
        <v>834</v>
      </c>
    </row>
    <row r="50" spans="1:37" ht="21.95" hidden="1" customHeight="1">
      <c r="A50" s="21">
        <v>45</v>
      </c>
      <c r="B50" s="3" t="s">
        <v>185</v>
      </c>
      <c r="C50" s="3" t="s">
        <v>186</v>
      </c>
      <c r="D50" s="3" t="s">
        <v>176</v>
      </c>
      <c r="E50" s="14" t="s">
        <v>8</v>
      </c>
      <c r="F50" s="9" t="s">
        <v>21</v>
      </c>
      <c r="G50" s="25" t="s">
        <v>89</v>
      </c>
      <c r="H50" s="18">
        <v>70</v>
      </c>
      <c r="I50" s="17">
        <f>H50</f>
        <v>70</v>
      </c>
      <c r="J50" s="18">
        <v>61</v>
      </c>
      <c r="K50" s="17">
        <f>I50+J50</f>
        <v>131</v>
      </c>
      <c r="L50" s="18">
        <v>72</v>
      </c>
      <c r="M50" s="17">
        <f>K50+L50</f>
        <v>203</v>
      </c>
      <c r="N50" s="18">
        <v>78</v>
      </c>
      <c r="O50" s="17">
        <f>M50+N50</f>
        <v>281</v>
      </c>
      <c r="P50" s="18">
        <v>90</v>
      </c>
      <c r="Q50" s="17">
        <f>O50+P50</f>
        <v>371</v>
      </c>
      <c r="R50" s="18">
        <v>75</v>
      </c>
      <c r="S50" s="17">
        <f>Q50+R50</f>
        <v>446</v>
      </c>
      <c r="T50" s="18">
        <v>79</v>
      </c>
      <c r="U50" s="17">
        <f>S50+T50</f>
        <v>525</v>
      </c>
      <c r="V50" s="18">
        <v>94</v>
      </c>
      <c r="W50" s="17">
        <f>U50+V50</f>
        <v>619</v>
      </c>
      <c r="X50" s="18">
        <v>82</v>
      </c>
      <c r="Y50" s="17">
        <f>W50+X50</f>
        <v>701</v>
      </c>
      <c r="Z50" s="18"/>
      <c r="AA50" s="17">
        <f>Y50+Z50</f>
        <v>701</v>
      </c>
      <c r="AB50" s="18"/>
      <c r="AC50" s="17">
        <f>AA50+AB50</f>
        <v>701</v>
      </c>
      <c r="AD50" s="18"/>
      <c r="AE50" s="19">
        <f>AC50+AD50</f>
        <v>701</v>
      </c>
      <c r="AF50" s="67" t="str">
        <f>B50&amp;" "&amp;C50</f>
        <v>Khervin Oomajee</v>
      </c>
      <c r="AG50" s="67" t="str">
        <f>D50&amp;" "</f>
        <v xml:space="preserve">Goldcrest Archers </v>
      </c>
      <c r="AH50" s="32">
        <v>105</v>
      </c>
      <c r="AI50" s="32">
        <v>27</v>
      </c>
      <c r="AJ50" s="32"/>
      <c r="AK50" s="42">
        <f>AE50</f>
        <v>701</v>
      </c>
    </row>
    <row r="51" spans="1:37" ht="21.95" hidden="1" customHeight="1">
      <c r="A51" s="21">
        <v>67</v>
      </c>
      <c r="B51" s="3" t="s">
        <v>218</v>
      </c>
      <c r="C51" s="3" t="s">
        <v>221</v>
      </c>
      <c r="D51" s="3" t="s">
        <v>101</v>
      </c>
      <c r="E51" s="14" t="s">
        <v>9</v>
      </c>
      <c r="F51" s="9" t="s">
        <v>21</v>
      </c>
      <c r="G51" s="25" t="s">
        <v>87</v>
      </c>
      <c r="H51" s="18">
        <v>66</v>
      </c>
      <c r="I51" s="17">
        <f>H51</f>
        <v>66</v>
      </c>
      <c r="J51" s="18">
        <v>89</v>
      </c>
      <c r="K51" s="17">
        <f>I51+J51</f>
        <v>155</v>
      </c>
      <c r="L51" s="18">
        <v>92</v>
      </c>
      <c r="M51" s="17">
        <f>K51+L51</f>
        <v>247</v>
      </c>
      <c r="N51" s="18">
        <v>96</v>
      </c>
      <c r="O51" s="17">
        <f>M51+N51</f>
        <v>343</v>
      </c>
      <c r="P51" s="18">
        <v>98</v>
      </c>
      <c r="Q51" s="17">
        <f>O51+P51</f>
        <v>441</v>
      </c>
      <c r="R51" s="18">
        <v>88</v>
      </c>
      <c r="S51" s="17">
        <f>Q51+R51</f>
        <v>529</v>
      </c>
      <c r="T51" s="18">
        <v>90</v>
      </c>
      <c r="U51" s="17">
        <f>S51+T51</f>
        <v>619</v>
      </c>
      <c r="V51" s="18">
        <v>98</v>
      </c>
      <c r="W51" s="17">
        <f>U51+V51</f>
        <v>717</v>
      </c>
      <c r="X51" s="18">
        <v>100</v>
      </c>
      <c r="Y51" s="17">
        <f>W51+X51</f>
        <v>817</v>
      </c>
      <c r="Z51" s="18"/>
      <c r="AA51" s="17">
        <f>Y51+Z51</f>
        <v>817</v>
      </c>
      <c r="AB51" s="18"/>
      <c r="AC51" s="17">
        <f>AA51+AB51</f>
        <v>817</v>
      </c>
      <c r="AD51" s="18"/>
      <c r="AE51" s="19">
        <f>AC51+AD51</f>
        <v>817</v>
      </c>
      <c r="AF51" s="67" t="str">
        <f>B51&amp;" "&amp;C51</f>
        <v>Cliff Lewis</v>
      </c>
      <c r="AG51" s="67" t="str">
        <f>D51&amp;" "</f>
        <v xml:space="preserve">Assheton Bowmen </v>
      </c>
      <c r="AH51" s="32">
        <v>105</v>
      </c>
      <c r="AI51" s="32">
        <v>50</v>
      </c>
      <c r="AJ51" s="32"/>
      <c r="AK51" s="42">
        <f>AE51</f>
        <v>817</v>
      </c>
    </row>
    <row r="52" spans="1:37" ht="21.95" hidden="1" customHeight="1">
      <c r="A52" s="21">
        <v>61</v>
      </c>
      <c r="B52" s="3" t="s">
        <v>205</v>
      </c>
      <c r="C52" s="3" t="s">
        <v>206</v>
      </c>
      <c r="D52" s="3" t="s">
        <v>213</v>
      </c>
      <c r="E52" s="14" t="s">
        <v>8</v>
      </c>
      <c r="F52" s="9" t="s">
        <v>21</v>
      </c>
      <c r="G52" s="25" t="s">
        <v>87</v>
      </c>
      <c r="H52" s="18">
        <v>74</v>
      </c>
      <c r="I52" s="17">
        <f>H52</f>
        <v>74</v>
      </c>
      <c r="J52" s="18">
        <v>70</v>
      </c>
      <c r="K52" s="17">
        <f>I52+J52</f>
        <v>144</v>
      </c>
      <c r="L52" s="18">
        <v>55</v>
      </c>
      <c r="M52" s="17">
        <f>K52+L52</f>
        <v>199</v>
      </c>
      <c r="N52" s="18">
        <v>78</v>
      </c>
      <c r="O52" s="17">
        <f>M52+N52</f>
        <v>277</v>
      </c>
      <c r="P52" s="18">
        <v>82</v>
      </c>
      <c r="Q52" s="17">
        <f>O52+P52</f>
        <v>359</v>
      </c>
      <c r="R52" s="18">
        <v>86</v>
      </c>
      <c r="S52" s="17">
        <f>Q52+R52</f>
        <v>445</v>
      </c>
      <c r="T52" s="18">
        <v>88</v>
      </c>
      <c r="U52" s="17">
        <f>S52+T52</f>
        <v>533</v>
      </c>
      <c r="V52" s="18">
        <v>78</v>
      </c>
      <c r="W52" s="17">
        <f>U52+V52</f>
        <v>611</v>
      </c>
      <c r="X52" s="18">
        <v>86</v>
      </c>
      <c r="Y52" s="17">
        <f>W52+X52</f>
        <v>697</v>
      </c>
      <c r="Z52" s="18"/>
      <c r="AA52" s="17">
        <f>Y52+Z52</f>
        <v>697</v>
      </c>
      <c r="AB52" s="18"/>
      <c r="AC52" s="17">
        <f>AA52+AB52</f>
        <v>697</v>
      </c>
      <c r="AD52" s="18"/>
      <c r="AE52" s="19">
        <f>AC52+AD52</f>
        <v>697</v>
      </c>
      <c r="AF52" s="67" t="str">
        <f>B52&amp;" "&amp;C52</f>
        <v>Jason Longley</v>
      </c>
      <c r="AG52" s="67" t="str">
        <f>D52&amp;" "</f>
        <v xml:space="preserve">St Helens Archers </v>
      </c>
      <c r="AH52" s="32">
        <v>107</v>
      </c>
      <c r="AI52" s="32">
        <v>24</v>
      </c>
      <c r="AJ52" s="32"/>
      <c r="AK52" s="42">
        <f>AE52</f>
        <v>697</v>
      </c>
    </row>
    <row r="53" spans="1:37" ht="21.95" hidden="1" customHeight="1">
      <c r="A53" s="21">
        <v>44</v>
      </c>
      <c r="B53" s="3" t="s">
        <v>177</v>
      </c>
      <c r="C53" s="3" t="s">
        <v>178</v>
      </c>
      <c r="D53" s="3" t="s">
        <v>176</v>
      </c>
      <c r="E53" s="14" t="s">
        <v>8</v>
      </c>
      <c r="F53" s="9" t="s">
        <v>21</v>
      </c>
      <c r="G53" s="25" t="s">
        <v>87</v>
      </c>
      <c r="H53" s="18">
        <v>63</v>
      </c>
      <c r="I53" s="17">
        <f>H53</f>
        <v>63</v>
      </c>
      <c r="J53" s="18">
        <v>72</v>
      </c>
      <c r="K53" s="17">
        <f>I53+J53</f>
        <v>135</v>
      </c>
      <c r="L53" s="18">
        <v>62</v>
      </c>
      <c r="M53" s="17">
        <f>K53+L53</f>
        <v>197</v>
      </c>
      <c r="N53" s="18">
        <v>69</v>
      </c>
      <c r="O53" s="17">
        <f>M53+N53</f>
        <v>266</v>
      </c>
      <c r="P53" s="18">
        <v>86</v>
      </c>
      <c r="Q53" s="17">
        <f>O53+P53</f>
        <v>352</v>
      </c>
      <c r="R53" s="18">
        <v>92</v>
      </c>
      <c r="S53" s="17">
        <f>Q53+R53</f>
        <v>444</v>
      </c>
      <c r="T53" s="18">
        <v>88</v>
      </c>
      <c r="U53" s="17">
        <f>S53+T53</f>
        <v>532</v>
      </c>
      <c r="V53" s="18">
        <v>74</v>
      </c>
      <c r="W53" s="17">
        <f>U53+V53</f>
        <v>606</v>
      </c>
      <c r="X53" s="18">
        <v>86</v>
      </c>
      <c r="Y53" s="17">
        <f>W53+X53</f>
        <v>692</v>
      </c>
      <c r="Z53" s="18"/>
      <c r="AA53" s="17">
        <f>Y53+Z53</f>
        <v>692</v>
      </c>
      <c r="AB53" s="18"/>
      <c r="AC53" s="17">
        <f>AA53+AB53</f>
        <v>692</v>
      </c>
      <c r="AD53" s="18"/>
      <c r="AE53" s="19">
        <f>AC53+AD53</f>
        <v>692</v>
      </c>
      <c r="AF53" s="67" t="str">
        <f>B53&amp;" "&amp;C53</f>
        <v>Mick White</v>
      </c>
      <c r="AG53" s="67" t="str">
        <f>D53&amp;" "</f>
        <v xml:space="preserve">Goldcrest Archers </v>
      </c>
      <c r="AH53" s="32">
        <v>107</v>
      </c>
      <c r="AI53" s="32">
        <v>21</v>
      </c>
      <c r="AJ53" s="32"/>
      <c r="AK53" s="42">
        <f>AE53</f>
        <v>692</v>
      </c>
    </row>
    <row r="54" spans="1:37" ht="21.95" hidden="1" customHeight="1">
      <c r="A54" s="21">
        <v>71</v>
      </c>
      <c r="B54" s="3" t="s">
        <v>223</v>
      </c>
      <c r="C54" s="3" t="s">
        <v>224</v>
      </c>
      <c r="D54" s="3" t="s">
        <v>101</v>
      </c>
      <c r="E54" s="14" t="s">
        <v>8</v>
      </c>
      <c r="F54" s="9" t="s">
        <v>21</v>
      </c>
      <c r="G54" s="25" t="s">
        <v>88</v>
      </c>
      <c r="H54" s="18">
        <v>60</v>
      </c>
      <c r="I54" s="17">
        <f>H54</f>
        <v>60</v>
      </c>
      <c r="J54" s="18">
        <v>78</v>
      </c>
      <c r="K54" s="17">
        <f>I54+J54</f>
        <v>138</v>
      </c>
      <c r="L54" s="18">
        <v>60</v>
      </c>
      <c r="M54" s="17">
        <f>K54+L54</f>
        <v>198</v>
      </c>
      <c r="N54" s="18">
        <v>78</v>
      </c>
      <c r="O54" s="17">
        <f>M54+N54</f>
        <v>276</v>
      </c>
      <c r="P54" s="18">
        <v>72</v>
      </c>
      <c r="Q54" s="17">
        <f>O54+P54</f>
        <v>348</v>
      </c>
      <c r="R54" s="18">
        <v>81</v>
      </c>
      <c r="S54" s="17">
        <f>Q54+R54</f>
        <v>429</v>
      </c>
      <c r="T54" s="18">
        <v>90</v>
      </c>
      <c r="U54" s="17">
        <f>S54+T54</f>
        <v>519</v>
      </c>
      <c r="V54" s="18">
        <v>88</v>
      </c>
      <c r="W54" s="17">
        <f>U54+V54</f>
        <v>607</v>
      </c>
      <c r="X54" s="18">
        <v>84</v>
      </c>
      <c r="Y54" s="17">
        <f>W54+X54</f>
        <v>691</v>
      </c>
      <c r="Z54" s="18"/>
      <c r="AA54" s="17">
        <f>Y54+Z54</f>
        <v>691</v>
      </c>
      <c r="AB54" s="18"/>
      <c r="AC54" s="17">
        <f>AA54+AB54</f>
        <v>691</v>
      </c>
      <c r="AD54" s="18"/>
      <c r="AE54" s="19">
        <f>AC54+AD54</f>
        <v>691</v>
      </c>
      <c r="AF54" s="67" t="str">
        <f>B54&amp;" "&amp;C54</f>
        <v>Duncan Jessop</v>
      </c>
      <c r="AG54" s="67" t="str">
        <f>D54&amp;" "</f>
        <v xml:space="preserve">Assheton Bowmen </v>
      </c>
      <c r="AH54" s="32">
        <v>107</v>
      </c>
      <c r="AI54" s="32">
        <v>27</v>
      </c>
      <c r="AJ54" s="32"/>
      <c r="AK54" s="42">
        <f>AE54</f>
        <v>691</v>
      </c>
    </row>
    <row r="55" spans="1:37" ht="21.95" hidden="1" customHeight="1">
      <c r="A55" s="21">
        <v>3</v>
      </c>
      <c r="B55" s="3" t="s">
        <v>155</v>
      </c>
      <c r="C55" s="3" t="s">
        <v>156</v>
      </c>
      <c r="D55" s="3" t="s">
        <v>101</v>
      </c>
      <c r="E55" s="14" t="s">
        <v>8</v>
      </c>
      <c r="F55" s="9" t="s">
        <v>21</v>
      </c>
      <c r="G55" s="25" t="s">
        <v>87</v>
      </c>
      <c r="H55" s="18">
        <v>66</v>
      </c>
      <c r="I55" s="17">
        <f>H55</f>
        <v>66</v>
      </c>
      <c r="J55" s="18">
        <v>81</v>
      </c>
      <c r="K55" s="17">
        <f>I55+J55</f>
        <v>147</v>
      </c>
      <c r="L55" s="18">
        <v>52</v>
      </c>
      <c r="M55" s="17">
        <f>K55+L55</f>
        <v>199</v>
      </c>
      <c r="N55" s="18">
        <v>82</v>
      </c>
      <c r="O55" s="17">
        <f>M55+N55</f>
        <v>281</v>
      </c>
      <c r="P55" s="18">
        <v>82</v>
      </c>
      <c r="Q55" s="17">
        <f>O55+P55</f>
        <v>363</v>
      </c>
      <c r="R55" s="18">
        <v>78</v>
      </c>
      <c r="S55" s="17">
        <f>Q55+R55</f>
        <v>441</v>
      </c>
      <c r="T55" s="18">
        <v>82</v>
      </c>
      <c r="U55" s="17">
        <f>S55+T55</f>
        <v>523</v>
      </c>
      <c r="V55" s="18">
        <v>82</v>
      </c>
      <c r="W55" s="17">
        <f>U55+V55</f>
        <v>605</v>
      </c>
      <c r="X55" s="18">
        <v>82</v>
      </c>
      <c r="Y55" s="17">
        <f>W55+X55</f>
        <v>687</v>
      </c>
      <c r="Z55" s="18"/>
      <c r="AA55" s="17">
        <f>Y55+Z55</f>
        <v>687</v>
      </c>
      <c r="AB55" s="18"/>
      <c r="AC55" s="17">
        <f>AA55+AB55</f>
        <v>687</v>
      </c>
      <c r="AD55" s="18"/>
      <c r="AE55" s="19">
        <f>AC55+AD55</f>
        <v>687</v>
      </c>
      <c r="AF55" s="67" t="str">
        <f>B55&amp;" "&amp;C55</f>
        <v>Roy Ward</v>
      </c>
      <c r="AG55" s="67" t="str">
        <f>D55&amp;" "</f>
        <v xml:space="preserve">Assheton Bowmen </v>
      </c>
      <c r="AH55" s="32">
        <v>102</v>
      </c>
      <c r="AI55" s="32">
        <v>23</v>
      </c>
      <c r="AJ55" s="32"/>
      <c r="AK55" s="42">
        <f>AE55</f>
        <v>687</v>
      </c>
    </row>
    <row r="56" spans="1:37" ht="21.95" hidden="1" customHeight="1">
      <c r="A56" s="21">
        <v>25</v>
      </c>
      <c r="B56" s="3" t="s">
        <v>122</v>
      </c>
      <c r="C56" s="3" t="s">
        <v>123</v>
      </c>
      <c r="D56" s="3" t="s">
        <v>124</v>
      </c>
      <c r="E56" s="14" t="s">
        <v>9</v>
      </c>
      <c r="F56" s="9" t="s">
        <v>21</v>
      </c>
      <c r="G56" s="25" t="s">
        <v>87</v>
      </c>
      <c r="H56" s="18">
        <v>86</v>
      </c>
      <c r="I56" s="17">
        <f>H56</f>
        <v>86</v>
      </c>
      <c r="J56" s="18">
        <v>82</v>
      </c>
      <c r="K56" s="17">
        <f>I56+J56</f>
        <v>168</v>
      </c>
      <c r="L56" s="18">
        <v>82</v>
      </c>
      <c r="M56" s="17">
        <f>K56+L56</f>
        <v>250</v>
      </c>
      <c r="N56" s="18">
        <v>94</v>
      </c>
      <c r="O56" s="17">
        <f>M56+N56</f>
        <v>344</v>
      </c>
      <c r="P56" s="18">
        <v>92</v>
      </c>
      <c r="Q56" s="17">
        <f>O56+P56</f>
        <v>436</v>
      </c>
      <c r="R56" s="18">
        <v>90</v>
      </c>
      <c r="S56" s="17">
        <f>Q56+R56</f>
        <v>526</v>
      </c>
      <c r="T56" s="18">
        <v>96</v>
      </c>
      <c r="U56" s="17">
        <f>S56+T56</f>
        <v>622</v>
      </c>
      <c r="V56" s="18">
        <v>94</v>
      </c>
      <c r="W56" s="17">
        <f>U56+V56</f>
        <v>716</v>
      </c>
      <c r="X56" s="18">
        <v>98</v>
      </c>
      <c r="Y56" s="17">
        <f>W56+X56</f>
        <v>814</v>
      </c>
      <c r="Z56" s="18"/>
      <c r="AA56" s="17">
        <f>Y56+Z56</f>
        <v>814</v>
      </c>
      <c r="AB56" s="18"/>
      <c r="AC56" s="17">
        <f>AA56+AB56</f>
        <v>814</v>
      </c>
      <c r="AD56" s="18"/>
      <c r="AE56" s="19">
        <f>AC56+AD56</f>
        <v>814</v>
      </c>
      <c r="AF56" s="67" t="str">
        <f>B56&amp;" "&amp;C56</f>
        <v>Andy Wardle</v>
      </c>
      <c r="AG56" s="67" t="str">
        <f>D56&amp;" "</f>
        <v xml:space="preserve">Stalybridge </v>
      </c>
      <c r="AH56" s="32">
        <v>108</v>
      </c>
      <c r="AI56" s="32">
        <v>43</v>
      </c>
      <c r="AJ56" s="32"/>
      <c r="AK56" s="42">
        <f>AE56</f>
        <v>814</v>
      </c>
    </row>
    <row r="57" spans="1:37" ht="21.95" hidden="1" customHeight="1">
      <c r="A57" s="21">
        <v>40</v>
      </c>
      <c r="B57" s="3" t="s">
        <v>163</v>
      </c>
      <c r="C57" s="3" t="s">
        <v>168</v>
      </c>
      <c r="D57" s="3" t="s">
        <v>124</v>
      </c>
      <c r="E57" s="14" t="s">
        <v>8</v>
      </c>
      <c r="F57" s="9" t="s">
        <v>21</v>
      </c>
      <c r="G57" s="25" t="s">
        <v>87</v>
      </c>
      <c r="H57" s="18">
        <v>65</v>
      </c>
      <c r="I57" s="17">
        <f>H57</f>
        <v>65</v>
      </c>
      <c r="J57" s="18">
        <v>56</v>
      </c>
      <c r="K57" s="17">
        <f>I57+J57</f>
        <v>121</v>
      </c>
      <c r="L57" s="18">
        <v>57</v>
      </c>
      <c r="M57" s="17">
        <f>K57+L57</f>
        <v>178</v>
      </c>
      <c r="N57" s="18">
        <v>80</v>
      </c>
      <c r="O57" s="17">
        <f>M57+N57</f>
        <v>258</v>
      </c>
      <c r="P57" s="18">
        <v>84</v>
      </c>
      <c r="Q57" s="17">
        <f>O57+P57</f>
        <v>342</v>
      </c>
      <c r="R57" s="18">
        <v>92</v>
      </c>
      <c r="S57" s="17">
        <f>Q57+R57</f>
        <v>434</v>
      </c>
      <c r="T57" s="18">
        <v>78</v>
      </c>
      <c r="U57" s="17">
        <f>S57+T57</f>
        <v>512</v>
      </c>
      <c r="V57" s="18">
        <v>88</v>
      </c>
      <c r="W57" s="17">
        <f>U57+V57</f>
        <v>600</v>
      </c>
      <c r="X57" s="18">
        <v>84</v>
      </c>
      <c r="Y57" s="17">
        <f>W57+X57</f>
        <v>684</v>
      </c>
      <c r="Z57" s="18"/>
      <c r="AA57" s="17">
        <f>Y57+Z57</f>
        <v>684</v>
      </c>
      <c r="AB57" s="18"/>
      <c r="AC57" s="17">
        <f>AA57+AB57</f>
        <v>684</v>
      </c>
      <c r="AD57" s="18"/>
      <c r="AE57" s="19">
        <f>AC57+AD57</f>
        <v>684</v>
      </c>
      <c r="AF57" s="67" t="str">
        <f>B57&amp;" "&amp;C57</f>
        <v>David Littlejohn</v>
      </c>
      <c r="AG57" s="67" t="str">
        <f>D57&amp;" "</f>
        <v xml:space="preserve">Stalybridge </v>
      </c>
      <c r="AH57" s="32">
        <v>106</v>
      </c>
      <c r="AI57" s="32">
        <v>26</v>
      </c>
      <c r="AJ57" s="32"/>
      <c r="AK57" s="42">
        <f>AE57</f>
        <v>684</v>
      </c>
    </row>
    <row r="58" spans="1:37" ht="21.95" hidden="1" customHeight="1">
      <c r="A58" s="21">
        <v>12</v>
      </c>
      <c r="B58" s="3" t="s">
        <v>163</v>
      </c>
      <c r="C58" s="3" t="s">
        <v>164</v>
      </c>
      <c r="D58" s="3" t="s">
        <v>121</v>
      </c>
      <c r="E58" s="14" t="s">
        <v>8</v>
      </c>
      <c r="F58" s="9" t="s">
        <v>21</v>
      </c>
      <c r="G58" s="25" t="s">
        <v>87</v>
      </c>
      <c r="H58" s="18">
        <v>76</v>
      </c>
      <c r="I58" s="17">
        <f>H58</f>
        <v>76</v>
      </c>
      <c r="J58" s="18">
        <v>53</v>
      </c>
      <c r="K58" s="17">
        <f>I58+J58</f>
        <v>129</v>
      </c>
      <c r="L58" s="18">
        <v>72</v>
      </c>
      <c r="M58" s="17">
        <f>K58+L58</f>
        <v>201</v>
      </c>
      <c r="N58" s="18">
        <v>69</v>
      </c>
      <c r="O58" s="17">
        <f>M58+N58</f>
        <v>270</v>
      </c>
      <c r="P58" s="18">
        <v>78</v>
      </c>
      <c r="Q58" s="17">
        <f>O58+P58</f>
        <v>348</v>
      </c>
      <c r="R58" s="18">
        <v>74</v>
      </c>
      <c r="S58" s="17">
        <f>Q58+R58</f>
        <v>422</v>
      </c>
      <c r="T58" s="18">
        <v>92</v>
      </c>
      <c r="U58" s="17">
        <f>S58+T58</f>
        <v>514</v>
      </c>
      <c r="V58" s="18">
        <v>80</v>
      </c>
      <c r="W58" s="17">
        <f>U58+V58</f>
        <v>594</v>
      </c>
      <c r="X58" s="18">
        <v>84</v>
      </c>
      <c r="Y58" s="17">
        <f>W58+X58</f>
        <v>678</v>
      </c>
      <c r="Z58" s="18"/>
      <c r="AA58" s="17">
        <f>Y58+Z58</f>
        <v>678</v>
      </c>
      <c r="AB58" s="18"/>
      <c r="AC58" s="17">
        <f>AA58+AB58</f>
        <v>678</v>
      </c>
      <c r="AD58" s="18"/>
      <c r="AE58" s="19">
        <f>AC58+AD58</f>
        <v>678</v>
      </c>
      <c r="AF58" s="67" t="str">
        <f>B58&amp;" "&amp;C58</f>
        <v>David Worden</v>
      </c>
      <c r="AG58" s="67" t="str">
        <f>D58&amp;" "</f>
        <v xml:space="preserve">Pendle &amp; Samlesbury </v>
      </c>
      <c r="AH58" s="32">
        <v>104</v>
      </c>
      <c r="AI58" s="32">
        <v>24</v>
      </c>
      <c r="AJ58" s="32"/>
      <c r="AK58" s="42">
        <f>AE58</f>
        <v>678</v>
      </c>
    </row>
    <row r="59" spans="1:37" ht="21.95" hidden="1" customHeight="1">
      <c r="A59" s="21">
        <v>16</v>
      </c>
      <c r="B59" s="3" t="s">
        <v>102</v>
      </c>
      <c r="C59" s="3" t="s">
        <v>138</v>
      </c>
      <c r="D59" s="3" t="s">
        <v>139</v>
      </c>
      <c r="E59" s="14" t="s">
        <v>8</v>
      </c>
      <c r="F59" s="9" t="s">
        <v>21</v>
      </c>
      <c r="G59" s="25" t="s">
        <v>87</v>
      </c>
      <c r="H59" s="18">
        <v>72</v>
      </c>
      <c r="I59" s="17">
        <f>H59</f>
        <v>72</v>
      </c>
      <c r="J59" s="18">
        <v>52</v>
      </c>
      <c r="K59" s="17">
        <f>I59+J59</f>
        <v>124</v>
      </c>
      <c r="L59" s="18">
        <v>57</v>
      </c>
      <c r="M59" s="17">
        <f>K59+L59</f>
        <v>181</v>
      </c>
      <c r="N59" s="18">
        <v>76</v>
      </c>
      <c r="O59" s="17">
        <f>M59+N59</f>
        <v>257</v>
      </c>
      <c r="P59" s="18">
        <v>82</v>
      </c>
      <c r="Q59" s="17">
        <f>O59+P59</f>
        <v>339</v>
      </c>
      <c r="R59" s="18">
        <v>61</v>
      </c>
      <c r="S59" s="17">
        <f>Q59+R59</f>
        <v>400</v>
      </c>
      <c r="T59" s="18">
        <v>78</v>
      </c>
      <c r="U59" s="17">
        <f>S59+T59</f>
        <v>478</v>
      </c>
      <c r="V59" s="18">
        <v>82</v>
      </c>
      <c r="W59" s="17">
        <f>U59+V59</f>
        <v>560</v>
      </c>
      <c r="X59" s="18">
        <v>86</v>
      </c>
      <c r="Y59" s="17">
        <f>W59+X59</f>
        <v>646</v>
      </c>
      <c r="Z59" s="18"/>
      <c r="AA59" s="17">
        <f>Y59+Z59</f>
        <v>646</v>
      </c>
      <c r="AB59" s="18"/>
      <c r="AC59" s="17">
        <f>AA59+AB59</f>
        <v>646</v>
      </c>
      <c r="AD59" s="18"/>
      <c r="AE59" s="19">
        <f>AC59+AD59</f>
        <v>646</v>
      </c>
      <c r="AF59" s="67" t="str">
        <f>B59&amp;" "&amp;C59</f>
        <v>John Proctor</v>
      </c>
      <c r="AG59" s="67" t="str">
        <f>D59&amp;" "</f>
        <v xml:space="preserve">Blackpool Bowmen </v>
      </c>
      <c r="AH59" s="32">
        <v>106</v>
      </c>
      <c r="AI59" s="32">
        <v>22</v>
      </c>
      <c r="AJ59" s="32"/>
      <c r="AK59" s="42">
        <f>AE59</f>
        <v>646</v>
      </c>
    </row>
    <row r="60" spans="1:37" ht="21.95" hidden="1" customHeight="1">
      <c r="A60" s="21">
        <v>6</v>
      </c>
      <c r="B60" s="3" t="s">
        <v>153</v>
      </c>
      <c r="C60" s="3" t="s">
        <v>154</v>
      </c>
      <c r="D60" s="3" t="s">
        <v>114</v>
      </c>
      <c r="E60" s="14" t="s">
        <v>8</v>
      </c>
      <c r="F60" s="9" t="s">
        <v>21</v>
      </c>
      <c r="G60" s="25" t="s">
        <v>87</v>
      </c>
      <c r="H60" s="18">
        <v>70</v>
      </c>
      <c r="I60" s="17">
        <f>H60</f>
        <v>70</v>
      </c>
      <c r="J60" s="18">
        <v>62</v>
      </c>
      <c r="K60" s="17">
        <f>I60+J60</f>
        <v>132</v>
      </c>
      <c r="L60" s="18">
        <v>58</v>
      </c>
      <c r="M60" s="17">
        <f>K60+L60</f>
        <v>190</v>
      </c>
      <c r="N60" s="18">
        <v>84</v>
      </c>
      <c r="O60" s="17">
        <f>M60+N60</f>
        <v>274</v>
      </c>
      <c r="P60" s="18">
        <v>72</v>
      </c>
      <c r="Q60" s="17">
        <f>O60+P60</f>
        <v>346</v>
      </c>
      <c r="R60" s="18">
        <v>68</v>
      </c>
      <c r="S60" s="17">
        <f>Q60+R60</f>
        <v>414</v>
      </c>
      <c r="T60" s="18">
        <v>62</v>
      </c>
      <c r="U60" s="17">
        <f>S60+T60</f>
        <v>476</v>
      </c>
      <c r="V60" s="18">
        <v>74</v>
      </c>
      <c r="W60" s="17">
        <f>U60+V60</f>
        <v>550</v>
      </c>
      <c r="X60" s="18">
        <v>88</v>
      </c>
      <c r="Y60" s="17">
        <f>W60+X60</f>
        <v>638</v>
      </c>
      <c r="Z60" s="18"/>
      <c r="AA60" s="17">
        <f>Y60+Z60</f>
        <v>638</v>
      </c>
      <c r="AB60" s="18"/>
      <c r="AC60" s="17">
        <f>AA60+AB60</f>
        <v>638</v>
      </c>
      <c r="AD60" s="18"/>
      <c r="AE60" s="19">
        <f>AC60+AD60</f>
        <v>638</v>
      </c>
      <c r="AF60" s="67" t="str">
        <f>B60&amp;" "&amp;C60</f>
        <v>Alex Dixon</v>
      </c>
      <c r="AG60" s="67" t="str">
        <f>D60&amp;" "</f>
        <v xml:space="preserve">Rochdale Co. Archers </v>
      </c>
      <c r="AH60" s="32">
        <v>106</v>
      </c>
      <c r="AI60" s="32">
        <v>21</v>
      </c>
      <c r="AJ60" s="32"/>
      <c r="AK60" s="42">
        <f>AE60</f>
        <v>638</v>
      </c>
    </row>
    <row r="61" spans="1:37" ht="21.95" customHeight="1">
      <c r="A61" s="21">
        <v>5</v>
      </c>
      <c r="B61" s="3" t="s">
        <v>143</v>
      </c>
      <c r="C61" s="3" t="s">
        <v>144</v>
      </c>
      <c r="D61" s="3" t="s">
        <v>106</v>
      </c>
      <c r="E61" s="14" t="s">
        <v>9</v>
      </c>
      <c r="F61" s="9" t="s">
        <v>12</v>
      </c>
      <c r="G61" s="25" t="s">
        <v>87</v>
      </c>
      <c r="H61" s="18">
        <v>66</v>
      </c>
      <c r="I61" s="17">
        <f>H61</f>
        <v>66</v>
      </c>
      <c r="J61" s="18">
        <v>58</v>
      </c>
      <c r="K61" s="17">
        <f>I61+J61</f>
        <v>124</v>
      </c>
      <c r="L61" s="18">
        <v>60</v>
      </c>
      <c r="M61" s="17">
        <f>K61+L61</f>
        <v>184</v>
      </c>
      <c r="N61" s="18">
        <v>72</v>
      </c>
      <c r="O61" s="17">
        <f>M61+N61</f>
        <v>256</v>
      </c>
      <c r="P61" s="18">
        <v>92</v>
      </c>
      <c r="Q61" s="17">
        <f>O61+P61</f>
        <v>348</v>
      </c>
      <c r="R61" s="18">
        <v>88</v>
      </c>
      <c r="S61" s="17">
        <f>Q61+R61</f>
        <v>436</v>
      </c>
      <c r="T61" s="18">
        <v>82</v>
      </c>
      <c r="U61" s="17">
        <f>S61+T61</f>
        <v>518</v>
      </c>
      <c r="V61" s="18">
        <v>90</v>
      </c>
      <c r="W61" s="17">
        <f>U61+V61</f>
        <v>608</v>
      </c>
      <c r="X61" s="18">
        <v>85</v>
      </c>
      <c r="Y61" s="17">
        <f>W61+X61</f>
        <v>693</v>
      </c>
      <c r="Z61" s="18"/>
      <c r="AA61" s="17">
        <f>Y61+Z61</f>
        <v>693</v>
      </c>
      <c r="AB61" s="18"/>
      <c r="AC61" s="17">
        <f>AA61+AB61</f>
        <v>693</v>
      </c>
      <c r="AD61" s="18"/>
      <c r="AE61" s="19">
        <f>AC61+AD61</f>
        <v>693</v>
      </c>
      <c r="AF61" s="67" t="str">
        <f>B61&amp;" "&amp;C61</f>
        <v>Lucy Bretherton</v>
      </c>
      <c r="AG61" s="67" t="str">
        <f>D61&amp;" "</f>
        <v xml:space="preserve">Chorley Bowmen </v>
      </c>
      <c r="AH61" s="32">
        <v>107</v>
      </c>
      <c r="AI61" s="32">
        <v>24</v>
      </c>
      <c r="AJ61" s="32"/>
      <c r="AK61" s="42">
        <f>AE61</f>
        <v>693</v>
      </c>
    </row>
    <row r="62" spans="1:37" ht="21.95" hidden="1" customHeight="1">
      <c r="A62" s="21">
        <v>20</v>
      </c>
      <c r="B62" s="3" t="s">
        <v>145</v>
      </c>
      <c r="C62" s="3" t="s">
        <v>146</v>
      </c>
      <c r="D62" s="3" t="s">
        <v>106</v>
      </c>
      <c r="E62" s="14" t="s">
        <v>9</v>
      </c>
      <c r="F62" s="9" t="s">
        <v>21</v>
      </c>
      <c r="G62" s="25" t="s">
        <v>87</v>
      </c>
      <c r="H62" s="18">
        <v>72</v>
      </c>
      <c r="I62" s="17">
        <f>H62</f>
        <v>72</v>
      </c>
      <c r="J62" s="18">
        <v>76</v>
      </c>
      <c r="K62" s="17">
        <f>I62+J62</f>
        <v>148</v>
      </c>
      <c r="L62" s="18">
        <v>88</v>
      </c>
      <c r="M62" s="17">
        <f>K62+L62</f>
        <v>236</v>
      </c>
      <c r="N62" s="18">
        <v>85</v>
      </c>
      <c r="O62" s="17">
        <f>M62+N62</f>
        <v>321</v>
      </c>
      <c r="P62" s="18">
        <v>100</v>
      </c>
      <c r="Q62" s="17">
        <f>O62+P62</f>
        <v>421</v>
      </c>
      <c r="R62" s="18">
        <v>100</v>
      </c>
      <c r="S62" s="17">
        <f>Q62+R62</f>
        <v>521</v>
      </c>
      <c r="T62" s="18">
        <v>83</v>
      </c>
      <c r="U62" s="17">
        <f>S62+T62</f>
        <v>604</v>
      </c>
      <c r="V62" s="18">
        <v>100</v>
      </c>
      <c r="W62" s="17">
        <f>U62+V62</f>
        <v>704</v>
      </c>
      <c r="X62" s="18">
        <v>91</v>
      </c>
      <c r="Y62" s="17">
        <f>W62+X62</f>
        <v>795</v>
      </c>
      <c r="Z62" s="18"/>
      <c r="AA62" s="17">
        <f>Y62+Z62</f>
        <v>795</v>
      </c>
      <c r="AB62" s="18"/>
      <c r="AC62" s="17">
        <f>AA62+AB62</f>
        <v>795</v>
      </c>
      <c r="AD62" s="18"/>
      <c r="AE62" s="19">
        <f>AC62+AD62</f>
        <v>795</v>
      </c>
      <c r="AF62" s="67" t="str">
        <f>B62&amp;" "&amp;C62</f>
        <v>Stephen Saxson</v>
      </c>
      <c r="AG62" s="67" t="str">
        <f>D62&amp;" "</f>
        <v xml:space="preserve">Chorley Bowmen </v>
      </c>
      <c r="AH62" s="32">
        <v>105</v>
      </c>
      <c r="AI62" s="32">
        <v>51</v>
      </c>
      <c r="AJ62" s="32"/>
      <c r="AK62" s="42">
        <f>AE62</f>
        <v>795</v>
      </c>
    </row>
    <row r="63" spans="1:37" ht="21.95" hidden="1" customHeight="1">
      <c r="A63" s="21">
        <v>31</v>
      </c>
      <c r="B63" s="3" t="s">
        <v>134</v>
      </c>
      <c r="C63" s="3" t="s">
        <v>135</v>
      </c>
      <c r="D63" s="3" t="s">
        <v>131</v>
      </c>
      <c r="E63" s="14" t="s">
        <v>8</v>
      </c>
      <c r="F63" s="9" t="s">
        <v>12</v>
      </c>
      <c r="G63" s="25" t="s">
        <v>87</v>
      </c>
      <c r="H63" s="18">
        <v>31</v>
      </c>
      <c r="I63" s="17">
        <f>H63</f>
        <v>31</v>
      </c>
      <c r="J63" s="18">
        <v>51</v>
      </c>
      <c r="K63" s="17">
        <f>I63+J63</f>
        <v>82</v>
      </c>
      <c r="L63" s="18">
        <v>48</v>
      </c>
      <c r="M63" s="17">
        <f>K63+L63</f>
        <v>130</v>
      </c>
      <c r="N63" s="18">
        <v>68</v>
      </c>
      <c r="O63" s="17">
        <f>M63+N63</f>
        <v>198</v>
      </c>
      <c r="P63" s="18">
        <v>78</v>
      </c>
      <c r="Q63" s="17">
        <f>O63+P63</f>
        <v>276</v>
      </c>
      <c r="R63" s="18">
        <v>61</v>
      </c>
      <c r="S63" s="17">
        <f>Q63+R63</f>
        <v>337</v>
      </c>
      <c r="T63" s="18">
        <v>88</v>
      </c>
      <c r="U63" s="17">
        <f>S63+T63</f>
        <v>425</v>
      </c>
      <c r="V63" s="18">
        <v>82</v>
      </c>
      <c r="W63" s="17">
        <f>U63+V63</f>
        <v>507</v>
      </c>
      <c r="X63" s="18">
        <v>86</v>
      </c>
      <c r="Y63" s="17">
        <f>W63+X63</f>
        <v>593</v>
      </c>
      <c r="Z63" s="18"/>
      <c r="AA63" s="17">
        <f>Y63+Z63</f>
        <v>593</v>
      </c>
      <c r="AB63" s="18"/>
      <c r="AC63" s="17">
        <f>AA63+AB63</f>
        <v>593</v>
      </c>
      <c r="AD63" s="18"/>
      <c r="AE63" s="19">
        <f>AC63+AD63</f>
        <v>593</v>
      </c>
      <c r="AF63" s="67" t="str">
        <f>B63&amp;" "&amp;C63</f>
        <v>Audrey Buckley</v>
      </c>
      <c r="AG63" s="67" t="str">
        <f>D63&amp;" "</f>
        <v xml:space="preserve">Eccles </v>
      </c>
      <c r="AH63" s="32">
        <v>102</v>
      </c>
      <c r="AI63" s="32">
        <v>17</v>
      </c>
      <c r="AJ63" s="32"/>
      <c r="AK63" s="42">
        <f>AE63</f>
        <v>593</v>
      </c>
    </row>
    <row r="64" spans="1:37" ht="21.95" hidden="1" customHeight="1">
      <c r="A64" s="21">
        <v>69</v>
      </c>
      <c r="B64" s="3" t="s">
        <v>220</v>
      </c>
      <c r="C64" s="3" t="s">
        <v>118</v>
      </c>
      <c r="D64" s="3" t="s">
        <v>101</v>
      </c>
      <c r="E64" s="14" t="s">
        <v>8</v>
      </c>
      <c r="F64" s="9" t="s">
        <v>21</v>
      </c>
      <c r="G64" s="25" t="s">
        <v>87</v>
      </c>
      <c r="H64" s="18">
        <v>51</v>
      </c>
      <c r="I64" s="17">
        <f>H64</f>
        <v>51</v>
      </c>
      <c r="J64" s="18">
        <v>54</v>
      </c>
      <c r="K64" s="17">
        <f>I64+J64</f>
        <v>105</v>
      </c>
      <c r="L64" s="18">
        <v>46</v>
      </c>
      <c r="M64" s="17">
        <f>K64+L64</f>
        <v>151</v>
      </c>
      <c r="N64" s="18">
        <v>62</v>
      </c>
      <c r="O64" s="17">
        <f>M64+N64</f>
        <v>213</v>
      </c>
      <c r="P64" s="18">
        <v>70</v>
      </c>
      <c r="Q64" s="17">
        <f>O64+P64</f>
        <v>283</v>
      </c>
      <c r="R64" s="18">
        <v>86</v>
      </c>
      <c r="S64" s="17">
        <f>Q64+R64</f>
        <v>369</v>
      </c>
      <c r="T64" s="18">
        <v>81</v>
      </c>
      <c r="U64" s="17">
        <f>S64+T64</f>
        <v>450</v>
      </c>
      <c r="V64" s="18">
        <v>92</v>
      </c>
      <c r="W64" s="17">
        <f>U64+V64</f>
        <v>542</v>
      </c>
      <c r="X64" s="18">
        <v>94</v>
      </c>
      <c r="Y64" s="17">
        <f>W64+X64</f>
        <v>636</v>
      </c>
      <c r="Z64" s="18"/>
      <c r="AA64" s="17">
        <f>Y64+Z64</f>
        <v>636</v>
      </c>
      <c r="AB64" s="18"/>
      <c r="AC64" s="17">
        <f>AA64+AB64</f>
        <v>636</v>
      </c>
      <c r="AD64" s="18"/>
      <c r="AE64" s="19">
        <f>AC64+AD64</f>
        <v>636</v>
      </c>
      <c r="AF64" s="67" t="str">
        <f>B64&amp;" "&amp;C64</f>
        <v>Bill Campbell</v>
      </c>
      <c r="AG64" s="67" t="str">
        <f>D64&amp;" "</f>
        <v xml:space="preserve">Assheton Bowmen </v>
      </c>
      <c r="AH64" s="32">
        <v>105</v>
      </c>
      <c r="AI64" s="32">
        <v>26</v>
      </c>
      <c r="AJ64" s="32"/>
      <c r="AK64" s="42">
        <f>AE64</f>
        <v>636</v>
      </c>
    </row>
    <row r="65" spans="1:37" ht="21.95" hidden="1" customHeight="1">
      <c r="A65" s="21">
        <v>32</v>
      </c>
      <c r="B65" s="3" t="s">
        <v>136</v>
      </c>
      <c r="C65" s="3" t="s">
        <v>120</v>
      </c>
      <c r="D65" s="3" t="s">
        <v>131</v>
      </c>
      <c r="E65" s="14" t="s">
        <v>9</v>
      </c>
      <c r="F65" s="9" t="s">
        <v>21</v>
      </c>
      <c r="G65" s="25" t="s">
        <v>87</v>
      </c>
      <c r="H65" s="18">
        <v>62</v>
      </c>
      <c r="I65" s="17">
        <f>H65</f>
        <v>62</v>
      </c>
      <c r="J65" s="18">
        <v>76</v>
      </c>
      <c r="K65" s="17">
        <f>I65+J65</f>
        <v>138</v>
      </c>
      <c r="L65" s="18">
        <v>82</v>
      </c>
      <c r="M65" s="17">
        <f>K65+L65</f>
        <v>220</v>
      </c>
      <c r="N65" s="18">
        <v>82</v>
      </c>
      <c r="O65" s="17">
        <f>M65+N65</f>
        <v>302</v>
      </c>
      <c r="P65" s="18">
        <v>86</v>
      </c>
      <c r="Q65" s="17">
        <f>O65+P65</f>
        <v>388</v>
      </c>
      <c r="R65" s="18">
        <v>72</v>
      </c>
      <c r="S65" s="17">
        <f>Q65+R65</f>
        <v>460</v>
      </c>
      <c r="T65" s="18">
        <v>92</v>
      </c>
      <c r="U65" s="17">
        <f>S65+T65</f>
        <v>552</v>
      </c>
      <c r="V65" s="18">
        <v>74</v>
      </c>
      <c r="W65" s="17">
        <f>U65+V65</f>
        <v>626</v>
      </c>
      <c r="X65" s="18">
        <v>92</v>
      </c>
      <c r="Y65" s="17">
        <f>W65+X65</f>
        <v>718</v>
      </c>
      <c r="Z65" s="18"/>
      <c r="AA65" s="17">
        <f>Y65+Z65</f>
        <v>718</v>
      </c>
      <c r="AB65" s="18"/>
      <c r="AC65" s="17">
        <f>AA65+AB65</f>
        <v>718</v>
      </c>
      <c r="AD65" s="18"/>
      <c r="AE65" s="19">
        <f>AC65+AD65</f>
        <v>718</v>
      </c>
      <c r="AF65" s="67" t="str">
        <f>B65&amp;" "&amp;C65</f>
        <v>Clive  Morris</v>
      </c>
      <c r="AG65" s="67" t="str">
        <f>D65&amp;" "</f>
        <v xml:space="preserve">Eccles </v>
      </c>
      <c r="AH65" s="32">
        <v>108</v>
      </c>
      <c r="AI65" s="32">
        <v>29</v>
      </c>
      <c r="AJ65" s="32"/>
      <c r="AK65" s="42">
        <f>AE65</f>
        <v>718</v>
      </c>
    </row>
    <row r="66" spans="1:37" ht="21.95" hidden="1" customHeight="1">
      <c r="A66" s="21">
        <v>62</v>
      </c>
      <c r="B66" s="3" t="s">
        <v>207</v>
      </c>
      <c r="C66" s="3" t="s">
        <v>208</v>
      </c>
      <c r="D66" s="3" t="s">
        <v>213</v>
      </c>
      <c r="E66" s="14" t="s">
        <v>8</v>
      </c>
      <c r="F66" s="9" t="s">
        <v>21</v>
      </c>
      <c r="G66" s="25" t="s">
        <v>87</v>
      </c>
      <c r="H66" s="18">
        <v>50</v>
      </c>
      <c r="I66" s="17">
        <f>H66</f>
        <v>50</v>
      </c>
      <c r="J66" s="18">
        <v>74</v>
      </c>
      <c r="K66" s="17">
        <f>I66+J66</f>
        <v>124</v>
      </c>
      <c r="L66" s="18">
        <v>56</v>
      </c>
      <c r="M66" s="17">
        <f>K66+L66</f>
        <v>180</v>
      </c>
      <c r="N66" s="18">
        <v>92</v>
      </c>
      <c r="O66" s="17">
        <f>M66+N66</f>
        <v>272</v>
      </c>
      <c r="P66" s="18">
        <v>70</v>
      </c>
      <c r="Q66" s="17">
        <f>O66+P66</f>
        <v>342</v>
      </c>
      <c r="R66" s="18">
        <v>82</v>
      </c>
      <c r="S66" s="17">
        <f>Q66+R66</f>
        <v>424</v>
      </c>
      <c r="T66" s="18">
        <v>63</v>
      </c>
      <c r="U66" s="17">
        <f>S66+T66</f>
        <v>487</v>
      </c>
      <c r="V66" s="18">
        <v>74</v>
      </c>
      <c r="W66" s="17">
        <f>U66+V66</f>
        <v>561</v>
      </c>
      <c r="X66" s="18">
        <v>74</v>
      </c>
      <c r="Y66" s="17">
        <f>W66+X66</f>
        <v>635</v>
      </c>
      <c r="Z66" s="18"/>
      <c r="AA66" s="17">
        <f>Y66+Z66</f>
        <v>635</v>
      </c>
      <c r="AB66" s="18"/>
      <c r="AC66" s="17">
        <f>AA66+AB66</f>
        <v>635</v>
      </c>
      <c r="AD66" s="18"/>
      <c r="AE66" s="19">
        <f>AC66+AD66</f>
        <v>635</v>
      </c>
      <c r="AF66" s="67" t="str">
        <f>B66&amp;" "&amp;C66</f>
        <v>Grahame Roberts</v>
      </c>
      <c r="AG66" s="67" t="str">
        <f>D66&amp;" "</f>
        <v xml:space="preserve">St Helens Archers </v>
      </c>
      <c r="AH66" s="32">
        <v>105</v>
      </c>
      <c r="AI66" s="32">
        <v>19</v>
      </c>
      <c r="AJ66" s="32"/>
      <c r="AK66" s="42">
        <f>AE66</f>
        <v>635</v>
      </c>
    </row>
    <row r="67" spans="1:37" ht="21.95" hidden="1" customHeight="1">
      <c r="A67" s="21">
        <v>37</v>
      </c>
      <c r="B67" s="3" t="s">
        <v>149</v>
      </c>
      <c r="C67" s="3" t="s">
        <v>165</v>
      </c>
      <c r="D67" s="3" t="s">
        <v>124</v>
      </c>
      <c r="E67" s="14" t="s">
        <v>8</v>
      </c>
      <c r="F67" s="9" t="s">
        <v>21</v>
      </c>
      <c r="G67" s="25" t="s">
        <v>87</v>
      </c>
      <c r="H67" s="18">
        <v>52</v>
      </c>
      <c r="I67" s="17">
        <f>H67</f>
        <v>52</v>
      </c>
      <c r="J67" s="18">
        <v>55</v>
      </c>
      <c r="K67" s="17">
        <f>I67+J67</f>
        <v>107</v>
      </c>
      <c r="L67" s="18">
        <v>49</v>
      </c>
      <c r="M67" s="17">
        <f>K67+L67</f>
        <v>156</v>
      </c>
      <c r="N67" s="18">
        <v>74</v>
      </c>
      <c r="O67" s="17">
        <f>M67+N67</f>
        <v>230</v>
      </c>
      <c r="P67" s="18">
        <v>82</v>
      </c>
      <c r="Q67" s="17">
        <f>O67+P67</f>
        <v>312</v>
      </c>
      <c r="R67" s="18">
        <v>64</v>
      </c>
      <c r="S67" s="17">
        <f>Q67+R67</f>
        <v>376</v>
      </c>
      <c r="T67" s="18">
        <v>80</v>
      </c>
      <c r="U67" s="17">
        <f>S67+T67</f>
        <v>456</v>
      </c>
      <c r="V67" s="18">
        <v>75</v>
      </c>
      <c r="W67" s="17">
        <f>U67+V67</f>
        <v>531</v>
      </c>
      <c r="X67" s="18">
        <v>90</v>
      </c>
      <c r="Y67" s="17">
        <f>W67+X67</f>
        <v>621</v>
      </c>
      <c r="Z67" s="18"/>
      <c r="AA67" s="17">
        <f>Y67+Z67</f>
        <v>621</v>
      </c>
      <c r="AB67" s="18"/>
      <c r="AC67" s="17">
        <f>AA67+AB67</f>
        <v>621</v>
      </c>
      <c r="AD67" s="18"/>
      <c r="AE67" s="19">
        <f>AC67+AD67</f>
        <v>621</v>
      </c>
      <c r="AF67" s="67" t="str">
        <f>B67&amp;" "&amp;C67</f>
        <v>Russell Conduit</v>
      </c>
      <c r="AG67" s="67" t="str">
        <f>D67&amp;" "</f>
        <v xml:space="preserve">Stalybridge </v>
      </c>
      <c r="AH67" s="32">
        <v>106</v>
      </c>
      <c r="AI67" s="32">
        <v>17</v>
      </c>
      <c r="AJ67" s="32"/>
      <c r="AK67" s="42">
        <f>AE67</f>
        <v>621</v>
      </c>
    </row>
    <row r="68" spans="1:37" ht="21.95" hidden="1" customHeight="1">
      <c r="A68" s="21">
        <v>15</v>
      </c>
      <c r="B68" s="3" t="s">
        <v>119</v>
      </c>
      <c r="C68" s="3" t="s">
        <v>120</v>
      </c>
      <c r="D68" s="3" t="s">
        <v>121</v>
      </c>
      <c r="E68" s="14" t="s">
        <v>8</v>
      </c>
      <c r="F68" s="9" t="s">
        <v>21</v>
      </c>
      <c r="G68" s="25" t="s">
        <v>87</v>
      </c>
      <c r="H68" s="18">
        <v>56</v>
      </c>
      <c r="I68" s="17">
        <f>H68</f>
        <v>56</v>
      </c>
      <c r="J68" s="18">
        <v>54</v>
      </c>
      <c r="K68" s="17">
        <f>I68+J68</f>
        <v>110</v>
      </c>
      <c r="L68" s="18">
        <v>37</v>
      </c>
      <c r="M68" s="17">
        <f>K68+L68</f>
        <v>147</v>
      </c>
      <c r="N68" s="18">
        <v>55</v>
      </c>
      <c r="O68" s="17">
        <f>M68+N68</f>
        <v>202</v>
      </c>
      <c r="P68" s="18">
        <v>74</v>
      </c>
      <c r="Q68" s="17">
        <f>O68+P68</f>
        <v>276</v>
      </c>
      <c r="R68" s="18">
        <v>63</v>
      </c>
      <c r="S68" s="17">
        <f>Q68+R68</f>
        <v>339</v>
      </c>
      <c r="T68" s="18">
        <v>72</v>
      </c>
      <c r="U68" s="17">
        <f>S68+T68</f>
        <v>411</v>
      </c>
      <c r="V68" s="18">
        <v>82</v>
      </c>
      <c r="W68" s="17">
        <f>U68+V68</f>
        <v>493</v>
      </c>
      <c r="X68" s="18">
        <v>86</v>
      </c>
      <c r="Y68" s="17">
        <f>W68+X68</f>
        <v>579</v>
      </c>
      <c r="Z68" s="18"/>
      <c r="AA68" s="17">
        <f>Y68+Z68</f>
        <v>579</v>
      </c>
      <c r="AB68" s="18"/>
      <c r="AC68" s="17">
        <f>AA68+AB68</f>
        <v>579</v>
      </c>
      <c r="AD68" s="18"/>
      <c r="AE68" s="19">
        <f>AC68+AD68</f>
        <v>579</v>
      </c>
      <c r="AF68" s="67" t="str">
        <f>B68&amp;" "&amp;C68</f>
        <v>Phil Morris</v>
      </c>
      <c r="AG68" s="67" t="str">
        <f>D68&amp;" "</f>
        <v xml:space="preserve">Pendle &amp; Samlesbury </v>
      </c>
      <c r="AH68" s="32">
        <v>101</v>
      </c>
      <c r="AI68" s="32">
        <v>22</v>
      </c>
      <c r="AJ68" s="32"/>
      <c r="AK68" s="42">
        <f>AE68</f>
        <v>579</v>
      </c>
    </row>
    <row r="69" spans="1:37" ht="21.95" hidden="1" customHeight="1">
      <c r="A69" s="21">
        <v>56</v>
      </c>
      <c r="B69" s="3" t="s">
        <v>198</v>
      </c>
      <c r="C69" s="3" t="s">
        <v>199</v>
      </c>
      <c r="D69" s="3" t="s">
        <v>176</v>
      </c>
      <c r="E69" s="14" t="s">
        <v>8</v>
      </c>
      <c r="F69" s="9" t="s">
        <v>21</v>
      </c>
      <c r="G69" s="25" t="s">
        <v>88</v>
      </c>
      <c r="H69" s="18">
        <v>44</v>
      </c>
      <c r="I69" s="17">
        <f>H69</f>
        <v>44</v>
      </c>
      <c r="J69" s="18">
        <v>59</v>
      </c>
      <c r="K69" s="17">
        <f>I69+J69</f>
        <v>103</v>
      </c>
      <c r="L69" s="18">
        <v>64</v>
      </c>
      <c r="M69" s="17">
        <f>K69+L69</f>
        <v>167</v>
      </c>
      <c r="N69" s="18">
        <v>37</v>
      </c>
      <c r="O69" s="17">
        <f>M69+N69</f>
        <v>204</v>
      </c>
      <c r="P69" s="18">
        <v>67</v>
      </c>
      <c r="Q69" s="17">
        <f>O69+P69</f>
        <v>271</v>
      </c>
      <c r="R69" s="18">
        <v>49</v>
      </c>
      <c r="S69" s="17">
        <f>Q69+R69</f>
        <v>320</v>
      </c>
      <c r="T69" s="18">
        <v>70</v>
      </c>
      <c r="U69" s="17">
        <f>S69+T69</f>
        <v>390</v>
      </c>
      <c r="V69" s="18">
        <v>76</v>
      </c>
      <c r="W69" s="17">
        <f>U69+V69</f>
        <v>466</v>
      </c>
      <c r="X69" s="18">
        <v>68</v>
      </c>
      <c r="Y69" s="17">
        <f>W69+X69</f>
        <v>534</v>
      </c>
      <c r="Z69" s="18"/>
      <c r="AA69" s="17">
        <f>Y69+Z69</f>
        <v>534</v>
      </c>
      <c r="AB69" s="18"/>
      <c r="AC69" s="17">
        <f>AA69+AB69</f>
        <v>534</v>
      </c>
      <c r="AD69" s="18"/>
      <c r="AE69" s="19">
        <f>AC69+AD69</f>
        <v>534</v>
      </c>
      <c r="AF69" s="67" t="str">
        <f>B69&amp;" "&amp;C69</f>
        <v>Steven  MacNamara</v>
      </c>
      <c r="AG69" s="67" t="str">
        <f>D69&amp;" "</f>
        <v xml:space="preserve">Goldcrest Archers </v>
      </c>
      <c r="AH69" s="32">
        <v>100</v>
      </c>
      <c r="AI69" s="32">
        <v>12</v>
      </c>
      <c r="AJ69" s="32"/>
      <c r="AK69" s="42">
        <f>AE69</f>
        <v>534</v>
      </c>
    </row>
    <row r="70" spans="1:37" ht="21.95" hidden="1" customHeight="1">
      <c r="A70" s="21">
        <v>11</v>
      </c>
      <c r="B70" s="3" t="s">
        <v>117</v>
      </c>
      <c r="C70" s="3" t="s">
        <v>118</v>
      </c>
      <c r="D70" s="3" t="s">
        <v>114</v>
      </c>
      <c r="E70" s="14" t="s">
        <v>8</v>
      </c>
      <c r="F70" s="9" t="s">
        <v>12</v>
      </c>
      <c r="G70" s="25" t="s">
        <v>88</v>
      </c>
      <c r="H70" s="18">
        <v>60</v>
      </c>
      <c r="I70" s="17">
        <f>H70</f>
        <v>60</v>
      </c>
      <c r="J70" s="18">
        <v>70</v>
      </c>
      <c r="K70" s="17">
        <f>I70+J70</f>
        <v>130</v>
      </c>
      <c r="L70" s="18">
        <v>57</v>
      </c>
      <c r="M70" s="17">
        <f>K70+L70</f>
        <v>187</v>
      </c>
      <c r="N70" s="18">
        <v>67</v>
      </c>
      <c r="O70" s="17">
        <f>M70+N70</f>
        <v>254</v>
      </c>
      <c r="P70" s="18">
        <v>57</v>
      </c>
      <c r="Q70" s="17">
        <f>O70+P70</f>
        <v>311</v>
      </c>
      <c r="R70" s="18">
        <v>71</v>
      </c>
      <c r="S70" s="17">
        <f>Q70+R70</f>
        <v>382</v>
      </c>
      <c r="T70" s="18">
        <v>62</v>
      </c>
      <c r="U70" s="17">
        <f>S70+T70</f>
        <v>444</v>
      </c>
      <c r="V70" s="18">
        <v>71</v>
      </c>
      <c r="W70" s="17">
        <f>U70+V70</f>
        <v>515</v>
      </c>
      <c r="X70" s="18">
        <v>85</v>
      </c>
      <c r="Y70" s="17">
        <f>W70+X70</f>
        <v>600</v>
      </c>
      <c r="Z70" s="18"/>
      <c r="AA70" s="17">
        <f>Y70+Z70</f>
        <v>600</v>
      </c>
      <c r="AB70" s="18"/>
      <c r="AC70" s="17">
        <f>AA70+AB70</f>
        <v>600</v>
      </c>
      <c r="AD70" s="18"/>
      <c r="AE70" s="19">
        <f>AC70+AD70</f>
        <v>600</v>
      </c>
      <c r="AF70" s="67" t="str">
        <f>B70&amp;" "&amp;C70</f>
        <v>Lesley Campbell</v>
      </c>
      <c r="AG70" s="67" t="str">
        <f>D70&amp;" "</f>
        <v xml:space="preserve">Rochdale Co. Archers </v>
      </c>
      <c r="AH70" s="32">
        <v>102</v>
      </c>
      <c r="AI70" s="32">
        <v>14</v>
      </c>
      <c r="AJ70" s="32"/>
      <c r="AK70" s="42">
        <f>AE70</f>
        <v>600</v>
      </c>
    </row>
    <row r="71" spans="1:37" ht="21.95" hidden="1" customHeight="1">
      <c r="A71" s="21">
        <v>60</v>
      </c>
      <c r="B71" s="3" t="s">
        <v>203</v>
      </c>
      <c r="C71" s="3" t="s">
        <v>204</v>
      </c>
      <c r="D71" s="3" t="s">
        <v>101</v>
      </c>
      <c r="E71" s="14"/>
      <c r="F71" s="9" t="s">
        <v>12</v>
      </c>
      <c r="G71" s="25" t="s">
        <v>88</v>
      </c>
      <c r="H71" s="18">
        <v>60</v>
      </c>
      <c r="I71" s="17">
        <f>H71</f>
        <v>60</v>
      </c>
      <c r="J71" s="18">
        <v>76</v>
      </c>
      <c r="K71" s="17">
        <f>I71+J71</f>
        <v>136</v>
      </c>
      <c r="L71" s="18">
        <v>78</v>
      </c>
      <c r="M71" s="17">
        <f>K71+L71</f>
        <v>214</v>
      </c>
      <c r="N71" s="18">
        <v>62</v>
      </c>
      <c r="O71" s="17">
        <f>M71+N71</f>
        <v>276</v>
      </c>
      <c r="P71" s="18">
        <v>62</v>
      </c>
      <c r="Q71" s="17">
        <f>O71+P71</f>
        <v>338</v>
      </c>
      <c r="R71" s="18">
        <v>78</v>
      </c>
      <c r="S71" s="17">
        <f>Q71+R71</f>
        <v>416</v>
      </c>
      <c r="T71" s="18">
        <v>90</v>
      </c>
      <c r="U71" s="17">
        <f>S71+T71</f>
        <v>506</v>
      </c>
      <c r="V71" s="18">
        <v>94</v>
      </c>
      <c r="W71" s="17">
        <f>U71+V71</f>
        <v>600</v>
      </c>
      <c r="X71" s="18">
        <v>74</v>
      </c>
      <c r="Y71" s="17">
        <f>W71+X71</f>
        <v>674</v>
      </c>
      <c r="Z71" s="18"/>
      <c r="AA71" s="17">
        <f>Y71+Z71</f>
        <v>674</v>
      </c>
      <c r="AB71" s="18"/>
      <c r="AC71" s="17">
        <f>AA71+AB71</f>
        <v>674</v>
      </c>
      <c r="AD71" s="18"/>
      <c r="AE71" s="19">
        <f>AC71+AD71</f>
        <v>674</v>
      </c>
      <c r="AF71" s="67" t="str">
        <f>B71&amp;" "&amp;C71</f>
        <v>Nicola Holt</v>
      </c>
      <c r="AG71" s="67" t="str">
        <f>D71&amp;" "</f>
        <v xml:space="preserve">Assheton Bowmen </v>
      </c>
      <c r="AH71" s="32">
        <v>108</v>
      </c>
      <c r="AI71" s="32">
        <v>28</v>
      </c>
      <c r="AJ71" s="32"/>
      <c r="AK71" s="42">
        <f>AE71</f>
        <v>674</v>
      </c>
    </row>
    <row r="72" spans="1:37" ht="21.95" hidden="1" customHeight="1">
      <c r="A72" s="21">
        <v>51</v>
      </c>
      <c r="B72" s="3" t="s">
        <v>141</v>
      </c>
      <c r="C72" s="3" t="s">
        <v>189</v>
      </c>
      <c r="D72" s="3" t="s">
        <v>101</v>
      </c>
      <c r="E72" s="14" t="s">
        <v>8</v>
      </c>
      <c r="F72" s="9" t="s">
        <v>21</v>
      </c>
      <c r="G72" s="25" t="s">
        <v>88</v>
      </c>
      <c r="H72" s="18">
        <v>35</v>
      </c>
      <c r="I72" s="17">
        <f>H72</f>
        <v>35</v>
      </c>
      <c r="J72" s="18">
        <v>38</v>
      </c>
      <c r="K72" s="17">
        <f>I72+J72</f>
        <v>73</v>
      </c>
      <c r="L72" s="18">
        <v>47</v>
      </c>
      <c r="M72" s="17">
        <f>K72+L72</f>
        <v>120</v>
      </c>
      <c r="N72" s="18">
        <v>56</v>
      </c>
      <c r="O72" s="17">
        <f>M72+N72</f>
        <v>176</v>
      </c>
      <c r="P72" s="18">
        <v>54</v>
      </c>
      <c r="Q72" s="17">
        <f>O72+P72</f>
        <v>230</v>
      </c>
      <c r="R72" s="18">
        <v>61</v>
      </c>
      <c r="S72" s="17">
        <f>Q72+R72</f>
        <v>291</v>
      </c>
      <c r="T72" s="18">
        <v>70</v>
      </c>
      <c r="U72" s="17">
        <f>S72+T72</f>
        <v>361</v>
      </c>
      <c r="V72" s="18">
        <v>82</v>
      </c>
      <c r="W72" s="17">
        <f>U72+V72</f>
        <v>443</v>
      </c>
      <c r="X72" s="18">
        <v>72</v>
      </c>
      <c r="Y72" s="17">
        <f>W72+X72</f>
        <v>515</v>
      </c>
      <c r="Z72" s="18"/>
      <c r="AA72" s="17">
        <f>Y72+Z72</f>
        <v>515</v>
      </c>
      <c r="AB72" s="18"/>
      <c r="AC72" s="17">
        <f>AA72+AB72</f>
        <v>515</v>
      </c>
      <c r="AD72" s="18"/>
      <c r="AE72" s="19">
        <f>AC72+AD72</f>
        <v>515</v>
      </c>
      <c r="AF72" s="67" t="str">
        <f>B72&amp;" "&amp;C72</f>
        <v>Paul Stanley</v>
      </c>
      <c r="AG72" s="67" t="str">
        <f>D72&amp;" "</f>
        <v xml:space="preserve">Assheton Bowmen </v>
      </c>
      <c r="AH72" s="32">
        <v>95</v>
      </c>
      <c r="AI72" s="32">
        <v>13</v>
      </c>
      <c r="AJ72" s="32"/>
      <c r="AK72" s="42">
        <f>AE72</f>
        <v>515</v>
      </c>
    </row>
    <row r="73" spans="1:37" ht="21.95" hidden="1" customHeight="1">
      <c r="A73" s="21">
        <v>24</v>
      </c>
      <c r="B73" s="3" t="s">
        <v>129</v>
      </c>
      <c r="C73" s="3" t="s">
        <v>130</v>
      </c>
      <c r="D73" s="3" t="s">
        <v>131</v>
      </c>
      <c r="E73" s="14" t="s">
        <v>10</v>
      </c>
      <c r="F73" s="9" t="s">
        <v>12</v>
      </c>
      <c r="G73" s="25" t="s">
        <v>88</v>
      </c>
      <c r="H73" s="18">
        <v>43</v>
      </c>
      <c r="I73" s="17">
        <f>H73</f>
        <v>43</v>
      </c>
      <c r="J73" s="18">
        <v>52</v>
      </c>
      <c r="K73" s="17">
        <f>I73+J73</f>
        <v>95</v>
      </c>
      <c r="L73" s="18">
        <v>24</v>
      </c>
      <c r="M73" s="17">
        <f>K73+L73</f>
        <v>119</v>
      </c>
      <c r="N73" s="18">
        <v>49</v>
      </c>
      <c r="O73" s="17">
        <f>M73+N73</f>
        <v>168</v>
      </c>
      <c r="P73" s="18">
        <v>53</v>
      </c>
      <c r="Q73" s="17">
        <f>O73+P73</f>
        <v>221</v>
      </c>
      <c r="R73" s="18">
        <v>16</v>
      </c>
      <c r="S73" s="17">
        <f>Q73+R73</f>
        <v>237</v>
      </c>
      <c r="T73" s="18">
        <v>59</v>
      </c>
      <c r="U73" s="17">
        <f>S73+T73</f>
        <v>296</v>
      </c>
      <c r="V73" s="18">
        <v>62</v>
      </c>
      <c r="W73" s="17">
        <f>U73+V73</f>
        <v>358</v>
      </c>
      <c r="X73" s="18">
        <v>34</v>
      </c>
      <c r="Y73" s="17">
        <f>W73+X73</f>
        <v>392</v>
      </c>
      <c r="Z73" s="18"/>
      <c r="AA73" s="17">
        <f>Y73+Z73</f>
        <v>392</v>
      </c>
      <c r="AB73" s="18"/>
      <c r="AC73" s="17">
        <f>AA73+AB73</f>
        <v>392</v>
      </c>
      <c r="AD73" s="18"/>
      <c r="AE73" s="19">
        <f>AC73+AD73</f>
        <v>392</v>
      </c>
      <c r="AF73" s="67" t="str">
        <f>B73&amp;" "&amp;C73</f>
        <v>Jude Lane</v>
      </c>
      <c r="AG73" s="67" t="str">
        <f>D73&amp;" "</f>
        <v xml:space="preserve">Eccles </v>
      </c>
      <c r="AH73" s="32">
        <v>82</v>
      </c>
      <c r="AI73" s="32">
        <v>5</v>
      </c>
      <c r="AJ73" s="32"/>
      <c r="AK73" s="42">
        <f>AE73</f>
        <v>392</v>
      </c>
    </row>
    <row r="74" spans="1:37" ht="21.95" hidden="1" customHeight="1">
      <c r="A74" s="21">
        <v>64</v>
      </c>
      <c r="B74" s="3" t="s">
        <v>211</v>
      </c>
      <c r="C74" s="3" t="s">
        <v>212</v>
      </c>
      <c r="D74" s="3" t="s">
        <v>213</v>
      </c>
      <c r="E74" s="14" t="s">
        <v>8</v>
      </c>
      <c r="F74" s="9" t="s">
        <v>21</v>
      </c>
      <c r="G74" s="25" t="s">
        <v>87</v>
      </c>
      <c r="H74" s="18">
        <v>3</v>
      </c>
      <c r="I74" s="17">
        <f>H74</f>
        <v>3</v>
      </c>
      <c r="J74" s="18">
        <v>1</v>
      </c>
      <c r="K74" s="17">
        <f>I74+J74</f>
        <v>4</v>
      </c>
      <c r="L74" s="18">
        <v>4</v>
      </c>
      <c r="M74" s="17">
        <f>K74+L74</f>
        <v>8</v>
      </c>
      <c r="N74" s="18">
        <v>55</v>
      </c>
      <c r="O74" s="17">
        <f>M74+N74</f>
        <v>63</v>
      </c>
      <c r="P74" s="18">
        <v>86</v>
      </c>
      <c r="Q74" s="17">
        <f>O74+P74</f>
        <v>149</v>
      </c>
      <c r="R74" s="18">
        <v>80</v>
      </c>
      <c r="S74" s="17">
        <f>Q74+R74</f>
        <v>229</v>
      </c>
      <c r="T74" s="18">
        <v>94</v>
      </c>
      <c r="U74" s="17">
        <f>S74+T74</f>
        <v>323</v>
      </c>
      <c r="V74" s="18">
        <v>84</v>
      </c>
      <c r="W74" s="17">
        <f>U74+V74</f>
        <v>407</v>
      </c>
      <c r="X74" s="18">
        <v>90</v>
      </c>
      <c r="Y74" s="17">
        <f>W74+X74</f>
        <v>497</v>
      </c>
      <c r="Z74" s="18"/>
      <c r="AA74" s="17">
        <f>Y74+Z74</f>
        <v>497</v>
      </c>
      <c r="AB74" s="18"/>
      <c r="AC74" s="17">
        <f>AA74+AB74</f>
        <v>497</v>
      </c>
      <c r="AD74" s="18"/>
      <c r="AE74" s="19">
        <f>AC74+AD74</f>
        <v>497</v>
      </c>
      <c r="AF74" s="67" t="str">
        <f>B74&amp;" "&amp;C74</f>
        <v>Wei Lee</v>
      </c>
      <c r="AG74" s="67" t="str">
        <f>D74&amp;" "</f>
        <v xml:space="preserve">St Helens Archers </v>
      </c>
      <c r="AH74" s="32">
        <v>76</v>
      </c>
      <c r="AI74" s="32">
        <v>21</v>
      </c>
      <c r="AJ74" s="32"/>
      <c r="AK74" s="42">
        <f>AE74</f>
        <v>497</v>
      </c>
    </row>
    <row r="75" spans="1:37" ht="21.95" hidden="1" customHeight="1">
      <c r="A75" s="21">
        <v>59</v>
      </c>
      <c r="B75" s="3" t="s">
        <v>201</v>
      </c>
      <c r="C75" s="3" t="s">
        <v>202</v>
      </c>
      <c r="D75" s="3" t="s">
        <v>101</v>
      </c>
      <c r="E75" s="14" t="s">
        <v>8</v>
      </c>
      <c r="F75" s="9" t="s">
        <v>12</v>
      </c>
      <c r="G75" s="25" t="s">
        <v>88</v>
      </c>
      <c r="H75" s="18" t="s">
        <v>240</v>
      </c>
      <c r="I75" s="17" t="str">
        <f>H75</f>
        <v>DNS</v>
      </c>
      <c r="J75" s="18"/>
      <c r="K75" s="17" t="e">
        <f>I75+J75</f>
        <v>#VALUE!</v>
      </c>
      <c r="L75" s="18"/>
      <c r="M75" s="17" t="e">
        <f>K75+L75</f>
        <v>#VALUE!</v>
      </c>
      <c r="N75" s="18"/>
      <c r="O75" s="17" t="e">
        <f>M75+N75</f>
        <v>#VALUE!</v>
      </c>
      <c r="P75" s="18"/>
      <c r="Q75" s="17" t="e">
        <f>O75+P75</f>
        <v>#VALUE!</v>
      </c>
      <c r="R75" s="18"/>
      <c r="S75" s="17" t="e">
        <f>Q75+R75</f>
        <v>#VALUE!</v>
      </c>
      <c r="T75" s="18"/>
      <c r="U75" s="17" t="e">
        <f>S75+T75</f>
        <v>#VALUE!</v>
      </c>
      <c r="V75" s="18"/>
      <c r="W75" s="17" t="e">
        <f>U75+V75</f>
        <v>#VALUE!</v>
      </c>
      <c r="X75" s="18"/>
      <c r="Y75" s="17" t="e">
        <f>W75+X75</f>
        <v>#VALUE!</v>
      </c>
      <c r="Z75" s="18"/>
      <c r="AA75" s="17" t="e">
        <f>Y75+Z75</f>
        <v>#VALUE!</v>
      </c>
      <c r="AB75" s="18"/>
      <c r="AC75" s="17" t="e">
        <f>AA75+AB75</f>
        <v>#VALUE!</v>
      </c>
      <c r="AD75" s="18"/>
      <c r="AE75" s="19" t="e">
        <f>AC75+AD75</f>
        <v>#VALUE!</v>
      </c>
      <c r="AF75" s="67" t="str">
        <f>B75&amp;" "&amp;C75</f>
        <v>Elizabeth Webster</v>
      </c>
      <c r="AG75" s="67" t="str">
        <f>D75&amp;" "</f>
        <v xml:space="preserve">Assheton Bowmen </v>
      </c>
      <c r="AH75" s="32"/>
      <c r="AI75" s="32"/>
      <c r="AJ75" s="32"/>
      <c r="AK75" s="42" t="e">
        <f>AE75</f>
        <v>#VALUE!</v>
      </c>
    </row>
    <row r="76" spans="1:37" ht="21.95" hidden="1" customHeight="1">
      <c r="A76" s="21">
        <v>30</v>
      </c>
      <c r="B76" s="3" t="s">
        <v>125</v>
      </c>
      <c r="C76" s="3" t="s">
        <v>127</v>
      </c>
      <c r="D76" s="3" t="s">
        <v>124</v>
      </c>
      <c r="E76" s="14" t="s">
        <v>9</v>
      </c>
      <c r="F76" s="9" t="s">
        <v>50</v>
      </c>
      <c r="G76" s="25" t="s">
        <v>89</v>
      </c>
      <c r="H76" s="18">
        <v>82</v>
      </c>
      <c r="I76" s="17">
        <f>H76</f>
        <v>82</v>
      </c>
      <c r="J76" s="18">
        <v>74</v>
      </c>
      <c r="K76" s="17">
        <f>I76+J76</f>
        <v>156</v>
      </c>
      <c r="L76" s="18">
        <v>74</v>
      </c>
      <c r="M76" s="17">
        <f>K76+L76</f>
        <v>230</v>
      </c>
      <c r="N76" s="18">
        <v>94</v>
      </c>
      <c r="O76" s="17">
        <f>M76+N76</f>
        <v>324</v>
      </c>
      <c r="P76" s="18">
        <v>80</v>
      </c>
      <c r="Q76" s="17">
        <f>O76+P76</f>
        <v>404</v>
      </c>
      <c r="R76" s="18">
        <v>82</v>
      </c>
      <c r="S76" s="17">
        <f>Q76+R76</f>
        <v>486</v>
      </c>
      <c r="T76" s="18">
        <v>92</v>
      </c>
      <c r="U76" s="17">
        <f>S76+T76</f>
        <v>578</v>
      </c>
      <c r="V76" s="18">
        <v>82</v>
      </c>
      <c r="W76" s="17">
        <f>U76+V76</f>
        <v>660</v>
      </c>
      <c r="X76" s="18">
        <v>94</v>
      </c>
      <c r="Y76" s="17">
        <f>W76+X76</f>
        <v>754</v>
      </c>
      <c r="Z76" s="18"/>
      <c r="AA76" s="17">
        <f>Y76+Z76</f>
        <v>754</v>
      </c>
      <c r="AB76" s="18"/>
      <c r="AC76" s="17">
        <f>AA76+AB76</f>
        <v>754</v>
      </c>
      <c r="AD76" s="18"/>
      <c r="AE76" s="19">
        <f>AC76+AD76</f>
        <v>754</v>
      </c>
      <c r="AF76" s="67" t="str">
        <f>B76&amp;" "&amp;C76</f>
        <v>Callum Wardle (15)</v>
      </c>
      <c r="AG76" s="67" t="str">
        <f>D76&amp;" "</f>
        <v xml:space="preserve">Stalybridge </v>
      </c>
      <c r="AH76" s="32">
        <v>108</v>
      </c>
      <c r="AI76" s="32">
        <v>33</v>
      </c>
      <c r="AJ76" s="32"/>
      <c r="AK76" s="42">
        <f>AE76</f>
        <v>754</v>
      </c>
    </row>
    <row r="77" spans="1:37" ht="21.95" hidden="1" customHeight="1">
      <c r="A77" s="21">
        <v>53</v>
      </c>
      <c r="B77" s="3" t="s">
        <v>161</v>
      </c>
      <c r="C77" s="3" t="s">
        <v>192</v>
      </c>
      <c r="D77" s="3" t="s">
        <v>101</v>
      </c>
      <c r="E77" s="14" t="s">
        <v>8</v>
      </c>
      <c r="F77" s="9" t="s">
        <v>21</v>
      </c>
      <c r="G77" s="25" t="s">
        <v>87</v>
      </c>
      <c r="H77" s="18">
        <v>27</v>
      </c>
      <c r="I77" s="17">
        <f>H77</f>
        <v>27</v>
      </c>
      <c r="J77" s="18">
        <v>42</v>
      </c>
      <c r="K77" s="17">
        <f>I77+J77</f>
        <v>69</v>
      </c>
      <c r="L77" s="18">
        <v>30</v>
      </c>
      <c r="M77" s="17">
        <f>K77+L77</f>
        <v>99</v>
      </c>
      <c r="N77" s="18">
        <v>48</v>
      </c>
      <c r="O77" s="17">
        <f>M77+N77</f>
        <v>147</v>
      </c>
      <c r="P77" s="18">
        <v>84</v>
      </c>
      <c r="Q77" s="17">
        <f>O77+P77</f>
        <v>231</v>
      </c>
      <c r="R77" s="18">
        <v>72</v>
      </c>
      <c r="S77" s="17">
        <f>Q77+R77</f>
        <v>303</v>
      </c>
      <c r="T77" s="18">
        <v>41</v>
      </c>
      <c r="U77" s="17">
        <f>S77+T77</f>
        <v>344</v>
      </c>
      <c r="V77" s="18">
        <v>69</v>
      </c>
      <c r="W77" s="17">
        <f>U77+V77</f>
        <v>413</v>
      </c>
      <c r="X77" s="18">
        <v>66</v>
      </c>
      <c r="Y77" s="17">
        <f>W77+X77</f>
        <v>479</v>
      </c>
      <c r="Z77" s="18"/>
      <c r="AA77" s="17">
        <f>Y77+Z77</f>
        <v>479</v>
      </c>
      <c r="AB77" s="18"/>
      <c r="AC77" s="17">
        <f>AA77+AB77</f>
        <v>479</v>
      </c>
      <c r="AD77" s="18"/>
      <c r="AE77" s="19">
        <f>AC77+AD77</f>
        <v>479</v>
      </c>
      <c r="AF77" s="67" t="str">
        <f>B77&amp;" "&amp;C77</f>
        <v>Craig  Linton</v>
      </c>
      <c r="AG77" s="67" t="str">
        <f>D77&amp;" "</f>
        <v xml:space="preserve">Assheton Bowmen </v>
      </c>
      <c r="AH77" s="32">
        <v>93</v>
      </c>
      <c r="AI77" s="32">
        <v>16</v>
      </c>
      <c r="AJ77" s="32"/>
      <c r="AK77" s="42">
        <f>AE77</f>
        <v>479</v>
      </c>
    </row>
    <row r="78" spans="1:37" ht="21.95" hidden="1" customHeight="1">
      <c r="A78" s="21">
        <v>43</v>
      </c>
      <c r="B78" s="3" t="s">
        <v>174</v>
      </c>
      <c r="C78" s="3" t="s">
        <v>175</v>
      </c>
      <c r="D78" s="3" t="s">
        <v>176</v>
      </c>
      <c r="E78" s="14" t="s">
        <v>8</v>
      </c>
      <c r="F78" s="9" t="s">
        <v>12</v>
      </c>
      <c r="G78" s="25" t="s">
        <v>89</v>
      </c>
      <c r="H78" s="18">
        <v>62</v>
      </c>
      <c r="I78" s="17">
        <f>H78</f>
        <v>62</v>
      </c>
      <c r="J78" s="18">
        <v>86</v>
      </c>
      <c r="K78" s="17">
        <f>I78+J78</f>
        <v>148</v>
      </c>
      <c r="L78" s="18">
        <v>76</v>
      </c>
      <c r="M78" s="17">
        <f>K78+L78</f>
        <v>224</v>
      </c>
      <c r="N78" s="18">
        <v>70</v>
      </c>
      <c r="O78" s="17">
        <f>M78+N78</f>
        <v>294</v>
      </c>
      <c r="P78" s="18">
        <v>82</v>
      </c>
      <c r="Q78" s="17">
        <f>O78+P78</f>
        <v>376</v>
      </c>
      <c r="R78" s="18">
        <v>88</v>
      </c>
      <c r="S78" s="17">
        <f>Q78+R78</f>
        <v>464</v>
      </c>
      <c r="T78" s="18">
        <v>90</v>
      </c>
      <c r="U78" s="17">
        <f>S78+T78</f>
        <v>554</v>
      </c>
      <c r="V78" s="18">
        <v>100</v>
      </c>
      <c r="W78" s="17">
        <f>U78+V78</f>
        <v>654</v>
      </c>
      <c r="X78" s="18">
        <v>100</v>
      </c>
      <c r="Y78" s="17">
        <f>W78+X78</f>
        <v>754</v>
      </c>
      <c r="Z78" s="18"/>
      <c r="AA78" s="17">
        <f>Y78+Z78</f>
        <v>754</v>
      </c>
      <c r="AB78" s="18"/>
      <c r="AC78" s="17">
        <f>AA78+AB78</f>
        <v>754</v>
      </c>
      <c r="AD78" s="18"/>
      <c r="AE78" s="19">
        <f>AC78+AD78</f>
        <v>754</v>
      </c>
      <c r="AF78" s="67" t="str">
        <f>B78&amp;" "&amp;C78</f>
        <v>Kristina Kirk</v>
      </c>
      <c r="AG78" s="67" t="str">
        <f>D78&amp;" "</f>
        <v xml:space="preserve">Goldcrest Archers </v>
      </c>
      <c r="AH78" s="32">
        <v>108</v>
      </c>
      <c r="AI78" s="32">
        <v>37</v>
      </c>
      <c r="AJ78" s="32"/>
      <c r="AK78" s="42">
        <f>AE78</f>
        <v>754</v>
      </c>
    </row>
    <row r="79" spans="1:37" ht="21.95" hidden="1" customHeight="1">
      <c r="A79" s="21">
        <v>52</v>
      </c>
      <c r="B79" s="3" t="s">
        <v>190</v>
      </c>
      <c r="C79" s="3" t="s">
        <v>191</v>
      </c>
      <c r="D79" s="3" t="s">
        <v>101</v>
      </c>
      <c r="E79" s="14" t="s">
        <v>8</v>
      </c>
      <c r="F79" s="9" t="s">
        <v>21</v>
      </c>
      <c r="G79" s="25" t="s">
        <v>87</v>
      </c>
      <c r="H79" s="18">
        <v>22</v>
      </c>
      <c r="I79" s="17">
        <f>H79</f>
        <v>22</v>
      </c>
      <c r="J79" s="18">
        <v>17</v>
      </c>
      <c r="K79" s="17">
        <f>I79+J79</f>
        <v>39</v>
      </c>
      <c r="L79" s="18">
        <v>45</v>
      </c>
      <c r="M79" s="17">
        <f>K79+L79</f>
        <v>84</v>
      </c>
      <c r="N79" s="18">
        <v>33</v>
      </c>
      <c r="O79" s="17">
        <f>M79+N79</f>
        <v>117</v>
      </c>
      <c r="P79" s="18">
        <v>36</v>
      </c>
      <c r="Q79" s="17">
        <f>O79+P79</f>
        <v>153</v>
      </c>
      <c r="R79" s="18">
        <v>38</v>
      </c>
      <c r="S79" s="17">
        <f>Q79+R79</f>
        <v>191</v>
      </c>
      <c r="T79" s="18">
        <v>35</v>
      </c>
      <c r="U79" s="17">
        <f>S79+T79</f>
        <v>226</v>
      </c>
      <c r="V79" s="18">
        <v>74</v>
      </c>
      <c r="W79" s="17">
        <f>U79+V79</f>
        <v>300</v>
      </c>
      <c r="X79" s="18">
        <v>74</v>
      </c>
      <c r="Y79" s="17">
        <f>W79+X79</f>
        <v>374</v>
      </c>
      <c r="Z79" s="18"/>
      <c r="AA79" s="17">
        <f>Y79+Z79</f>
        <v>374</v>
      </c>
      <c r="AB79" s="18"/>
      <c r="AC79" s="17">
        <f>AA79+AB79</f>
        <v>374</v>
      </c>
      <c r="AD79" s="18"/>
      <c r="AE79" s="19">
        <f>AC79+AD79</f>
        <v>374</v>
      </c>
      <c r="AF79" s="67" t="str">
        <f>B79&amp;" "&amp;C79</f>
        <v>Alan Smethurst</v>
      </c>
      <c r="AG79" s="67" t="str">
        <f>D79&amp;" "</f>
        <v xml:space="preserve">Assheton Bowmen </v>
      </c>
      <c r="AH79" s="32">
        <v>79</v>
      </c>
      <c r="AI79" s="32">
        <v>8</v>
      </c>
      <c r="AJ79" s="32"/>
      <c r="AK79" s="42">
        <f>AE79</f>
        <v>374</v>
      </c>
    </row>
    <row r="80" spans="1:37" ht="21.95" hidden="1" customHeight="1">
      <c r="A80" s="21">
        <v>76</v>
      </c>
      <c r="B80" s="3" t="s">
        <v>232</v>
      </c>
      <c r="C80" s="3" t="s">
        <v>233</v>
      </c>
      <c r="D80" s="3" t="s">
        <v>213</v>
      </c>
      <c r="E80" s="14" t="s">
        <v>8</v>
      </c>
      <c r="F80" s="9" t="s">
        <v>50</v>
      </c>
      <c r="G80" s="25" t="s">
        <v>89</v>
      </c>
      <c r="H80" s="18">
        <v>74</v>
      </c>
      <c r="I80" s="17">
        <f t="shared" ref="I80:I119" si="0">H80</f>
        <v>74</v>
      </c>
      <c r="J80" s="18">
        <v>90</v>
      </c>
      <c r="K80" s="17">
        <f t="shared" ref="K80:K119" si="1">I80+J80</f>
        <v>164</v>
      </c>
      <c r="L80" s="18">
        <v>88</v>
      </c>
      <c r="M80" s="17">
        <f t="shared" ref="M80:M119" si="2">K80+L80</f>
        <v>252</v>
      </c>
      <c r="N80" s="18">
        <v>86</v>
      </c>
      <c r="O80" s="17">
        <f t="shared" ref="O80:O119" si="3">M80+N80</f>
        <v>338</v>
      </c>
      <c r="P80" s="18">
        <v>81</v>
      </c>
      <c r="Q80" s="17">
        <f t="shared" ref="Q80:Q119" si="4">O80+P80</f>
        <v>419</v>
      </c>
      <c r="R80" s="18">
        <v>90</v>
      </c>
      <c r="S80" s="17">
        <f t="shared" ref="S80:S119" si="5">Q80+R80</f>
        <v>509</v>
      </c>
      <c r="T80" s="18">
        <v>100</v>
      </c>
      <c r="U80" s="17">
        <f t="shared" ref="U80:U119" si="6">S80+T80</f>
        <v>609</v>
      </c>
      <c r="V80" s="18">
        <v>96</v>
      </c>
      <c r="W80" s="17">
        <f t="shared" ref="W80:W119" si="7">U80+V80</f>
        <v>705</v>
      </c>
      <c r="X80" s="18">
        <v>94</v>
      </c>
      <c r="Y80" s="17">
        <f t="shared" ref="Y80:Y119" si="8">W80+X80</f>
        <v>799</v>
      </c>
      <c r="Z80" s="18"/>
      <c r="AA80" s="17">
        <f t="shared" ref="AA80:AA119" si="9">Y80+Z80</f>
        <v>799</v>
      </c>
      <c r="AB80" s="18"/>
      <c r="AC80" s="17">
        <f t="shared" ref="AC80:AC119" si="10">AA80+AB80</f>
        <v>799</v>
      </c>
      <c r="AD80" s="18"/>
      <c r="AE80" s="19">
        <f t="shared" ref="AE80:AE119" si="11">AC80+AD80</f>
        <v>799</v>
      </c>
      <c r="AF80" s="67" t="str">
        <f t="shared" ref="AF80:AF119" si="12">B80&amp;" "&amp;C80</f>
        <v>Kieren Shirley (14)</v>
      </c>
      <c r="AG80" s="67" t="str">
        <f t="shared" ref="AG80:AG119" si="13">D80&amp;" "</f>
        <v xml:space="preserve">St Helens Archers </v>
      </c>
      <c r="AH80" s="32">
        <v>107</v>
      </c>
      <c r="AI80" s="32">
        <v>38</v>
      </c>
      <c r="AJ80" s="32"/>
      <c r="AK80" s="42">
        <f t="shared" ref="AK80:AK119" si="14">AE80</f>
        <v>799</v>
      </c>
    </row>
    <row r="81" spans="1:37" ht="21.95" hidden="1" customHeight="1">
      <c r="A81" s="21">
        <v>77</v>
      </c>
      <c r="B81" s="3" t="s">
        <v>234</v>
      </c>
      <c r="C81" s="3" t="s">
        <v>235</v>
      </c>
      <c r="D81" s="3" t="s">
        <v>101</v>
      </c>
      <c r="E81" s="14" t="s">
        <v>9</v>
      </c>
      <c r="F81" s="9" t="s">
        <v>51</v>
      </c>
      <c r="G81" s="25" t="s">
        <v>89</v>
      </c>
      <c r="H81" s="18" t="s">
        <v>240</v>
      </c>
      <c r="I81" s="17" t="str">
        <f t="shared" si="0"/>
        <v>DNS</v>
      </c>
      <c r="J81" s="18"/>
      <c r="K81" s="17" t="e">
        <f t="shared" si="1"/>
        <v>#VALUE!</v>
      </c>
      <c r="L81" s="18"/>
      <c r="M81" s="17" t="e">
        <f t="shared" si="2"/>
        <v>#VALUE!</v>
      </c>
      <c r="N81" s="18"/>
      <c r="O81" s="17" t="e">
        <f t="shared" si="3"/>
        <v>#VALUE!</v>
      </c>
      <c r="P81" s="18"/>
      <c r="Q81" s="17" t="e">
        <f t="shared" si="4"/>
        <v>#VALUE!</v>
      </c>
      <c r="R81" s="18"/>
      <c r="S81" s="17" t="e">
        <f t="shared" si="5"/>
        <v>#VALUE!</v>
      </c>
      <c r="T81" s="18"/>
      <c r="U81" s="17" t="e">
        <f t="shared" si="6"/>
        <v>#VALUE!</v>
      </c>
      <c r="V81" s="18"/>
      <c r="W81" s="17" t="e">
        <f t="shared" si="7"/>
        <v>#VALUE!</v>
      </c>
      <c r="X81" s="18"/>
      <c r="Y81" s="17" t="e">
        <f t="shared" si="8"/>
        <v>#VALUE!</v>
      </c>
      <c r="Z81" s="18"/>
      <c r="AA81" s="17" t="e">
        <f t="shared" si="9"/>
        <v>#VALUE!</v>
      </c>
      <c r="AB81" s="18"/>
      <c r="AC81" s="17" t="e">
        <f t="shared" si="10"/>
        <v>#VALUE!</v>
      </c>
      <c r="AD81" s="18"/>
      <c r="AE81" s="19" t="e">
        <f t="shared" si="11"/>
        <v>#VALUE!</v>
      </c>
      <c r="AF81" s="67" t="str">
        <f t="shared" si="12"/>
        <v>Maddison Codling (13)</v>
      </c>
      <c r="AG81" s="67" t="str">
        <f t="shared" si="13"/>
        <v xml:space="preserve">Assheton Bowmen </v>
      </c>
      <c r="AH81" s="32"/>
      <c r="AI81" s="32"/>
      <c r="AJ81" s="32"/>
      <c r="AK81" s="42" t="e">
        <f t="shared" si="14"/>
        <v>#VALUE!</v>
      </c>
    </row>
    <row r="82" spans="1:37" ht="21.95" hidden="1" customHeight="1">
      <c r="A82" s="21">
        <v>22</v>
      </c>
      <c r="B82" s="3" t="s">
        <v>126</v>
      </c>
      <c r="C82" s="3" t="s">
        <v>128</v>
      </c>
      <c r="D82" s="3" t="s">
        <v>124</v>
      </c>
      <c r="E82" s="14" t="s">
        <v>10</v>
      </c>
      <c r="F82" s="9" t="s">
        <v>50</v>
      </c>
      <c r="G82" s="25" t="s">
        <v>90</v>
      </c>
      <c r="H82" s="18">
        <v>20</v>
      </c>
      <c r="I82" s="17">
        <f t="shared" si="0"/>
        <v>20</v>
      </c>
      <c r="J82" s="18">
        <v>10</v>
      </c>
      <c r="K82" s="17">
        <f t="shared" si="1"/>
        <v>30</v>
      </c>
      <c r="L82" s="18">
        <v>8</v>
      </c>
      <c r="M82" s="17">
        <f t="shared" si="2"/>
        <v>38</v>
      </c>
      <c r="N82" s="18">
        <v>34</v>
      </c>
      <c r="O82" s="17">
        <f t="shared" si="3"/>
        <v>72</v>
      </c>
      <c r="P82" s="18">
        <v>35</v>
      </c>
      <c r="Q82" s="17">
        <f t="shared" si="4"/>
        <v>107</v>
      </c>
      <c r="R82" s="18">
        <v>6</v>
      </c>
      <c r="S82" s="17">
        <f t="shared" si="5"/>
        <v>113</v>
      </c>
      <c r="T82" s="18">
        <v>51</v>
      </c>
      <c r="U82" s="17">
        <f t="shared" si="6"/>
        <v>164</v>
      </c>
      <c r="V82" s="18">
        <v>55</v>
      </c>
      <c r="W82" s="17">
        <f t="shared" si="7"/>
        <v>219</v>
      </c>
      <c r="X82" s="18">
        <v>57</v>
      </c>
      <c r="Y82" s="17">
        <f t="shared" si="8"/>
        <v>276</v>
      </c>
      <c r="Z82" s="18"/>
      <c r="AA82" s="17">
        <f t="shared" si="9"/>
        <v>276</v>
      </c>
      <c r="AB82" s="18"/>
      <c r="AC82" s="17">
        <f t="shared" si="10"/>
        <v>276</v>
      </c>
      <c r="AD82" s="18"/>
      <c r="AE82" s="19">
        <f t="shared" si="11"/>
        <v>276</v>
      </c>
      <c r="AF82" s="67" t="str">
        <f t="shared" si="12"/>
        <v>Harry Wardle (10)</v>
      </c>
      <c r="AG82" s="67" t="str">
        <f t="shared" si="13"/>
        <v xml:space="preserve">Stalybridge </v>
      </c>
      <c r="AH82" s="32">
        <v>62</v>
      </c>
      <c r="AI82" s="32">
        <v>5</v>
      </c>
      <c r="AJ82" s="32"/>
      <c r="AK82" s="42">
        <f t="shared" si="14"/>
        <v>276</v>
      </c>
    </row>
    <row r="83" spans="1:37" ht="21.95" hidden="1" customHeight="1">
      <c r="A83" s="21">
        <v>39</v>
      </c>
      <c r="B83" s="3" t="s">
        <v>167</v>
      </c>
      <c r="C83" s="3" t="s">
        <v>169</v>
      </c>
      <c r="D83" s="3" t="s">
        <v>124</v>
      </c>
      <c r="E83" s="14" t="s">
        <v>8</v>
      </c>
      <c r="F83" s="9" t="s">
        <v>51</v>
      </c>
      <c r="G83" s="25" t="s">
        <v>90</v>
      </c>
      <c r="H83" s="18">
        <v>2</v>
      </c>
      <c r="I83" s="17">
        <f t="shared" si="0"/>
        <v>2</v>
      </c>
      <c r="J83" s="18">
        <v>0</v>
      </c>
      <c r="K83" s="17">
        <f t="shared" si="1"/>
        <v>2</v>
      </c>
      <c r="L83" s="18">
        <v>0</v>
      </c>
      <c r="M83" s="17">
        <f t="shared" si="2"/>
        <v>2</v>
      </c>
      <c r="N83" s="18">
        <v>7</v>
      </c>
      <c r="O83" s="17">
        <f t="shared" si="3"/>
        <v>9</v>
      </c>
      <c r="P83" s="18">
        <v>6</v>
      </c>
      <c r="Q83" s="17">
        <f t="shared" si="4"/>
        <v>15</v>
      </c>
      <c r="R83" s="18">
        <v>0</v>
      </c>
      <c r="S83" s="17">
        <f t="shared" si="5"/>
        <v>15</v>
      </c>
      <c r="T83" s="18">
        <v>49</v>
      </c>
      <c r="U83" s="17">
        <f t="shared" si="6"/>
        <v>64</v>
      </c>
      <c r="V83" s="18">
        <v>67</v>
      </c>
      <c r="W83" s="17">
        <f t="shared" si="7"/>
        <v>131</v>
      </c>
      <c r="X83" s="18">
        <v>64</v>
      </c>
      <c r="Y83" s="17">
        <f t="shared" si="8"/>
        <v>195</v>
      </c>
      <c r="Z83" s="18"/>
      <c r="AA83" s="17">
        <f t="shared" si="9"/>
        <v>195</v>
      </c>
      <c r="AB83" s="18"/>
      <c r="AC83" s="17">
        <f t="shared" si="10"/>
        <v>195</v>
      </c>
      <c r="AD83" s="18"/>
      <c r="AE83" s="19">
        <f t="shared" si="11"/>
        <v>195</v>
      </c>
      <c r="AF83" s="67" t="str">
        <f t="shared" si="12"/>
        <v>Claire Conduit (10)</v>
      </c>
      <c r="AG83" s="67" t="str">
        <f t="shared" si="13"/>
        <v xml:space="preserve">Stalybridge </v>
      </c>
      <c r="AH83" s="32">
        <v>37</v>
      </c>
      <c r="AI83" s="32">
        <v>6</v>
      </c>
      <c r="AJ83" s="32"/>
      <c r="AK83" s="42">
        <f t="shared" si="14"/>
        <v>195</v>
      </c>
    </row>
    <row r="84" spans="1:37" ht="21.95" hidden="1" customHeight="1">
      <c r="A84" s="21">
        <v>47</v>
      </c>
      <c r="B84" s="3" t="s">
        <v>180</v>
      </c>
      <c r="C84" s="3" t="s">
        <v>179</v>
      </c>
      <c r="D84" s="3" t="s">
        <v>176</v>
      </c>
      <c r="E84" s="14" t="s">
        <v>8</v>
      </c>
      <c r="F84" s="9" t="s">
        <v>50</v>
      </c>
      <c r="G84" s="25" t="s">
        <v>90</v>
      </c>
      <c r="H84" s="18">
        <v>80</v>
      </c>
      <c r="I84" s="17">
        <f t="shared" si="0"/>
        <v>80</v>
      </c>
      <c r="J84" s="18">
        <v>82</v>
      </c>
      <c r="K84" s="17">
        <f t="shared" si="1"/>
        <v>162</v>
      </c>
      <c r="L84" s="18">
        <v>72</v>
      </c>
      <c r="M84" s="17">
        <f t="shared" si="2"/>
        <v>234</v>
      </c>
      <c r="N84" s="18">
        <v>88</v>
      </c>
      <c r="O84" s="17">
        <f t="shared" si="3"/>
        <v>322</v>
      </c>
      <c r="P84" s="18">
        <v>88</v>
      </c>
      <c r="Q84" s="17">
        <f t="shared" si="4"/>
        <v>410</v>
      </c>
      <c r="R84" s="18">
        <v>92</v>
      </c>
      <c r="S84" s="17">
        <f t="shared" si="5"/>
        <v>502</v>
      </c>
      <c r="T84" s="18">
        <v>94</v>
      </c>
      <c r="U84" s="17">
        <f t="shared" si="6"/>
        <v>596</v>
      </c>
      <c r="V84" s="18">
        <v>94</v>
      </c>
      <c r="W84" s="17">
        <f t="shared" si="7"/>
        <v>690</v>
      </c>
      <c r="X84" s="18">
        <v>96</v>
      </c>
      <c r="Y84" s="17">
        <f t="shared" si="8"/>
        <v>786</v>
      </c>
      <c r="Z84" s="18"/>
      <c r="AA84" s="17">
        <f t="shared" si="9"/>
        <v>786</v>
      </c>
      <c r="AB84" s="18"/>
      <c r="AC84" s="17">
        <f t="shared" si="10"/>
        <v>786</v>
      </c>
      <c r="AD84" s="18"/>
      <c r="AE84" s="19">
        <f t="shared" si="11"/>
        <v>786</v>
      </c>
      <c r="AF84" s="67" t="str">
        <f t="shared" si="12"/>
        <v>Thomas Susca</v>
      </c>
      <c r="AG84" s="67" t="str">
        <f t="shared" si="13"/>
        <v xml:space="preserve">Goldcrest Archers </v>
      </c>
      <c r="AH84" s="32">
        <v>108</v>
      </c>
      <c r="AI84" s="32">
        <v>37</v>
      </c>
      <c r="AJ84" s="32"/>
      <c r="AK84" s="42">
        <f t="shared" si="14"/>
        <v>786</v>
      </c>
    </row>
    <row r="85" spans="1:37" ht="21.95" hidden="1" customHeight="1">
      <c r="A85" s="21">
        <v>54</v>
      </c>
      <c r="B85" s="3" t="s">
        <v>193</v>
      </c>
      <c r="C85" s="3" t="s">
        <v>194</v>
      </c>
      <c r="D85" s="3" t="s">
        <v>160</v>
      </c>
      <c r="E85" s="14" t="s">
        <v>8</v>
      </c>
      <c r="F85" s="9" t="s">
        <v>51</v>
      </c>
      <c r="G85" s="25" t="s">
        <v>90</v>
      </c>
      <c r="H85" s="18">
        <v>66</v>
      </c>
      <c r="I85" s="17">
        <f t="shared" si="0"/>
        <v>66</v>
      </c>
      <c r="J85" s="18">
        <v>74</v>
      </c>
      <c r="K85" s="17">
        <f t="shared" si="1"/>
        <v>140</v>
      </c>
      <c r="L85" s="18">
        <v>66</v>
      </c>
      <c r="M85" s="17">
        <f t="shared" si="2"/>
        <v>206</v>
      </c>
      <c r="N85" s="18">
        <v>94</v>
      </c>
      <c r="O85" s="17">
        <f t="shared" si="3"/>
        <v>300</v>
      </c>
      <c r="P85" s="18">
        <v>90</v>
      </c>
      <c r="Q85" s="17">
        <f t="shared" si="4"/>
        <v>390</v>
      </c>
      <c r="R85" s="18">
        <v>82</v>
      </c>
      <c r="S85" s="17">
        <f t="shared" si="5"/>
        <v>472</v>
      </c>
      <c r="T85" s="18">
        <v>102</v>
      </c>
      <c r="U85" s="17">
        <f t="shared" si="6"/>
        <v>574</v>
      </c>
      <c r="V85" s="18">
        <v>92</v>
      </c>
      <c r="W85" s="17">
        <f t="shared" si="7"/>
        <v>666</v>
      </c>
      <c r="X85" s="18">
        <v>102</v>
      </c>
      <c r="Y85" s="17">
        <f t="shared" si="8"/>
        <v>768</v>
      </c>
      <c r="Z85" s="18"/>
      <c r="AA85" s="17">
        <f t="shared" si="9"/>
        <v>768</v>
      </c>
      <c r="AB85" s="18"/>
      <c r="AC85" s="17">
        <f t="shared" si="10"/>
        <v>768</v>
      </c>
      <c r="AD85" s="18"/>
      <c r="AE85" s="19">
        <f t="shared" si="11"/>
        <v>768</v>
      </c>
      <c r="AF85" s="67" t="str">
        <f t="shared" si="12"/>
        <v>Heather  Hughes (13)</v>
      </c>
      <c r="AG85" s="67" t="str">
        <f t="shared" si="13"/>
        <v xml:space="preserve">Nethermoss Archers </v>
      </c>
      <c r="AH85" s="32"/>
      <c r="AI85" s="32"/>
      <c r="AJ85" s="32"/>
      <c r="AK85" s="42">
        <f t="shared" si="14"/>
        <v>768</v>
      </c>
    </row>
    <row r="86" spans="1:37" ht="21.95" hidden="1" customHeight="1">
      <c r="A86" s="21">
        <v>81</v>
      </c>
      <c r="B86" s="3"/>
      <c r="C86" s="3"/>
      <c r="D86" s="3"/>
      <c r="E86" s="14"/>
      <c r="F86" s="9"/>
      <c r="G86" s="25"/>
      <c r="H86" s="18"/>
      <c r="I86" s="17">
        <f t="shared" si="0"/>
        <v>0</v>
      </c>
      <c r="J86" s="18"/>
      <c r="K86" s="17">
        <f t="shared" si="1"/>
        <v>0</v>
      </c>
      <c r="L86" s="18"/>
      <c r="M86" s="17">
        <f t="shared" si="2"/>
        <v>0</v>
      </c>
      <c r="N86" s="18"/>
      <c r="O86" s="17">
        <f t="shared" si="3"/>
        <v>0</v>
      </c>
      <c r="P86" s="18"/>
      <c r="Q86" s="17">
        <f t="shared" si="4"/>
        <v>0</v>
      </c>
      <c r="R86" s="18"/>
      <c r="S86" s="17">
        <f t="shared" si="5"/>
        <v>0</v>
      </c>
      <c r="T86" s="18"/>
      <c r="U86" s="17">
        <f t="shared" si="6"/>
        <v>0</v>
      </c>
      <c r="V86" s="18"/>
      <c r="W86" s="17">
        <f t="shared" si="7"/>
        <v>0</v>
      </c>
      <c r="X86" s="18"/>
      <c r="Y86" s="17">
        <f t="shared" si="8"/>
        <v>0</v>
      </c>
      <c r="Z86" s="18"/>
      <c r="AA86" s="17">
        <f t="shared" si="9"/>
        <v>0</v>
      </c>
      <c r="AB86" s="18"/>
      <c r="AC86" s="17">
        <f t="shared" si="10"/>
        <v>0</v>
      </c>
      <c r="AD86" s="18"/>
      <c r="AE86" s="19">
        <f t="shared" si="11"/>
        <v>0</v>
      </c>
      <c r="AF86" s="67" t="str">
        <f t="shared" si="12"/>
        <v xml:space="preserve"> </v>
      </c>
      <c r="AG86" s="67" t="str">
        <f t="shared" si="13"/>
        <v xml:space="preserve"> </v>
      </c>
      <c r="AH86" s="32"/>
      <c r="AI86" s="32"/>
      <c r="AJ86" s="32"/>
      <c r="AK86" s="42">
        <f t="shared" si="14"/>
        <v>0</v>
      </c>
    </row>
    <row r="87" spans="1:37" ht="21.95" hidden="1" customHeight="1">
      <c r="A87" s="21">
        <v>82</v>
      </c>
      <c r="B87" s="3"/>
      <c r="C87" s="3"/>
      <c r="D87" s="3"/>
      <c r="E87" s="14"/>
      <c r="F87" s="9"/>
      <c r="G87" s="25"/>
      <c r="H87" s="18"/>
      <c r="I87" s="17">
        <f t="shared" si="0"/>
        <v>0</v>
      </c>
      <c r="J87" s="18"/>
      <c r="K87" s="17">
        <f t="shared" si="1"/>
        <v>0</v>
      </c>
      <c r="L87" s="18"/>
      <c r="M87" s="17">
        <f t="shared" si="2"/>
        <v>0</v>
      </c>
      <c r="N87" s="18"/>
      <c r="O87" s="17">
        <f t="shared" si="3"/>
        <v>0</v>
      </c>
      <c r="P87" s="18"/>
      <c r="Q87" s="17">
        <f t="shared" si="4"/>
        <v>0</v>
      </c>
      <c r="R87" s="18"/>
      <c r="S87" s="17">
        <f t="shared" si="5"/>
        <v>0</v>
      </c>
      <c r="T87" s="18"/>
      <c r="U87" s="17">
        <f t="shared" si="6"/>
        <v>0</v>
      </c>
      <c r="V87" s="18"/>
      <c r="W87" s="17">
        <f t="shared" si="7"/>
        <v>0</v>
      </c>
      <c r="X87" s="18"/>
      <c r="Y87" s="17">
        <f t="shared" si="8"/>
        <v>0</v>
      </c>
      <c r="Z87" s="18"/>
      <c r="AA87" s="17">
        <f t="shared" si="9"/>
        <v>0</v>
      </c>
      <c r="AB87" s="18"/>
      <c r="AC87" s="17">
        <f t="shared" si="10"/>
        <v>0</v>
      </c>
      <c r="AD87" s="18"/>
      <c r="AE87" s="19">
        <f t="shared" si="11"/>
        <v>0</v>
      </c>
      <c r="AF87" s="67" t="str">
        <f t="shared" si="12"/>
        <v xml:space="preserve"> </v>
      </c>
      <c r="AG87" s="67" t="str">
        <f t="shared" si="13"/>
        <v xml:space="preserve"> </v>
      </c>
      <c r="AH87" s="32"/>
      <c r="AI87" s="32"/>
      <c r="AJ87" s="32"/>
      <c r="AK87" s="42">
        <f t="shared" si="14"/>
        <v>0</v>
      </c>
    </row>
    <row r="88" spans="1:37" ht="21.95" hidden="1" customHeight="1">
      <c r="A88" s="21">
        <v>83</v>
      </c>
      <c r="B88" s="3"/>
      <c r="C88" s="3"/>
      <c r="D88" s="3"/>
      <c r="E88" s="14"/>
      <c r="F88" s="9"/>
      <c r="G88" s="25"/>
      <c r="H88" s="18"/>
      <c r="I88" s="17">
        <f t="shared" si="0"/>
        <v>0</v>
      </c>
      <c r="J88" s="18"/>
      <c r="K88" s="17">
        <f t="shared" si="1"/>
        <v>0</v>
      </c>
      <c r="L88" s="18"/>
      <c r="M88" s="17">
        <f t="shared" si="2"/>
        <v>0</v>
      </c>
      <c r="N88" s="18"/>
      <c r="O88" s="17">
        <f t="shared" si="3"/>
        <v>0</v>
      </c>
      <c r="P88" s="18"/>
      <c r="Q88" s="17">
        <f t="shared" si="4"/>
        <v>0</v>
      </c>
      <c r="R88" s="18"/>
      <c r="S88" s="17">
        <f t="shared" si="5"/>
        <v>0</v>
      </c>
      <c r="T88" s="18"/>
      <c r="U88" s="17">
        <f t="shared" si="6"/>
        <v>0</v>
      </c>
      <c r="V88" s="18"/>
      <c r="W88" s="17">
        <f t="shared" si="7"/>
        <v>0</v>
      </c>
      <c r="X88" s="18"/>
      <c r="Y88" s="17">
        <f t="shared" si="8"/>
        <v>0</v>
      </c>
      <c r="Z88" s="18"/>
      <c r="AA88" s="17">
        <f t="shared" si="9"/>
        <v>0</v>
      </c>
      <c r="AB88" s="18"/>
      <c r="AC88" s="17">
        <f t="shared" si="10"/>
        <v>0</v>
      </c>
      <c r="AD88" s="18"/>
      <c r="AE88" s="19">
        <f t="shared" si="11"/>
        <v>0</v>
      </c>
      <c r="AF88" s="67" t="str">
        <f t="shared" si="12"/>
        <v xml:space="preserve"> </v>
      </c>
      <c r="AG88" s="67" t="str">
        <f t="shared" si="13"/>
        <v xml:space="preserve"> </v>
      </c>
      <c r="AH88" s="32"/>
      <c r="AI88" s="32"/>
      <c r="AJ88" s="32"/>
      <c r="AK88" s="42">
        <f t="shared" si="14"/>
        <v>0</v>
      </c>
    </row>
    <row r="89" spans="1:37" ht="21.95" hidden="1" customHeight="1">
      <c r="A89" s="21">
        <v>84</v>
      </c>
      <c r="B89" s="3"/>
      <c r="C89" s="3"/>
      <c r="D89" s="3"/>
      <c r="E89" s="14"/>
      <c r="F89" s="9"/>
      <c r="G89" s="25"/>
      <c r="H89" s="18"/>
      <c r="I89" s="17">
        <f t="shared" si="0"/>
        <v>0</v>
      </c>
      <c r="J89" s="18"/>
      <c r="K89" s="17">
        <f t="shared" si="1"/>
        <v>0</v>
      </c>
      <c r="L89" s="18"/>
      <c r="M89" s="17">
        <f t="shared" si="2"/>
        <v>0</v>
      </c>
      <c r="N89" s="18"/>
      <c r="O89" s="17">
        <f t="shared" si="3"/>
        <v>0</v>
      </c>
      <c r="P89" s="18"/>
      <c r="Q89" s="17">
        <f t="shared" si="4"/>
        <v>0</v>
      </c>
      <c r="R89" s="18"/>
      <c r="S89" s="17">
        <f t="shared" si="5"/>
        <v>0</v>
      </c>
      <c r="T89" s="18"/>
      <c r="U89" s="17">
        <f t="shared" si="6"/>
        <v>0</v>
      </c>
      <c r="V89" s="18"/>
      <c r="W89" s="17">
        <f t="shared" si="7"/>
        <v>0</v>
      </c>
      <c r="X89" s="18"/>
      <c r="Y89" s="17">
        <f t="shared" si="8"/>
        <v>0</v>
      </c>
      <c r="Z89" s="18"/>
      <c r="AA89" s="17">
        <f t="shared" si="9"/>
        <v>0</v>
      </c>
      <c r="AB89" s="18"/>
      <c r="AC89" s="17">
        <f t="shared" si="10"/>
        <v>0</v>
      </c>
      <c r="AD89" s="18"/>
      <c r="AE89" s="19">
        <f t="shared" si="11"/>
        <v>0</v>
      </c>
      <c r="AF89" s="67" t="str">
        <f t="shared" si="12"/>
        <v xml:space="preserve"> </v>
      </c>
      <c r="AG89" s="67" t="str">
        <f t="shared" si="13"/>
        <v xml:space="preserve"> </v>
      </c>
      <c r="AH89" s="32"/>
      <c r="AI89" s="32"/>
      <c r="AJ89" s="32"/>
      <c r="AK89" s="42">
        <f t="shared" si="14"/>
        <v>0</v>
      </c>
    </row>
    <row r="90" spans="1:37" ht="21.95" hidden="1" customHeight="1">
      <c r="A90" s="21">
        <v>85</v>
      </c>
      <c r="B90" s="3"/>
      <c r="C90" s="3"/>
      <c r="D90" s="3"/>
      <c r="E90" s="14"/>
      <c r="F90" s="9"/>
      <c r="G90" s="25"/>
      <c r="H90" s="18"/>
      <c r="I90" s="17">
        <f t="shared" si="0"/>
        <v>0</v>
      </c>
      <c r="J90" s="18"/>
      <c r="K90" s="17">
        <f t="shared" si="1"/>
        <v>0</v>
      </c>
      <c r="L90" s="18"/>
      <c r="M90" s="17">
        <f t="shared" si="2"/>
        <v>0</v>
      </c>
      <c r="N90" s="18"/>
      <c r="O90" s="17">
        <f t="shared" si="3"/>
        <v>0</v>
      </c>
      <c r="P90" s="18"/>
      <c r="Q90" s="17">
        <f t="shared" si="4"/>
        <v>0</v>
      </c>
      <c r="R90" s="18"/>
      <c r="S90" s="17">
        <f t="shared" si="5"/>
        <v>0</v>
      </c>
      <c r="T90" s="18"/>
      <c r="U90" s="17">
        <f t="shared" si="6"/>
        <v>0</v>
      </c>
      <c r="V90" s="18"/>
      <c r="W90" s="17">
        <f t="shared" si="7"/>
        <v>0</v>
      </c>
      <c r="X90" s="18"/>
      <c r="Y90" s="17">
        <f t="shared" si="8"/>
        <v>0</v>
      </c>
      <c r="Z90" s="18"/>
      <c r="AA90" s="17">
        <f t="shared" si="9"/>
        <v>0</v>
      </c>
      <c r="AB90" s="18"/>
      <c r="AC90" s="17">
        <f t="shared" si="10"/>
        <v>0</v>
      </c>
      <c r="AD90" s="18"/>
      <c r="AE90" s="19">
        <f t="shared" si="11"/>
        <v>0</v>
      </c>
      <c r="AF90" s="67" t="str">
        <f t="shared" si="12"/>
        <v xml:space="preserve"> </v>
      </c>
      <c r="AG90" s="67" t="str">
        <f t="shared" si="13"/>
        <v xml:space="preserve"> </v>
      </c>
      <c r="AH90" s="32"/>
      <c r="AI90" s="32"/>
      <c r="AJ90" s="32"/>
      <c r="AK90" s="42">
        <f t="shared" si="14"/>
        <v>0</v>
      </c>
    </row>
    <row r="91" spans="1:37" ht="21.95" hidden="1" customHeight="1">
      <c r="A91" s="21">
        <v>86</v>
      </c>
      <c r="B91" s="3"/>
      <c r="C91" s="3"/>
      <c r="D91" s="3"/>
      <c r="E91" s="14"/>
      <c r="F91" s="9"/>
      <c r="G91" s="25"/>
      <c r="H91" s="18"/>
      <c r="I91" s="17">
        <f t="shared" si="0"/>
        <v>0</v>
      </c>
      <c r="J91" s="18"/>
      <c r="K91" s="17">
        <f t="shared" si="1"/>
        <v>0</v>
      </c>
      <c r="L91" s="18"/>
      <c r="M91" s="17">
        <f t="shared" si="2"/>
        <v>0</v>
      </c>
      <c r="N91" s="18"/>
      <c r="O91" s="17">
        <f t="shared" si="3"/>
        <v>0</v>
      </c>
      <c r="P91" s="18"/>
      <c r="Q91" s="17">
        <f t="shared" si="4"/>
        <v>0</v>
      </c>
      <c r="R91" s="18"/>
      <c r="S91" s="17">
        <f t="shared" si="5"/>
        <v>0</v>
      </c>
      <c r="T91" s="18"/>
      <c r="U91" s="17">
        <f t="shared" si="6"/>
        <v>0</v>
      </c>
      <c r="V91" s="18"/>
      <c r="W91" s="17">
        <f t="shared" si="7"/>
        <v>0</v>
      </c>
      <c r="X91" s="18"/>
      <c r="Y91" s="17">
        <f t="shared" si="8"/>
        <v>0</v>
      </c>
      <c r="Z91" s="18"/>
      <c r="AA91" s="17">
        <f t="shared" si="9"/>
        <v>0</v>
      </c>
      <c r="AB91" s="18"/>
      <c r="AC91" s="17">
        <f t="shared" si="10"/>
        <v>0</v>
      </c>
      <c r="AD91" s="18"/>
      <c r="AE91" s="19">
        <f t="shared" si="11"/>
        <v>0</v>
      </c>
      <c r="AF91" s="67" t="str">
        <f t="shared" si="12"/>
        <v xml:space="preserve"> </v>
      </c>
      <c r="AG91" s="67" t="str">
        <f t="shared" si="13"/>
        <v xml:space="preserve"> </v>
      </c>
      <c r="AH91" s="32"/>
      <c r="AI91" s="32"/>
      <c r="AJ91" s="32"/>
      <c r="AK91" s="42">
        <f t="shared" si="14"/>
        <v>0</v>
      </c>
    </row>
    <row r="92" spans="1:37" ht="21.95" hidden="1" customHeight="1">
      <c r="A92" s="21">
        <v>87</v>
      </c>
      <c r="B92" s="3"/>
      <c r="C92" s="3"/>
      <c r="D92" s="3"/>
      <c r="E92" s="14"/>
      <c r="F92" s="9"/>
      <c r="G92" s="25"/>
      <c r="H92" s="18"/>
      <c r="I92" s="17">
        <f t="shared" si="0"/>
        <v>0</v>
      </c>
      <c r="J92" s="18"/>
      <c r="K92" s="17">
        <f t="shared" si="1"/>
        <v>0</v>
      </c>
      <c r="L92" s="18"/>
      <c r="M92" s="17">
        <f t="shared" si="2"/>
        <v>0</v>
      </c>
      <c r="N92" s="18"/>
      <c r="O92" s="17">
        <f t="shared" si="3"/>
        <v>0</v>
      </c>
      <c r="P92" s="18"/>
      <c r="Q92" s="17">
        <f t="shared" si="4"/>
        <v>0</v>
      </c>
      <c r="R92" s="18"/>
      <c r="S92" s="17">
        <f t="shared" si="5"/>
        <v>0</v>
      </c>
      <c r="T92" s="18"/>
      <c r="U92" s="17">
        <f t="shared" si="6"/>
        <v>0</v>
      </c>
      <c r="V92" s="18"/>
      <c r="W92" s="17">
        <f t="shared" si="7"/>
        <v>0</v>
      </c>
      <c r="X92" s="18"/>
      <c r="Y92" s="17">
        <f t="shared" si="8"/>
        <v>0</v>
      </c>
      <c r="Z92" s="18"/>
      <c r="AA92" s="17">
        <f t="shared" si="9"/>
        <v>0</v>
      </c>
      <c r="AB92" s="18"/>
      <c r="AC92" s="17">
        <f t="shared" si="10"/>
        <v>0</v>
      </c>
      <c r="AD92" s="18"/>
      <c r="AE92" s="19">
        <f t="shared" si="11"/>
        <v>0</v>
      </c>
      <c r="AF92" s="67" t="str">
        <f t="shared" si="12"/>
        <v xml:space="preserve"> </v>
      </c>
      <c r="AG92" s="67" t="str">
        <f t="shared" si="13"/>
        <v xml:space="preserve"> </v>
      </c>
      <c r="AH92" s="32"/>
      <c r="AI92" s="32"/>
      <c r="AJ92" s="32"/>
      <c r="AK92" s="42">
        <f t="shared" si="14"/>
        <v>0</v>
      </c>
    </row>
    <row r="93" spans="1:37" ht="21.95" hidden="1" customHeight="1">
      <c r="A93" s="21">
        <v>88</v>
      </c>
      <c r="B93" s="3"/>
      <c r="C93" s="3"/>
      <c r="D93" s="3"/>
      <c r="E93" s="14"/>
      <c r="F93" s="9"/>
      <c r="G93" s="25"/>
      <c r="H93" s="18"/>
      <c r="I93" s="17">
        <f t="shared" si="0"/>
        <v>0</v>
      </c>
      <c r="J93" s="18"/>
      <c r="K93" s="17">
        <f t="shared" si="1"/>
        <v>0</v>
      </c>
      <c r="L93" s="18"/>
      <c r="M93" s="17">
        <f t="shared" si="2"/>
        <v>0</v>
      </c>
      <c r="N93" s="18"/>
      <c r="O93" s="17">
        <f t="shared" si="3"/>
        <v>0</v>
      </c>
      <c r="P93" s="18"/>
      <c r="Q93" s="17">
        <f t="shared" si="4"/>
        <v>0</v>
      </c>
      <c r="R93" s="18"/>
      <c r="S93" s="17">
        <f t="shared" si="5"/>
        <v>0</v>
      </c>
      <c r="T93" s="18"/>
      <c r="U93" s="17">
        <f t="shared" si="6"/>
        <v>0</v>
      </c>
      <c r="V93" s="18"/>
      <c r="W93" s="17">
        <f t="shared" si="7"/>
        <v>0</v>
      </c>
      <c r="X93" s="18"/>
      <c r="Y93" s="17">
        <f t="shared" si="8"/>
        <v>0</v>
      </c>
      <c r="Z93" s="18"/>
      <c r="AA93" s="17">
        <f t="shared" si="9"/>
        <v>0</v>
      </c>
      <c r="AB93" s="18"/>
      <c r="AC93" s="17">
        <f t="shared" si="10"/>
        <v>0</v>
      </c>
      <c r="AD93" s="18"/>
      <c r="AE93" s="19">
        <f t="shared" si="11"/>
        <v>0</v>
      </c>
      <c r="AF93" s="67" t="str">
        <f t="shared" si="12"/>
        <v xml:space="preserve"> </v>
      </c>
      <c r="AG93" s="67" t="str">
        <f t="shared" si="13"/>
        <v xml:space="preserve"> </v>
      </c>
      <c r="AH93" s="32"/>
      <c r="AI93" s="32"/>
      <c r="AJ93" s="32"/>
      <c r="AK93" s="42">
        <f t="shared" si="14"/>
        <v>0</v>
      </c>
    </row>
    <row r="94" spans="1:37" ht="21.95" hidden="1" customHeight="1">
      <c r="A94" s="21">
        <v>89</v>
      </c>
      <c r="B94" s="3"/>
      <c r="C94" s="3"/>
      <c r="D94" s="3"/>
      <c r="E94" s="14"/>
      <c r="F94" s="9"/>
      <c r="G94" s="25"/>
      <c r="H94" s="18"/>
      <c r="I94" s="17">
        <f t="shared" si="0"/>
        <v>0</v>
      </c>
      <c r="J94" s="18"/>
      <c r="K94" s="17">
        <f t="shared" si="1"/>
        <v>0</v>
      </c>
      <c r="L94" s="18"/>
      <c r="M94" s="17">
        <f t="shared" si="2"/>
        <v>0</v>
      </c>
      <c r="N94" s="18"/>
      <c r="O94" s="17">
        <f t="shared" si="3"/>
        <v>0</v>
      </c>
      <c r="P94" s="18"/>
      <c r="Q94" s="17">
        <f t="shared" si="4"/>
        <v>0</v>
      </c>
      <c r="R94" s="18"/>
      <c r="S94" s="17">
        <f t="shared" si="5"/>
        <v>0</v>
      </c>
      <c r="T94" s="18"/>
      <c r="U94" s="17">
        <f t="shared" si="6"/>
        <v>0</v>
      </c>
      <c r="V94" s="18"/>
      <c r="W94" s="17">
        <f t="shared" si="7"/>
        <v>0</v>
      </c>
      <c r="X94" s="18"/>
      <c r="Y94" s="17">
        <f t="shared" si="8"/>
        <v>0</v>
      </c>
      <c r="Z94" s="18"/>
      <c r="AA94" s="17">
        <f t="shared" si="9"/>
        <v>0</v>
      </c>
      <c r="AB94" s="18"/>
      <c r="AC94" s="17">
        <f t="shared" si="10"/>
        <v>0</v>
      </c>
      <c r="AD94" s="18"/>
      <c r="AE94" s="19">
        <f t="shared" si="11"/>
        <v>0</v>
      </c>
      <c r="AF94" s="67" t="str">
        <f t="shared" si="12"/>
        <v xml:space="preserve"> </v>
      </c>
      <c r="AG94" s="67" t="str">
        <f t="shared" si="13"/>
        <v xml:space="preserve"> </v>
      </c>
      <c r="AH94" s="32"/>
      <c r="AI94" s="32"/>
      <c r="AJ94" s="32"/>
      <c r="AK94" s="42">
        <f t="shared" si="14"/>
        <v>0</v>
      </c>
    </row>
    <row r="95" spans="1:37" ht="21.95" hidden="1" customHeight="1">
      <c r="A95" s="21">
        <v>90</v>
      </c>
      <c r="B95" s="3"/>
      <c r="C95" s="3"/>
      <c r="D95" s="3"/>
      <c r="E95" s="14"/>
      <c r="F95" s="9"/>
      <c r="G95" s="25"/>
      <c r="H95" s="18"/>
      <c r="I95" s="17">
        <f t="shared" si="0"/>
        <v>0</v>
      </c>
      <c r="J95" s="18"/>
      <c r="K95" s="17">
        <f t="shared" si="1"/>
        <v>0</v>
      </c>
      <c r="L95" s="18"/>
      <c r="M95" s="17">
        <f t="shared" si="2"/>
        <v>0</v>
      </c>
      <c r="N95" s="18"/>
      <c r="O95" s="17">
        <f t="shared" si="3"/>
        <v>0</v>
      </c>
      <c r="P95" s="18"/>
      <c r="Q95" s="17">
        <f t="shared" si="4"/>
        <v>0</v>
      </c>
      <c r="R95" s="18"/>
      <c r="S95" s="17">
        <f t="shared" si="5"/>
        <v>0</v>
      </c>
      <c r="T95" s="18"/>
      <c r="U95" s="17">
        <f t="shared" si="6"/>
        <v>0</v>
      </c>
      <c r="V95" s="18"/>
      <c r="W95" s="17">
        <f t="shared" si="7"/>
        <v>0</v>
      </c>
      <c r="X95" s="18"/>
      <c r="Y95" s="17">
        <f t="shared" si="8"/>
        <v>0</v>
      </c>
      <c r="Z95" s="18"/>
      <c r="AA95" s="17">
        <f t="shared" si="9"/>
        <v>0</v>
      </c>
      <c r="AB95" s="18"/>
      <c r="AC95" s="17">
        <f t="shared" si="10"/>
        <v>0</v>
      </c>
      <c r="AD95" s="18"/>
      <c r="AE95" s="19">
        <f t="shared" si="11"/>
        <v>0</v>
      </c>
      <c r="AF95" s="67" t="str">
        <f t="shared" si="12"/>
        <v xml:space="preserve"> </v>
      </c>
      <c r="AG95" s="67" t="str">
        <f t="shared" si="13"/>
        <v xml:space="preserve"> </v>
      </c>
      <c r="AH95" s="32"/>
      <c r="AI95" s="32"/>
      <c r="AJ95" s="32"/>
      <c r="AK95" s="42">
        <f t="shared" si="14"/>
        <v>0</v>
      </c>
    </row>
    <row r="96" spans="1:37" ht="21.95" hidden="1" customHeight="1">
      <c r="A96" s="21">
        <v>91</v>
      </c>
      <c r="B96" s="3"/>
      <c r="C96" s="3"/>
      <c r="D96" s="3"/>
      <c r="E96" s="14"/>
      <c r="F96" s="9"/>
      <c r="G96" s="25"/>
      <c r="H96" s="18"/>
      <c r="I96" s="17">
        <f t="shared" si="0"/>
        <v>0</v>
      </c>
      <c r="J96" s="18"/>
      <c r="K96" s="17">
        <f t="shared" si="1"/>
        <v>0</v>
      </c>
      <c r="L96" s="18"/>
      <c r="M96" s="17">
        <f t="shared" si="2"/>
        <v>0</v>
      </c>
      <c r="N96" s="18"/>
      <c r="O96" s="17">
        <f t="shared" si="3"/>
        <v>0</v>
      </c>
      <c r="P96" s="18"/>
      <c r="Q96" s="17">
        <f t="shared" si="4"/>
        <v>0</v>
      </c>
      <c r="R96" s="18"/>
      <c r="S96" s="17">
        <f t="shared" si="5"/>
        <v>0</v>
      </c>
      <c r="T96" s="18"/>
      <c r="U96" s="17">
        <f t="shared" si="6"/>
        <v>0</v>
      </c>
      <c r="V96" s="18"/>
      <c r="W96" s="17">
        <f t="shared" si="7"/>
        <v>0</v>
      </c>
      <c r="X96" s="18"/>
      <c r="Y96" s="17">
        <f t="shared" si="8"/>
        <v>0</v>
      </c>
      <c r="Z96" s="18"/>
      <c r="AA96" s="17">
        <f t="shared" si="9"/>
        <v>0</v>
      </c>
      <c r="AB96" s="18"/>
      <c r="AC96" s="17">
        <f t="shared" si="10"/>
        <v>0</v>
      </c>
      <c r="AD96" s="18"/>
      <c r="AE96" s="19">
        <f t="shared" si="11"/>
        <v>0</v>
      </c>
      <c r="AF96" s="67" t="str">
        <f t="shared" si="12"/>
        <v xml:space="preserve"> </v>
      </c>
      <c r="AG96" s="67" t="str">
        <f t="shared" si="13"/>
        <v xml:space="preserve"> </v>
      </c>
      <c r="AH96" s="32"/>
      <c r="AI96" s="32"/>
      <c r="AJ96" s="32"/>
      <c r="AK96" s="42">
        <f t="shared" si="14"/>
        <v>0</v>
      </c>
    </row>
    <row r="97" spans="1:37" ht="21.95" hidden="1" customHeight="1">
      <c r="A97" s="21">
        <v>92</v>
      </c>
      <c r="B97" s="3"/>
      <c r="C97" s="3"/>
      <c r="D97" s="3"/>
      <c r="E97" s="14"/>
      <c r="F97" s="9"/>
      <c r="G97" s="25"/>
      <c r="H97" s="18"/>
      <c r="I97" s="17">
        <f t="shared" si="0"/>
        <v>0</v>
      </c>
      <c r="J97" s="18"/>
      <c r="K97" s="17">
        <f t="shared" si="1"/>
        <v>0</v>
      </c>
      <c r="L97" s="18"/>
      <c r="M97" s="17">
        <f t="shared" si="2"/>
        <v>0</v>
      </c>
      <c r="N97" s="18"/>
      <c r="O97" s="17">
        <f t="shared" si="3"/>
        <v>0</v>
      </c>
      <c r="P97" s="18"/>
      <c r="Q97" s="17">
        <f t="shared" si="4"/>
        <v>0</v>
      </c>
      <c r="R97" s="18"/>
      <c r="S97" s="17">
        <f t="shared" si="5"/>
        <v>0</v>
      </c>
      <c r="T97" s="18"/>
      <c r="U97" s="17">
        <f t="shared" si="6"/>
        <v>0</v>
      </c>
      <c r="V97" s="18"/>
      <c r="W97" s="17">
        <f t="shared" si="7"/>
        <v>0</v>
      </c>
      <c r="X97" s="18"/>
      <c r="Y97" s="17">
        <f t="shared" si="8"/>
        <v>0</v>
      </c>
      <c r="Z97" s="18"/>
      <c r="AA97" s="17">
        <f t="shared" si="9"/>
        <v>0</v>
      </c>
      <c r="AB97" s="18"/>
      <c r="AC97" s="17">
        <f t="shared" si="10"/>
        <v>0</v>
      </c>
      <c r="AD97" s="18"/>
      <c r="AE97" s="19">
        <f t="shared" si="11"/>
        <v>0</v>
      </c>
      <c r="AF97" s="67" t="str">
        <f t="shared" si="12"/>
        <v xml:space="preserve"> </v>
      </c>
      <c r="AG97" s="67" t="str">
        <f t="shared" si="13"/>
        <v xml:space="preserve"> </v>
      </c>
      <c r="AH97" s="32"/>
      <c r="AI97" s="32"/>
      <c r="AJ97" s="32"/>
      <c r="AK97" s="42">
        <f t="shared" si="14"/>
        <v>0</v>
      </c>
    </row>
    <row r="98" spans="1:37" ht="21.95" hidden="1" customHeight="1">
      <c r="A98" s="21">
        <v>93</v>
      </c>
      <c r="B98" s="3"/>
      <c r="C98" s="3"/>
      <c r="D98" s="3"/>
      <c r="E98" s="14"/>
      <c r="F98" s="9"/>
      <c r="G98" s="25"/>
      <c r="H98" s="18"/>
      <c r="I98" s="17">
        <f t="shared" si="0"/>
        <v>0</v>
      </c>
      <c r="J98" s="18"/>
      <c r="K98" s="17">
        <f t="shared" si="1"/>
        <v>0</v>
      </c>
      <c r="L98" s="18"/>
      <c r="M98" s="17">
        <f t="shared" si="2"/>
        <v>0</v>
      </c>
      <c r="N98" s="18"/>
      <c r="O98" s="17">
        <f t="shared" si="3"/>
        <v>0</v>
      </c>
      <c r="P98" s="18"/>
      <c r="Q98" s="17">
        <f t="shared" si="4"/>
        <v>0</v>
      </c>
      <c r="R98" s="18"/>
      <c r="S98" s="17">
        <f t="shared" si="5"/>
        <v>0</v>
      </c>
      <c r="T98" s="18"/>
      <c r="U98" s="17">
        <f t="shared" si="6"/>
        <v>0</v>
      </c>
      <c r="V98" s="18"/>
      <c r="W98" s="17">
        <f t="shared" si="7"/>
        <v>0</v>
      </c>
      <c r="X98" s="18"/>
      <c r="Y98" s="17">
        <f t="shared" si="8"/>
        <v>0</v>
      </c>
      <c r="Z98" s="18"/>
      <c r="AA98" s="17">
        <f t="shared" si="9"/>
        <v>0</v>
      </c>
      <c r="AB98" s="18"/>
      <c r="AC98" s="17">
        <f t="shared" si="10"/>
        <v>0</v>
      </c>
      <c r="AD98" s="18"/>
      <c r="AE98" s="19">
        <f t="shared" si="11"/>
        <v>0</v>
      </c>
      <c r="AF98" s="67" t="str">
        <f t="shared" si="12"/>
        <v xml:space="preserve"> </v>
      </c>
      <c r="AG98" s="67" t="str">
        <f t="shared" si="13"/>
        <v xml:space="preserve"> </v>
      </c>
      <c r="AH98" s="32"/>
      <c r="AI98" s="32"/>
      <c r="AJ98" s="32"/>
      <c r="AK98" s="42">
        <f t="shared" si="14"/>
        <v>0</v>
      </c>
    </row>
    <row r="99" spans="1:37" ht="21.95" hidden="1" customHeight="1">
      <c r="A99" s="21">
        <v>94</v>
      </c>
      <c r="B99" s="3"/>
      <c r="C99" s="3"/>
      <c r="D99" s="3"/>
      <c r="E99" s="14"/>
      <c r="F99" s="9"/>
      <c r="G99" s="25"/>
      <c r="H99" s="18"/>
      <c r="I99" s="17">
        <f t="shared" si="0"/>
        <v>0</v>
      </c>
      <c r="J99" s="18"/>
      <c r="K99" s="17">
        <f t="shared" si="1"/>
        <v>0</v>
      </c>
      <c r="L99" s="18"/>
      <c r="M99" s="17">
        <f t="shared" si="2"/>
        <v>0</v>
      </c>
      <c r="N99" s="18"/>
      <c r="O99" s="17">
        <f t="shared" si="3"/>
        <v>0</v>
      </c>
      <c r="P99" s="18"/>
      <c r="Q99" s="17">
        <f t="shared" si="4"/>
        <v>0</v>
      </c>
      <c r="R99" s="18"/>
      <c r="S99" s="17">
        <f t="shared" si="5"/>
        <v>0</v>
      </c>
      <c r="T99" s="18"/>
      <c r="U99" s="17">
        <f t="shared" si="6"/>
        <v>0</v>
      </c>
      <c r="V99" s="18"/>
      <c r="W99" s="17">
        <f t="shared" si="7"/>
        <v>0</v>
      </c>
      <c r="X99" s="18"/>
      <c r="Y99" s="17">
        <f t="shared" si="8"/>
        <v>0</v>
      </c>
      <c r="Z99" s="18"/>
      <c r="AA99" s="17">
        <f t="shared" si="9"/>
        <v>0</v>
      </c>
      <c r="AB99" s="18"/>
      <c r="AC99" s="17">
        <f t="shared" si="10"/>
        <v>0</v>
      </c>
      <c r="AD99" s="18"/>
      <c r="AE99" s="19">
        <f t="shared" si="11"/>
        <v>0</v>
      </c>
      <c r="AF99" s="67" t="str">
        <f t="shared" si="12"/>
        <v xml:space="preserve"> </v>
      </c>
      <c r="AG99" s="67" t="str">
        <f t="shared" si="13"/>
        <v xml:space="preserve"> </v>
      </c>
      <c r="AH99" s="32"/>
      <c r="AI99" s="32"/>
      <c r="AJ99" s="32"/>
      <c r="AK99" s="42">
        <f t="shared" si="14"/>
        <v>0</v>
      </c>
    </row>
    <row r="100" spans="1:37" ht="21.95" hidden="1" customHeight="1">
      <c r="A100" s="21">
        <v>95</v>
      </c>
      <c r="B100" s="3"/>
      <c r="C100" s="3"/>
      <c r="D100" s="3"/>
      <c r="E100" s="14"/>
      <c r="F100" s="9"/>
      <c r="G100" s="25"/>
      <c r="H100" s="18"/>
      <c r="I100" s="17">
        <f t="shared" si="0"/>
        <v>0</v>
      </c>
      <c r="J100" s="18"/>
      <c r="K100" s="17">
        <f t="shared" si="1"/>
        <v>0</v>
      </c>
      <c r="L100" s="18"/>
      <c r="M100" s="17">
        <f t="shared" si="2"/>
        <v>0</v>
      </c>
      <c r="N100" s="18"/>
      <c r="O100" s="17">
        <f t="shared" si="3"/>
        <v>0</v>
      </c>
      <c r="P100" s="18"/>
      <c r="Q100" s="17">
        <f t="shared" si="4"/>
        <v>0</v>
      </c>
      <c r="R100" s="18"/>
      <c r="S100" s="17">
        <f t="shared" si="5"/>
        <v>0</v>
      </c>
      <c r="T100" s="18"/>
      <c r="U100" s="17">
        <f t="shared" si="6"/>
        <v>0</v>
      </c>
      <c r="V100" s="18"/>
      <c r="W100" s="17">
        <f t="shared" si="7"/>
        <v>0</v>
      </c>
      <c r="X100" s="18"/>
      <c r="Y100" s="17">
        <f t="shared" si="8"/>
        <v>0</v>
      </c>
      <c r="Z100" s="18"/>
      <c r="AA100" s="17">
        <f t="shared" si="9"/>
        <v>0</v>
      </c>
      <c r="AB100" s="18"/>
      <c r="AC100" s="17">
        <f t="shared" si="10"/>
        <v>0</v>
      </c>
      <c r="AD100" s="18"/>
      <c r="AE100" s="19">
        <f t="shared" si="11"/>
        <v>0</v>
      </c>
      <c r="AF100" s="67" t="str">
        <f t="shared" si="12"/>
        <v xml:space="preserve"> </v>
      </c>
      <c r="AG100" s="67" t="str">
        <f t="shared" si="13"/>
        <v xml:space="preserve"> </v>
      </c>
      <c r="AH100" s="32"/>
      <c r="AI100" s="32"/>
      <c r="AJ100" s="32"/>
      <c r="AK100" s="42">
        <f t="shared" si="14"/>
        <v>0</v>
      </c>
    </row>
    <row r="101" spans="1:37" ht="21.95" hidden="1" customHeight="1">
      <c r="A101" s="21">
        <v>96</v>
      </c>
      <c r="B101" s="3"/>
      <c r="C101" s="3"/>
      <c r="D101" s="3"/>
      <c r="E101" s="14"/>
      <c r="F101" s="9"/>
      <c r="G101" s="25"/>
      <c r="H101" s="18"/>
      <c r="I101" s="17">
        <f t="shared" si="0"/>
        <v>0</v>
      </c>
      <c r="J101" s="18"/>
      <c r="K101" s="17">
        <f t="shared" si="1"/>
        <v>0</v>
      </c>
      <c r="L101" s="18"/>
      <c r="M101" s="17">
        <f t="shared" si="2"/>
        <v>0</v>
      </c>
      <c r="N101" s="18"/>
      <c r="O101" s="17">
        <f t="shared" si="3"/>
        <v>0</v>
      </c>
      <c r="P101" s="18"/>
      <c r="Q101" s="17">
        <f t="shared" si="4"/>
        <v>0</v>
      </c>
      <c r="R101" s="18"/>
      <c r="S101" s="17">
        <f t="shared" si="5"/>
        <v>0</v>
      </c>
      <c r="T101" s="18"/>
      <c r="U101" s="17">
        <f t="shared" si="6"/>
        <v>0</v>
      </c>
      <c r="V101" s="18"/>
      <c r="W101" s="17">
        <f t="shared" si="7"/>
        <v>0</v>
      </c>
      <c r="X101" s="18"/>
      <c r="Y101" s="17">
        <f t="shared" si="8"/>
        <v>0</v>
      </c>
      <c r="Z101" s="18"/>
      <c r="AA101" s="17">
        <f t="shared" si="9"/>
        <v>0</v>
      </c>
      <c r="AB101" s="18"/>
      <c r="AC101" s="17">
        <f t="shared" si="10"/>
        <v>0</v>
      </c>
      <c r="AD101" s="18"/>
      <c r="AE101" s="19">
        <f t="shared" si="11"/>
        <v>0</v>
      </c>
      <c r="AF101" s="67" t="str">
        <f t="shared" si="12"/>
        <v xml:space="preserve"> </v>
      </c>
      <c r="AG101" s="67" t="str">
        <f t="shared" si="13"/>
        <v xml:space="preserve"> </v>
      </c>
      <c r="AH101" s="32"/>
      <c r="AI101" s="32"/>
      <c r="AJ101" s="32"/>
      <c r="AK101" s="42">
        <f t="shared" si="14"/>
        <v>0</v>
      </c>
    </row>
    <row r="102" spans="1:37" ht="21.95" hidden="1" customHeight="1">
      <c r="A102" s="21">
        <v>97</v>
      </c>
      <c r="B102" s="3"/>
      <c r="C102" s="3"/>
      <c r="D102" s="3"/>
      <c r="E102" s="14"/>
      <c r="F102" s="9"/>
      <c r="G102" s="25"/>
      <c r="H102" s="18"/>
      <c r="I102" s="17">
        <f t="shared" si="0"/>
        <v>0</v>
      </c>
      <c r="J102" s="18"/>
      <c r="K102" s="17">
        <f t="shared" si="1"/>
        <v>0</v>
      </c>
      <c r="L102" s="18"/>
      <c r="M102" s="17">
        <f t="shared" si="2"/>
        <v>0</v>
      </c>
      <c r="N102" s="18"/>
      <c r="O102" s="17">
        <f t="shared" si="3"/>
        <v>0</v>
      </c>
      <c r="P102" s="18"/>
      <c r="Q102" s="17">
        <f t="shared" si="4"/>
        <v>0</v>
      </c>
      <c r="R102" s="18"/>
      <c r="S102" s="17">
        <f t="shared" si="5"/>
        <v>0</v>
      </c>
      <c r="T102" s="18"/>
      <c r="U102" s="17">
        <f t="shared" si="6"/>
        <v>0</v>
      </c>
      <c r="V102" s="18"/>
      <c r="W102" s="17">
        <f t="shared" si="7"/>
        <v>0</v>
      </c>
      <c r="X102" s="18"/>
      <c r="Y102" s="17">
        <f t="shared" si="8"/>
        <v>0</v>
      </c>
      <c r="Z102" s="18"/>
      <c r="AA102" s="17">
        <f t="shared" si="9"/>
        <v>0</v>
      </c>
      <c r="AB102" s="18"/>
      <c r="AC102" s="17">
        <f t="shared" si="10"/>
        <v>0</v>
      </c>
      <c r="AD102" s="18"/>
      <c r="AE102" s="19">
        <f t="shared" si="11"/>
        <v>0</v>
      </c>
      <c r="AF102" s="67" t="str">
        <f t="shared" si="12"/>
        <v xml:space="preserve"> </v>
      </c>
      <c r="AG102" s="67" t="str">
        <f t="shared" si="13"/>
        <v xml:space="preserve"> </v>
      </c>
      <c r="AH102" s="32"/>
      <c r="AI102" s="32"/>
      <c r="AJ102" s="32"/>
      <c r="AK102" s="42">
        <f t="shared" si="14"/>
        <v>0</v>
      </c>
    </row>
    <row r="103" spans="1:37" ht="21.95" hidden="1" customHeight="1">
      <c r="A103" s="21">
        <v>98</v>
      </c>
      <c r="B103" s="3"/>
      <c r="C103" s="3"/>
      <c r="D103" s="3"/>
      <c r="E103" s="14"/>
      <c r="F103" s="9"/>
      <c r="G103" s="25"/>
      <c r="H103" s="18"/>
      <c r="I103" s="17">
        <f t="shared" si="0"/>
        <v>0</v>
      </c>
      <c r="J103" s="18"/>
      <c r="K103" s="17">
        <f t="shared" si="1"/>
        <v>0</v>
      </c>
      <c r="L103" s="18"/>
      <c r="M103" s="17">
        <f t="shared" si="2"/>
        <v>0</v>
      </c>
      <c r="N103" s="18"/>
      <c r="O103" s="17">
        <f t="shared" si="3"/>
        <v>0</v>
      </c>
      <c r="P103" s="18"/>
      <c r="Q103" s="17">
        <f t="shared" si="4"/>
        <v>0</v>
      </c>
      <c r="R103" s="18"/>
      <c r="S103" s="17">
        <f t="shared" si="5"/>
        <v>0</v>
      </c>
      <c r="T103" s="18"/>
      <c r="U103" s="17">
        <f t="shared" si="6"/>
        <v>0</v>
      </c>
      <c r="V103" s="18"/>
      <c r="W103" s="17">
        <f t="shared" si="7"/>
        <v>0</v>
      </c>
      <c r="X103" s="18"/>
      <c r="Y103" s="17">
        <f t="shared" si="8"/>
        <v>0</v>
      </c>
      <c r="Z103" s="18"/>
      <c r="AA103" s="17">
        <f t="shared" si="9"/>
        <v>0</v>
      </c>
      <c r="AB103" s="18"/>
      <c r="AC103" s="17">
        <f t="shared" si="10"/>
        <v>0</v>
      </c>
      <c r="AD103" s="18"/>
      <c r="AE103" s="19">
        <f t="shared" si="11"/>
        <v>0</v>
      </c>
      <c r="AF103" s="67" t="str">
        <f t="shared" si="12"/>
        <v xml:space="preserve"> </v>
      </c>
      <c r="AG103" s="67" t="str">
        <f t="shared" si="13"/>
        <v xml:space="preserve"> </v>
      </c>
      <c r="AH103" s="32"/>
      <c r="AI103" s="32"/>
      <c r="AJ103" s="32"/>
      <c r="AK103" s="42">
        <f t="shared" si="14"/>
        <v>0</v>
      </c>
    </row>
    <row r="104" spans="1:37" ht="21.95" hidden="1" customHeight="1">
      <c r="A104" s="21">
        <v>99</v>
      </c>
      <c r="B104" s="3"/>
      <c r="C104" s="3"/>
      <c r="D104" s="3"/>
      <c r="E104" s="14"/>
      <c r="F104" s="9"/>
      <c r="G104" s="25"/>
      <c r="H104" s="18"/>
      <c r="I104" s="17">
        <f t="shared" si="0"/>
        <v>0</v>
      </c>
      <c r="J104" s="18"/>
      <c r="K104" s="17">
        <f t="shared" si="1"/>
        <v>0</v>
      </c>
      <c r="L104" s="18"/>
      <c r="M104" s="17">
        <f t="shared" si="2"/>
        <v>0</v>
      </c>
      <c r="N104" s="18"/>
      <c r="O104" s="17">
        <f t="shared" si="3"/>
        <v>0</v>
      </c>
      <c r="P104" s="18"/>
      <c r="Q104" s="17">
        <f t="shared" si="4"/>
        <v>0</v>
      </c>
      <c r="R104" s="18"/>
      <c r="S104" s="17">
        <f t="shared" si="5"/>
        <v>0</v>
      </c>
      <c r="T104" s="18"/>
      <c r="U104" s="17">
        <f t="shared" si="6"/>
        <v>0</v>
      </c>
      <c r="V104" s="18"/>
      <c r="W104" s="17">
        <f t="shared" si="7"/>
        <v>0</v>
      </c>
      <c r="X104" s="18"/>
      <c r="Y104" s="17">
        <f t="shared" si="8"/>
        <v>0</v>
      </c>
      <c r="Z104" s="18"/>
      <c r="AA104" s="17">
        <f t="shared" si="9"/>
        <v>0</v>
      </c>
      <c r="AB104" s="18"/>
      <c r="AC104" s="17">
        <f t="shared" si="10"/>
        <v>0</v>
      </c>
      <c r="AD104" s="18"/>
      <c r="AE104" s="19">
        <f t="shared" si="11"/>
        <v>0</v>
      </c>
      <c r="AF104" s="67" t="str">
        <f t="shared" si="12"/>
        <v xml:space="preserve"> </v>
      </c>
      <c r="AG104" s="67" t="str">
        <f t="shared" si="13"/>
        <v xml:space="preserve"> </v>
      </c>
      <c r="AH104" s="32"/>
      <c r="AI104" s="32"/>
      <c r="AJ104" s="32"/>
      <c r="AK104" s="42">
        <f t="shared" si="14"/>
        <v>0</v>
      </c>
    </row>
    <row r="105" spans="1:37" ht="21.95" hidden="1" customHeight="1">
      <c r="A105" s="21">
        <v>100</v>
      </c>
      <c r="B105" s="3"/>
      <c r="C105" s="3"/>
      <c r="D105" s="3"/>
      <c r="E105" s="14"/>
      <c r="F105" s="9"/>
      <c r="G105" s="25"/>
      <c r="H105" s="18"/>
      <c r="I105" s="17">
        <f t="shared" si="0"/>
        <v>0</v>
      </c>
      <c r="J105" s="18"/>
      <c r="K105" s="17">
        <f t="shared" si="1"/>
        <v>0</v>
      </c>
      <c r="L105" s="18"/>
      <c r="M105" s="17">
        <f t="shared" si="2"/>
        <v>0</v>
      </c>
      <c r="N105" s="18"/>
      <c r="O105" s="17">
        <f t="shared" si="3"/>
        <v>0</v>
      </c>
      <c r="P105" s="18"/>
      <c r="Q105" s="17">
        <f t="shared" si="4"/>
        <v>0</v>
      </c>
      <c r="R105" s="18"/>
      <c r="S105" s="17">
        <f t="shared" si="5"/>
        <v>0</v>
      </c>
      <c r="T105" s="18"/>
      <c r="U105" s="17">
        <f t="shared" si="6"/>
        <v>0</v>
      </c>
      <c r="V105" s="18"/>
      <c r="W105" s="17">
        <f t="shared" si="7"/>
        <v>0</v>
      </c>
      <c r="X105" s="18"/>
      <c r="Y105" s="17">
        <f t="shared" si="8"/>
        <v>0</v>
      </c>
      <c r="Z105" s="18"/>
      <c r="AA105" s="17">
        <f t="shared" si="9"/>
        <v>0</v>
      </c>
      <c r="AB105" s="18"/>
      <c r="AC105" s="17">
        <f t="shared" si="10"/>
        <v>0</v>
      </c>
      <c r="AD105" s="18"/>
      <c r="AE105" s="19">
        <f t="shared" si="11"/>
        <v>0</v>
      </c>
      <c r="AF105" s="67" t="str">
        <f t="shared" si="12"/>
        <v xml:space="preserve"> </v>
      </c>
      <c r="AG105" s="67" t="str">
        <f t="shared" si="13"/>
        <v xml:space="preserve"> </v>
      </c>
      <c r="AH105" s="32"/>
      <c r="AI105" s="32"/>
      <c r="AJ105" s="32"/>
      <c r="AK105" s="42">
        <f t="shared" si="14"/>
        <v>0</v>
      </c>
    </row>
    <row r="106" spans="1:37" ht="21.95" hidden="1" customHeight="1">
      <c r="A106" s="21">
        <v>101</v>
      </c>
      <c r="B106" s="3"/>
      <c r="C106" s="3"/>
      <c r="D106" s="3"/>
      <c r="E106" s="14"/>
      <c r="F106" s="9"/>
      <c r="G106" s="25"/>
      <c r="H106" s="18"/>
      <c r="I106" s="17">
        <f t="shared" si="0"/>
        <v>0</v>
      </c>
      <c r="J106" s="18"/>
      <c r="K106" s="17">
        <f t="shared" si="1"/>
        <v>0</v>
      </c>
      <c r="L106" s="18"/>
      <c r="M106" s="17">
        <f t="shared" si="2"/>
        <v>0</v>
      </c>
      <c r="N106" s="18"/>
      <c r="O106" s="17">
        <f t="shared" si="3"/>
        <v>0</v>
      </c>
      <c r="P106" s="18"/>
      <c r="Q106" s="17">
        <f t="shared" si="4"/>
        <v>0</v>
      </c>
      <c r="R106" s="18"/>
      <c r="S106" s="17">
        <f t="shared" si="5"/>
        <v>0</v>
      </c>
      <c r="T106" s="18"/>
      <c r="U106" s="17">
        <f t="shared" si="6"/>
        <v>0</v>
      </c>
      <c r="V106" s="18"/>
      <c r="W106" s="17">
        <f t="shared" si="7"/>
        <v>0</v>
      </c>
      <c r="X106" s="18"/>
      <c r="Y106" s="17">
        <f t="shared" si="8"/>
        <v>0</v>
      </c>
      <c r="Z106" s="18"/>
      <c r="AA106" s="17">
        <f t="shared" si="9"/>
        <v>0</v>
      </c>
      <c r="AB106" s="18"/>
      <c r="AC106" s="17">
        <f t="shared" si="10"/>
        <v>0</v>
      </c>
      <c r="AD106" s="18"/>
      <c r="AE106" s="19">
        <f t="shared" si="11"/>
        <v>0</v>
      </c>
      <c r="AF106" s="67" t="str">
        <f t="shared" si="12"/>
        <v xml:space="preserve"> </v>
      </c>
      <c r="AG106" s="67" t="str">
        <f t="shared" si="13"/>
        <v xml:space="preserve"> </v>
      </c>
      <c r="AH106" s="32"/>
      <c r="AI106" s="32"/>
      <c r="AJ106" s="32"/>
      <c r="AK106" s="42">
        <f t="shared" si="14"/>
        <v>0</v>
      </c>
    </row>
    <row r="107" spans="1:37" ht="21.95" hidden="1" customHeight="1">
      <c r="A107" s="21">
        <v>102</v>
      </c>
      <c r="B107" s="3"/>
      <c r="C107" s="3"/>
      <c r="D107" s="3"/>
      <c r="E107" s="14"/>
      <c r="F107" s="9"/>
      <c r="G107" s="25"/>
      <c r="H107" s="18"/>
      <c r="I107" s="17">
        <f t="shared" si="0"/>
        <v>0</v>
      </c>
      <c r="J107" s="18"/>
      <c r="K107" s="17">
        <f t="shared" si="1"/>
        <v>0</v>
      </c>
      <c r="L107" s="18"/>
      <c r="M107" s="17">
        <f t="shared" si="2"/>
        <v>0</v>
      </c>
      <c r="N107" s="18"/>
      <c r="O107" s="17">
        <f t="shared" si="3"/>
        <v>0</v>
      </c>
      <c r="P107" s="18"/>
      <c r="Q107" s="17">
        <f t="shared" si="4"/>
        <v>0</v>
      </c>
      <c r="R107" s="18"/>
      <c r="S107" s="17">
        <f t="shared" si="5"/>
        <v>0</v>
      </c>
      <c r="T107" s="18"/>
      <c r="U107" s="17">
        <f t="shared" si="6"/>
        <v>0</v>
      </c>
      <c r="V107" s="18"/>
      <c r="W107" s="17">
        <f t="shared" si="7"/>
        <v>0</v>
      </c>
      <c r="X107" s="18"/>
      <c r="Y107" s="17">
        <f t="shared" si="8"/>
        <v>0</v>
      </c>
      <c r="Z107" s="18"/>
      <c r="AA107" s="17">
        <f t="shared" si="9"/>
        <v>0</v>
      </c>
      <c r="AB107" s="18"/>
      <c r="AC107" s="17">
        <f t="shared" si="10"/>
        <v>0</v>
      </c>
      <c r="AD107" s="18"/>
      <c r="AE107" s="19">
        <f t="shared" si="11"/>
        <v>0</v>
      </c>
      <c r="AF107" s="67" t="str">
        <f t="shared" si="12"/>
        <v xml:space="preserve"> </v>
      </c>
      <c r="AG107" s="67" t="str">
        <f t="shared" si="13"/>
        <v xml:space="preserve"> </v>
      </c>
      <c r="AH107" s="32"/>
      <c r="AI107" s="32"/>
      <c r="AJ107" s="32"/>
      <c r="AK107" s="42">
        <f t="shared" si="14"/>
        <v>0</v>
      </c>
    </row>
    <row r="108" spans="1:37" ht="21.95" hidden="1" customHeight="1">
      <c r="A108" s="21">
        <v>103</v>
      </c>
      <c r="B108" s="3"/>
      <c r="C108" s="3"/>
      <c r="D108" s="3"/>
      <c r="E108" s="14"/>
      <c r="F108" s="9"/>
      <c r="G108" s="25"/>
      <c r="H108" s="18"/>
      <c r="I108" s="17">
        <f t="shared" si="0"/>
        <v>0</v>
      </c>
      <c r="J108" s="18"/>
      <c r="K108" s="17">
        <f t="shared" si="1"/>
        <v>0</v>
      </c>
      <c r="L108" s="18"/>
      <c r="M108" s="17">
        <f t="shared" si="2"/>
        <v>0</v>
      </c>
      <c r="N108" s="18"/>
      <c r="O108" s="17">
        <f t="shared" si="3"/>
        <v>0</v>
      </c>
      <c r="P108" s="18"/>
      <c r="Q108" s="17">
        <f t="shared" si="4"/>
        <v>0</v>
      </c>
      <c r="R108" s="18"/>
      <c r="S108" s="17">
        <f t="shared" si="5"/>
        <v>0</v>
      </c>
      <c r="T108" s="18"/>
      <c r="U108" s="17">
        <f t="shared" si="6"/>
        <v>0</v>
      </c>
      <c r="V108" s="18"/>
      <c r="W108" s="17">
        <f t="shared" si="7"/>
        <v>0</v>
      </c>
      <c r="X108" s="18"/>
      <c r="Y108" s="17">
        <f t="shared" si="8"/>
        <v>0</v>
      </c>
      <c r="Z108" s="18"/>
      <c r="AA108" s="17">
        <f t="shared" si="9"/>
        <v>0</v>
      </c>
      <c r="AB108" s="18"/>
      <c r="AC108" s="17">
        <f t="shared" si="10"/>
        <v>0</v>
      </c>
      <c r="AD108" s="18"/>
      <c r="AE108" s="19">
        <f t="shared" si="11"/>
        <v>0</v>
      </c>
      <c r="AF108" s="67" t="str">
        <f t="shared" si="12"/>
        <v xml:space="preserve"> </v>
      </c>
      <c r="AG108" s="67" t="str">
        <f t="shared" si="13"/>
        <v xml:space="preserve"> </v>
      </c>
      <c r="AH108" s="32"/>
      <c r="AI108" s="32"/>
      <c r="AJ108" s="32"/>
      <c r="AK108" s="42">
        <f t="shared" si="14"/>
        <v>0</v>
      </c>
    </row>
    <row r="109" spans="1:37" ht="21.95" hidden="1" customHeight="1">
      <c r="A109" s="21">
        <v>104</v>
      </c>
      <c r="B109" s="3"/>
      <c r="C109" s="3"/>
      <c r="D109" s="3"/>
      <c r="E109" s="14"/>
      <c r="F109" s="9"/>
      <c r="G109" s="25"/>
      <c r="H109" s="18"/>
      <c r="I109" s="17">
        <f t="shared" si="0"/>
        <v>0</v>
      </c>
      <c r="J109" s="18"/>
      <c r="K109" s="17">
        <f t="shared" si="1"/>
        <v>0</v>
      </c>
      <c r="L109" s="18"/>
      <c r="M109" s="17">
        <f t="shared" si="2"/>
        <v>0</v>
      </c>
      <c r="N109" s="18"/>
      <c r="O109" s="17">
        <f t="shared" si="3"/>
        <v>0</v>
      </c>
      <c r="P109" s="18"/>
      <c r="Q109" s="17">
        <f t="shared" si="4"/>
        <v>0</v>
      </c>
      <c r="R109" s="18"/>
      <c r="S109" s="17">
        <f t="shared" si="5"/>
        <v>0</v>
      </c>
      <c r="T109" s="18"/>
      <c r="U109" s="17">
        <f t="shared" si="6"/>
        <v>0</v>
      </c>
      <c r="V109" s="18"/>
      <c r="W109" s="17">
        <f t="shared" si="7"/>
        <v>0</v>
      </c>
      <c r="X109" s="18"/>
      <c r="Y109" s="17">
        <f t="shared" si="8"/>
        <v>0</v>
      </c>
      <c r="Z109" s="18"/>
      <c r="AA109" s="17">
        <f t="shared" si="9"/>
        <v>0</v>
      </c>
      <c r="AB109" s="18"/>
      <c r="AC109" s="17">
        <f t="shared" si="10"/>
        <v>0</v>
      </c>
      <c r="AD109" s="18"/>
      <c r="AE109" s="19">
        <f t="shared" si="11"/>
        <v>0</v>
      </c>
      <c r="AF109" s="67" t="str">
        <f t="shared" si="12"/>
        <v xml:space="preserve"> </v>
      </c>
      <c r="AG109" s="67" t="str">
        <f t="shared" si="13"/>
        <v xml:space="preserve"> </v>
      </c>
      <c r="AH109" s="32"/>
      <c r="AI109" s="32"/>
      <c r="AJ109" s="32"/>
      <c r="AK109" s="42">
        <f t="shared" si="14"/>
        <v>0</v>
      </c>
    </row>
    <row r="110" spans="1:37" ht="21.95" hidden="1" customHeight="1">
      <c r="A110" s="21">
        <v>105</v>
      </c>
      <c r="B110" s="3"/>
      <c r="C110" s="3"/>
      <c r="D110" s="3"/>
      <c r="E110" s="14"/>
      <c r="F110" s="9"/>
      <c r="G110" s="25"/>
      <c r="H110" s="18"/>
      <c r="I110" s="17">
        <f t="shared" si="0"/>
        <v>0</v>
      </c>
      <c r="J110" s="18"/>
      <c r="K110" s="17">
        <f t="shared" si="1"/>
        <v>0</v>
      </c>
      <c r="L110" s="18"/>
      <c r="M110" s="17">
        <f t="shared" si="2"/>
        <v>0</v>
      </c>
      <c r="N110" s="18"/>
      <c r="O110" s="17">
        <f t="shared" si="3"/>
        <v>0</v>
      </c>
      <c r="P110" s="18"/>
      <c r="Q110" s="17">
        <f t="shared" si="4"/>
        <v>0</v>
      </c>
      <c r="R110" s="18"/>
      <c r="S110" s="17">
        <f t="shared" si="5"/>
        <v>0</v>
      </c>
      <c r="T110" s="18"/>
      <c r="U110" s="17">
        <f t="shared" si="6"/>
        <v>0</v>
      </c>
      <c r="V110" s="18"/>
      <c r="W110" s="17">
        <f t="shared" si="7"/>
        <v>0</v>
      </c>
      <c r="X110" s="18"/>
      <c r="Y110" s="17">
        <f t="shared" si="8"/>
        <v>0</v>
      </c>
      <c r="Z110" s="18"/>
      <c r="AA110" s="17">
        <f t="shared" si="9"/>
        <v>0</v>
      </c>
      <c r="AB110" s="18"/>
      <c r="AC110" s="17">
        <f t="shared" si="10"/>
        <v>0</v>
      </c>
      <c r="AD110" s="18"/>
      <c r="AE110" s="19">
        <f t="shared" si="11"/>
        <v>0</v>
      </c>
      <c r="AF110" s="67" t="str">
        <f t="shared" si="12"/>
        <v xml:space="preserve"> </v>
      </c>
      <c r="AG110" s="67" t="str">
        <f t="shared" si="13"/>
        <v xml:space="preserve"> </v>
      </c>
      <c r="AH110" s="32"/>
      <c r="AI110" s="32"/>
      <c r="AJ110" s="32"/>
      <c r="AK110" s="42">
        <f t="shared" si="14"/>
        <v>0</v>
      </c>
    </row>
    <row r="111" spans="1:37" ht="21.95" hidden="1" customHeight="1">
      <c r="A111" s="21">
        <v>106</v>
      </c>
      <c r="B111" s="3"/>
      <c r="C111" s="3"/>
      <c r="D111" s="3"/>
      <c r="E111" s="14"/>
      <c r="F111" s="9"/>
      <c r="G111" s="25"/>
      <c r="H111" s="18"/>
      <c r="I111" s="17">
        <f t="shared" si="0"/>
        <v>0</v>
      </c>
      <c r="J111" s="18"/>
      <c r="K111" s="17">
        <f t="shared" si="1"/>
        <v>0</v>
      </c>
      <c r="L111" s="18"/>
      <c r="M111" s="17">
        <f t="shared" si="2"/>
        <v>0</v>
      </c>
      <c r="N111" s="18"/>
      <c r="O111" s="17">
        <f t="shared" si="3"/>
        <v>0</v>
      </c>
      <c r="P111" s="18"/>
      <c r="Q111" s="17">
        <f t="shared" si="4"/>
        <v>0</v>
      </c>
      <c r="R111" s="18"/>
      <c r="S111" s="17">
        <f t="shared" si="5"/>
        <v>0</v>
      </c>
      <c r="T111" s="18"/>
      <c r="U111" s="17">
        <f t="shared" si="6"/>
        <v>0</v>
      </c>
      <c r="V111" s="18"/>
      <c r="W111" s="17">
        <f t="shared" si="7"/>
        <v>0</v>
      </c>
      <c r="X111" s="18"/>
      <c r="Y111" s="17">
        <f t="shared" si="8"/>
        <v>0</v>
      </c>
      <c r="Z111" s="18"/>
      <c r="AA111" s="17">
        <f t="shared" si="9"/>
        <v>0</v>
      </c>
      <c r="AB111" s="18"/>
      <c r="AC111" s="17">
        <f t="shared" si="10"/>
        <v>0</v>
      </c>
      <c r="AD111" s="18"/>
      <c r="AE111" s="19">
        <f t="shared" si="11"/>
        <v>0</v>
      </c>
      <c r="AF111" s="67" t="str">
        <f t="shared" si="12"/>
        <v xml:space="preserve"> </v>
      </c>
      <c r="AG111" s="67" t="str">
        <f t="shared" si="13"/>
        <v xml:space="preserve"> </v>
      </c>
      <c r="AH111" s="32"/>
      <c r="AI111" s="32"/>
      <c r="AJ111" s="32"/>
      <c r="AK111" s="42">
        <f t="shared" si="14"/>
        <v>0</v>
      </c>
    </row>
    <row r="112" spans="1:37" ht="21.95" hidden="1" customHeight="1">
      <c r="A112" s="21">
        <v>107</v>
      </c>
      <c r="B112" s="3"/>
      <c r="C112" s="3"/>
      <c r="D112" s="3"/>
      <c r="E112" s="14"/>
      <c r="F112" s="9"/>
      <c r="G112" s="25"/>
      <c r="H112" s="18"/>
      <c r="I112" s="17">
        <f t="shared" si="0"/>
        <v>0</v>
      </c>
      <c r="J112" s="18"/>
      <c r="K112" s="17">
        <f t="shared" si="1"/>
        <v>0</v>
      </c>
      <c r="L112" s="18"/>
      <c r="M112" s="17">
        <f t="shared" si="2"/>
        <v>0</v>
      </c>
      <c r="N112" s="18"/>
      <c r="O112" s="17">
        <f t="shared" si="3"/>
        <v>0</v>
      </c>
      <c r="P112" s="18"/>
      <c r="Q112" s="17">
        <f t="shared" si="4"/>
        <v>0</v>
      </c>
      <c r="R112" s="18"/>
      <c r="S112" s="17">
        <f t="shared" si="5"/>
        <v>0</v>
      </c>
      <c r="T112" s="18"/>
      <c r="U112" s="17">
        <f t="shared" si="6"/>
        <v>0</v>
      </c>
      <c r="V112" s="18"/>
      <c r="W112" s="17">
        <f t="shared" si="7"/>
        <v>0</v>
      </c>
      <c r="X112" s="18"/>
      <c r="Y112" s="17">
        <f t="shared" si="8"/>
        <v>0</v>
      </c>
      <c r="Z112" s="18"/>
      <c r="AA112" s="17">
        <f t="shared" si="9"/>
        <v>0</v>
      </c>
      <c r="AB112" s="18"/>
      <c r="AC112" s="17">
        <f t="shared" si="10"/>
        <v>0</v>
      </c>
      <c r="AD112" s="18"/>
      <c r="AE112" s="19">
        <f t="shared" si="11"/>
        <v>0</v>
      </c>
      <c r="AF112" s="67" t="str">
        <f t="shared" si="12"/>
        <v xml:space="preserve"> </v>
      </c>
      <c r="AG112" s="67" t="str">
        <f t="shared" si="13"/>
        <v xml:space="preserve"> </v>
      </c>
      <c r="AH112" s="32"/>
      <c r="AI112" s="32"/>
      <c r="AJ112" s="32"/>
      <c r="AK112" s="42">
        <f t="shared" si="14"/>
        <v>0</v>
      </c>
    </row>
    <row r="113" spans="1:37" ht="21.95" hidden="1" customHeight="1">
      <c r="A113" s="21">
        <v>108</v>
      </c>
      <c r="B113" s="3"/>
      <c r="C113" s="3"/>
      <c r="D113" s="3"/>
      <c r="E113" s="14"/>
      <c r="F113" s="9"/>
      <c r="G113" s="25"/>
      <c r="H113" s="18"/>
      <c r="I113" s="17">
        <f t="shared" si="0"/>
        <v>0</v>
      </c>
      <c r="J113" s="18"/>
      <c r="K113" s="17">
        <f t="shared" si="1"/>
        <v>0</v>
      </c>
      <c r="L113" s="18"/>
      <c r="M113" s="17">
        <f t="shared" si="2"/>
        <v>0</v>
      </c>
      <c r="N113" s="18"/>
      <c r="O113" s="17">
        <f t="shared" si="3"/>
        <v>0</v>
      </c>
      <c r="P113" s="18"/>
      <c r="Q113" s="17">
        <f t="shared" si="4"/>
        <v>0</v>
      </c>
      <c r="R113" s="18"/>
      <c r="S113" s="17">
        <f t="shared" si="5"/>
        <v>0</v>
      </c>
      <c r="T113" s="18"/>
      <c r="U113" s="17">
        <f t="shared" si="6"/>
        <v>0</v>
      </c>
      <c r="V113" s="18"/>
      <c r="W113" s="17">
        <f t="shared" si="7"/>
        <v>0</v>
      </c>
      <c r="X113" s="18"/>
      <c r="Y113" s="17">
        <f t="shared" si="8"/>
        <v>0</v>
      </c>
      <c r="Z113" s="18"/>
      <c r="AA113" s="17">
        <f t="shared" si="9"/>
        <v>0</v>
      </c>
      <c r="AB113" s="18"/>
      <c r="AC113" s="17">
        <f t="shared" si="10"/>
        <v>0</v>
      </c>
      <c r="AD113" s="18"/>
      <c r="AE113" s="19">
        <f t="shared" si="11"/>
        <v>0</v>
      </c>
      <c r="AF113" s="67" t="str">
        <f t="shared" si="12"/>
        <v xml:space="preserve"> </v>
      </c>
      <c r="AG113" s="67" t="str">
        <f t="shared" si="13"/>
        <v xml:space="preserve"> </v>
      </c>
      <c r="AH113" s="32"/>
      <c r="AI113" s="32"/>
      <c r="AJ113" s="32"/>
      <c r="AK113" s="42">
        <f t="shared" si="14"/>
        <v>0</v>
      </c>
    </row>
    <row r="114" spans="1:37" ht="21.95" hidden="1" customHeight="1">
      <c r="A114" s="21">
        <v>109</v>
      </c>
      <c r="B114" s="3"/>
      <c r="C114" s="3"/>
      <c r="D114" s="3"/>
      <c r="E114" s="14"/>
      <c r="F114" s="9"/>
      <c r="G114" s="25"/>
      <c r="H114" s="18"/>
      <c r="I114" s="17">
        <f t="shared" si="0"/>
        <v>0</v>
      </c>
      <c r="J114" s="18"/>
      <c r="K114" s="17">
        <f t="shared" si="1"/>
        <v>0</v>
      </c>
      <c r="L114" s="18"/>
      <c r="M114" s="17">
        <f t="shared" si="2"/>
        <v>0</v>
      </c>
      <c r="N114" s="18"/>
      <c r="O114" s="17">
        <f t="shared" si="3"/>
        <v>0</v>
      </c>
      <c r="P114" s="18"/>
      <c r="Q114" s="17">
        <f t="shared" si="4"/>
        <v>0</v>
      </c>
      <c r="R114" s="18"/>
      <c r="S114" s="17">
        <f t="shared" si="5"/>
        <v>0</v>
      </c>
      <c r="T114" s="18"/>
      <c r="U114" s="17">
        <f t="shared" si="6"/>
        <v>0</v>
      </c>
      <c r="V114" s="18"/>
      <c r="W114" s="17">
        <f t="shared" si="7"/>
        <v>0</v>
      </c>
      <c r="X114" s="18"/>
      <c r="Y114" s="17">
        <f t="shared" si="8"/>
        <v>0</v>
      </c>
      <c r="Z114" s="18"/>
      <c r="AA114" s="17">
        <f t="shared" si="9"/>
        <v>0</v>
      </c>
      <c r="AB114" s="18"/>
      <c r="AC114" s="17">
        <f t="shared" si="10"/>
        <v>0</v>
      </c>
      <c r="AD114" s="18"/>
      <c r="AE114" s="19">
        <f t="shared" si="11"/>
        <v>0</v>
      </c>
      <c r="AF114" s="67" t="str">
        <f t="shared" si="12"/>
        <v xml:space="preserve"> </v>
      </c>
      <c r="AG114" s="67" t="str">
        <f t="shared" si="13"/>
        <v xml:space="preserve"> </v>
      </c>
      <c r="AH114" s="32"/>
      <c r="AI114" s="32"/>
      <c r="AJ114" s="32"/>
      <c r="AK114" s="42">
        <f t="shared" si="14"/>
        <v>0</v>
      </c>
    </row>
    <row r="115" spans="1:37" ht="21.95" hidden="1" customHeight="1">
      <c r="A115" s="21">
        <v>110</v>
      </c>
      <c r="B115" s="3"/>
      <c r="C115" s="3"/>
      <c r="D115" s="3"/>
      <c r="E115" s="14"/>
      <c r="F115" s="9"/>
      <c r="G115" s="25"/>
      <c r="H115" s="18"/>
      <c r="I115" s="17">
        <f t="shared" si="0"/>
        <v>0</v>
      </c>
      <c r="J115" s="18"/>
      <c r="K115" s="17">
        <f t="shared" si="1"/>
        <v>0</v>
      </c>
      <c r="L115" s="18"/>
      <c r="M115" s="17">
        <f t="shared" si="2"/>
        <v>0</v>
      </c>
      <c r="N115" s="18"/>
      <c r="O115" s="17">
        <f t="shared" si="3"/>
        <v>0</v>
      </c>
      <c r="P115" s="18"/>
      <c r="Q115" s="17">
        <f t="shared" si="4"/>
        <v>0</v>
      </c>
      <c r="R115" s="18"/>
      <c r="S115" s="17">
        <f t="shared" si="5"/>
        <v>0</v>
      </c>
      <c r="T115" s="18"/>
      <c r="U115" s="17">
        <f t="shared" si="6"/>
        <v>0</v>
      </c>
      <c r="V115" s="18"/>
      <c r="W115" s="17">
        <f t="shared" si="7"/>
        <v>0</v>
      </c>
      <c r="X115" s="18"/>
      <c r="Y115" s="17">
        <f t="shared" si="8"/>
        <v>0</v>
      </c>
      <c r="Z115" s="18"/>
      <c r="AA115" s="17">
        <f t="shared" si="9"/>
        <v>0</v>
      </c>
      <c r="AB115" s="18"/>
      <c r="AC115" s="17">
        <f t="shared" si="10"/>
        <v>0</v>
      </c>
      <c r="AD115" s="18"/>
      <c r="AE115" s="19">
        <f t="shared" si="11"/>
        <v>0</v>
      </c>
      <c r="AF115" s="67" t="str">
        <f t="shared" si="12"/>
        <v xml:space="preserve"> </v>
      </c>
      <c r="AG115" s="67" t="str">
        <f t="shared" si="13"/>
        <v xml:space="preserve"> </v>
      </c>
      <c r="AH115" s="32"/>
      <c r="AI115" s="32"/>
      <c r="AJ115" s="32"/>
      <c r="AK115" s="42">
        <f t="shared" si="14"/>
        <v>0</v>
      </c>
    </row>
    <row r="116" spans="1:37" ht="21.95" hidden="1" customHeight="1">
      <c r="A116" s="21">
        <v>111</v>
      </c>
      <c r="B116" s="12"/>
      <c r="C116" s="3"/>
      <c r="D116" s="3"/>
      <c r="E116" s="14"/>
      <c r="F116" s="9"/>
      <c r="G116" s="25"/>
      <c r="H116" s="18"/>
      <c r="I116" s="17">
        <f t="shared" si="0"/>
        <v>0</v>
      </c>
      <c r="J116" s="18"/>
      <c r="K116" s="17">
        <f t="shared" si="1"/>
        <v>0</v>
      </c>
      <c r="L116" s="18"/>
      <c r="M116" s="17">
        <f t="shared" si="2"/>
        <v>0</v>
      </c>
      <c r="N116" s="18"/>
      <c r="O116" s="17">
        <f t="shared" si="3"/>
        <v>0</v>
      </c>
      <c r="P116" s="18"/>
      <c r="Q116" s="17">
        <f t="shared" si="4"/>
        <v>0</v>
      </c>
      <c r="R116" s="18"/>
      <c r="S116" s="17">
        <f t="shared" si="5"/>
        <v>0</v>
      </c>
      <c r="T116" s="18"/>
      <c r="U116" s="17">
        <f t="shared" si="6"/>
        <v>0</v>
      </c>
      <c r="V116" s="18"/>
      <c r="W116" s="17">
        <f t="shared" si="7"/>
        <v>0</v>
      </c>
      <c r="X116" s="18"/>
      <c r="Y116" s="17">
        <f t="shared" si="8"/>
        <v>0</v>
      </c>
      <c r="Z116" s="18"/>
      <c r="AA116" s="17">
        <f t="shared" si="9"/>
        <v>0</v>
      </c>
      <c r="AB116" s="18"/>
      <c r="AC116" s="17">
        <f t="shared" si="10"/>
        <v>0</v>
      </c>
      <c r="AD116" s="18"/>
      <c r="AE116" s="19">
        <f t="shared" si="11"/>
        <v>0</v>
      </c>
      <c r="AF116" s="67" t="str">
        <f t="shared" si="12"/>
        <v xml:space="preserve"> </v>
      </c>
      <c r="AG116" s="67" t="str">
        <f t="shared" si="13"/>
        <v xml:space="preserve"> </v>
      </c>
      <c r="AH116" s="32"/>
      <c r="AI116" s="32"/>
      <c r="AJ116" s="32"/>
      <c r="AK116" s="42">
        <f t="shared" si="14"/>
        <v>0</v>
      </c>
    </row>
    <row r="117" spans="1:37" ht="21.95" hidden="1" customHeight="1">
      <c r="A117" s="21">
        <v>112</v>
      </c>
      <c r="B117" s="12"/>
      <c r="C117" s="3"/>
      <c r="D117" s="3"/>
      <c r="E117" s="14"/>
      <c r="F117" s="9"/>
      <c r="G117" s="25"/>
      <c r="H117" s="18"/>
      <c r="I117" s="17">
        <f t="shared" si="0"/>
        <v>0</v>
      </c>
      <c r="J117" s="18"/>
      <c r="K117" s="17">
        <f t="shared" si="1"/>
        <v>0</v>
      </c>
      <c r="L117" s="18"/>
      <c r="M117" s="17">
        <f t="shared" si="2"/>
        <v>0</v>
      </c>
      <c r="N117" s="18"/>
      <c r="O117" s="17">
        <f t="shared" si="3"/>
        <v>0</v>
      </c>
      <c r="P117" s="18"/>
      <c r="Q117" s="17">
        <f t="shared" si="4"/>
        <v>0</v>
      </c>
      <c r="R117" s="18"/>
      <c r="S117" s="17">
        <f t="shared" si="5"/>
        <v>0</v>
      </c>
      <c r="T117" s="18"/>
      <c r="U117" s="17">
        <f t="shared" si="6"/>
        <v>0</v>
      </c>
      <c r="V117" s="18"/>
      <c r="W117" s="17">
        <f t="shared" si="7"/>
        <v>0</v>
      </c>
      <c r="X117" s="18"/>
      <c r="Y117" s="17">
        <f t="shared" si="8"/>
        <v>0</v>
      </c>
      <c r="Z117" s="18"/>
      <c r="AA117" s="17">
        <f t="shared" si="9"/>
        <v>0</v>
      </c>
      <c r="AB117" s="18"/>
      <c r="AC117" s="17">
        <f t="shared" si="10"/>
        <v>0</v>
      </c>
      <c r="AD117" s="18"/>
      <c r="AE117" s="19">
        <f t="shared" si="11"/>
        <v>0</v>
      </c>
      <c r="AF117" s="67" t="str">
        <f t="shared" si="12"/>
        <v xml:space="preserve"> </v>
      </c>
      <c r="AG117" s="67" t="str">
        <f t="shared" si="13"/>
        <v xml:space="preserve"> </v>
      </c>
      <c r="AH117" s="32"/>
      <c r="AI117" s="32"/>
      <c r="AJ117" s="32"/>
      <c r="AK117" s="42">
        <f t="shared" si="14"/>
        <v>0</v>
      </c>
    </row>
    <row r="118" spans="1:37" ht="21.95" hidden="1" customHeight="1">
      <c r="A118" s="21">
        <v>113</v>
      </c>
      <c r="B118" s="12"/>
      <c r="C118" s="3"/>
      <c r="D118" s="3"/>
      <c r="E118" s="14"/>
      <c r="F118" s="9"/>
      <c r="G118" s="25"/>
      <c r="H118" s="18"/>
      <c r="I118" s="17">
        <f t="shared" si="0"/>
        <v>0</v>
      </c>
      <c r="J118" s="18"/>
      <c r="K118" s="17">
        <f t="shared" si="1"/>
        <v>0</v>
      </c>
      <c r="L118" s="18"/>
      <c r="M118" s="17">
        <f t="shared" si="2"/>
        <v>0</v>
      </c>
      <c r="N118" s="18"/>
      <c r="O118" s="17">
        <f t="shared" si="3"/>
        <v>0</v>
      </c>
      <c r="P118" s="18"/>
      <c r="Q118" s="17">
        <f t="shared" si="4"/>
        <v>0</v>
      </c>
      <c r="R118" s="18"/>
      <c r="S118" s="17">
        <f t="shared" si="5"/>
        <v>0</v>
      </c>
      <c r="T118" s="18"/>
      <c r="U118" s="17">
        <f t="shared" si="6"/>
        <v>0</v>
      </c>
      <c r="V118" s="18"/>
      <c r="W118" s="17">
        <f t="shared" si="7"/>
        <v>0</v>
      </c>
      <c r="X118" s="18"/>
      <c r="Y118" s="17">
        <f t="shared" si="8"/>
        <v>0</v>
      </c>
      <c r="Z118" s="18"/>
      <c r="AA118" s="17">
        <f t="shared" si="9"/>
        <v>0</v>
      </c>
      <c r="AB118" s="18"/>
      <c r="AC118" s="17">
        <f t="shared" si="10"/>
        <v>0</v>
      </c>
      <c r="AD118" s="18"/>
      <c r="AE118" s="19">
        <f t="shared" si="11"/>
        <v>0</v>
      </c>
      <c r="AF118" s="67" t="str">
        <f t="shared" si="12"/>
        <v xml:space="preserve"> </v>
      </c>
      <c r="AG118" s="67" t="str">
        <f t="shared" si="13"/>
        <v xml:space="preserve"> </v>
      </c>
      <c r="AH118" s="32"/>
      <c r="AI118" s="32"/>
      <c r="AJ118" s="32"/>
      <c r="AK118" s="42">
        <f t="shared" si="14"/>
        <v>0</v>
      </c>
    </row>
    <row r="119" spans="1:37" ht="21.95" hidden="1" customHeight="1">
      <c r="A119" s="21">
        <v>114</v>
      </c>
      <c r="B119" s="12"/>
      <c r="C119" s="3"/>
      <c r="D119" s="3"/>
      <c r="E119" s="14"/>
      <c r="F119" s="9"/>
      <c r="G119" s="25"/>
      <c r="H119" s="18"/>
      <c r="I119" s="17">
        <f t="shared" si="0"/>
        <v>0</v>
      </c>
      <c r="J119" s="18"/>
      <c r="K119" s="17">
        <f t="shared" si="1"/>
        <v>0</v>
      </c>
      <c r="L119" s="18"/>
      <c r="M119" s="17">
        <f t="shared" si="2"/>
        <v>0</v>
      </c>
      <c r="N119" s="18"/>
      <c r="O119" s="17">
        <f t="shared" si="3"/>
        <v>0</v>
      </c>
      <c r="P119" s="18"/>
      <c r="Q119" s="17">
        <f t="shared" si="4"/>
        <v>0</v>
      </c>
      <c r="R119" s="18"/>
      <c r="S119" s="17">
        <f t="shared" si="5"/>
        <v>0</v>
      </c>
      <c r="T119" s="18"/>
      <c r="U119" s="17">
        <f t="shared" si="6"/>
        <v>0</v>
      </c>
      <c r="V119" s="18"/>
      <c r="W119" s="17">
        <f t="shared" si="7"/>
        <v>0</v>
      </c>
      <c r="X119" s="18"/>
      <c r="Y119" s="17">
        <f t="shared" si="8"/>
        <v>0</v>
      </c>
      <c r="Z119" s="18"/>
      <c r="AA119" s="17">
        <f t="shared" si="9"/>
        <v>0</v>
      </c>
      <c r="AB119" s="18"/>
      <c r="AC119" s="17">
        <f t="shared" si="10"/>
        <v>0</v>
      </c>
      <c r="AD119" s="18"/>
      <c r="AE119" s="20">
        <f t="shared" si="11"/>
        <v>0</v>
      </c>
      <c r="AF119" s="67" t="str">
        <f t="shared" si="12"/>
        <v xml:space="preserve"> </v>
      </c>
      <c r="AG119" s="67" t="str">
        <f t="shared" si="13"/>
        <v xml:space="preserve"> </v>
      </c>
      <c r="AH119" s="33"/>
      <c r="AI119" s="33"/>
      <c r="AJ119" s="33"/>
      <c r="AK119" s="43">
        <f t="shared" si="14"/>
        <v>0</v>
      </c>
    </row>
    <row r="120" spans="1:37" ht="21.95" hidden="1" customHeight="1">
      <c r="B120" s="4"/>
      <c r="C120" s="4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68"/>
      <c r="AG120" s="68"/>
      <c r="AH120" s="10"/>
      <c r="AI120" s="10"/>
      <c r="AJ120" s="10"/>
      <c r="AK120" s="10"/>
    </row>
  </sheetData>
  <autoFilter ref="A7:AK120">
    <filterColumn colId="4">
      <filters>
        <filter val="Compound"/>
      </filters>
    </filterColumn>
    <filterColumn colId="5">
      <filters>
        <filter val="Lady"/>
      </filters>
    </filterColumn>
    <filterColumn colId="6">
      <filters>
        <filter val="Albion"/>
      </filters>
    </filterColumn>
    <filterColumn colId="31"/>
    <filterColumn colId="32"/>
    <sortState ref="A12:AK61">
      <sortCondition descending="1" ref="AK7:AK120"/>
    </sortState>
  </autoFilter>
  <mergeCells count="1">
    <mergeCell ref="B3:B4"/>
  </mergeCells>
  <conditionalFormatting sqref="E2:E5 E8:E119">
    <cfRule type="containsText" dxfId="149" priority="8" operator="containsText" text="Barebow">
      <formula>NOT(ISERROR(SEARCH("Barebow",E2)))</formula>
    </cfRule>
    <cfRule type="containsText" dxfId="148" priority="9" operator="containsText" text="Longbow">
      <formula>NOT(ISERROR(SEARCH("Longbow",E2)))</formula>
    </cfRule>
    <cfRule type="containsText" dxfId="147" priority="10" operator="containsText" text="Compound">
      <formula>NOT(ISERROR(SEARCH("Compound",E2)))</formula>
    </cfRule>
  </conditionalFormatting>
  <conditionalFormatting sqref="H8:AE119 AH8:AK119">
    <cfRule type="cellIs" dxfId="146" priority="7" operator="equal">
      <formula>0</formula>
    </cfRule>
  </conditionalFormatting>
  <conditionalFormatting sqref="G8:G119">
    <cfRule type="containsText" dxfId="145" priority="5" operator="containsText" text="No">
      <formula>NOT(ISERROR(SEARCH("No",G8)))</formula>
    </cfRule>
    <cfRule type="containsText" dxfId="144" priority="6" operator="containsText" text="Yes">
      <formula>NOT(ISERROR(SEARCH("Yes",G8)))</formula>
    </cfRule>
  </conditionalFormatting>
  <conditionalFormatting sqref="F3:F4 F8:F119">
    <cfRule type="containsText" dxfId="143" priority="1" operator="containsText" text="Girl">
      <formula>NOT(ISERROR(SEARCH("Girl",F3)))</formula>
    </cfRule>
    <cfRule type="containsText" dxfId="142" priority="2" operator="containsText" text="Lady">
      <formula>NOT(ISERROR(SEARCH("Lady",F3)))</formula>
    </cfRule>
    <cfRule type="containsText" dxfId="141" priority="3" operator="containsText" text="Boy">
      <formula>NOT(ISERROR(SEARCH("Boy",F3)))</formula>
    </cfRule>
    <cfRule type="containsText" dxfId="140" priority="4" operator="containsText" text="Gent">
      <formula>NOT(ISERROR(SEARCH("Gent",F3)))</formula>
    </cfRule>
  </conditionalFormatting>
  <dataValidations count="5">
    <dataValidation type="list" allowBlank="1" showInputMessage="1" showErrorMessage="1" sqref="E2:E5">
      <formula1>bowTypes</formula1>
    </dataValidation>
    <dataValidation type="list" allowBlank="1" showInputMessage="1" showErrorMessage="1" errorTitle="Bow Type" error="You have entered an incorrect bow type. Please try again." sqref="E8:E119">
      <formula1>bowTypes</formula1>
    </dataValidation>
    <dataValidation type="list" allowBlank="1" showInputMessage="1" showErrorMessage="1" sqref="F3:F4">
      <formula1>GenderGroup</formula1>
    </dataValidation>
    <dataValidation type="list" allowBlank="1" showInputMessage="1" showErrorMessage="1" errorTitle="Lady/gent" error="Please specify either 'Girl' or 'Boy' for juniors, or 'Lady' or 'Gent' for seniors." sqref="F8:F119">
      <formula1>GenderGroup</formula1>
    </dataValidation>
    <dataValidation type="textLength" operator="equal" allowBlank="1" showInputMessage="1" showErrorMessage="1" sqref="Y8:Y119 AE8:AE119 AK8:AK119 AA8:AA119 I8:I119 K8:K119 AC8:AC119 M8:M119 O8:O119 Q8:Q119 S8:S119 U8:U119 W8:W119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AL120"/>
  <sheetViews>
    <sheetView topLeftCell="B1" zoomScale="85" zoomScaleNormal="85" workbookViewId="0">
      <pane xSplit="2" topLeftCell="D1" activePane="topRight" state="frozen"/>
      <selection activeCell="B1" sqref="B1"/>
      <selection pane="topRight" activeCell="B6" sqref="A2:XFD6"/>
    </sheetView>
  </sheetViews>
  <sheetFormatPr defaultColWidth="10.625" defaultRowHeight="21.95" customHeight="1"/>
  <cols>
    <col min="1" max="1" width="4.625" style="11" hidden="1" customWidth="1"/>
    <col min="2" max="2" width="11.125" style="1" customWidth="1"/>
    <col min="3" max="3" width="15.625" style="1" customWidth="1"/>
    <col min="4" max="4" width="22.75" style="11" customWidth="1"/>
    <col min="5" max="5" width="11.625" style="11" customWidth="1"/>
    <col min="6" max="6" width="8.75" style="11" customWidth="1"/>
    <col min="7" max="7" width="15" style="11" bestFit="1" customWidth="1"/>
    <col min="8" max="8" width="5.75" style="7" hidden="1" customWidth="1"/>
    <col min="9" max="9" width="5.75" style="11" hidden="1" customWidth="1"/>
    <col min="10" max="10" width="5.75" style="7" hidden="1" customWidth="1"/>
    <col min="11" max="11" width="5.75" style="11" hidden="1" customWidth="1"/>
    <col min="12" max="12" width="5.75" style="7" hidden="1" customWidth="1"/>
    <col min="13" max="13" width="5.75" style="11" hidden="1" customWidth="1"/>
    <col min="14" max="16" width="5.75" style="7" hidden="1" customWidth="1"/>
    <col min="17" max="31" width="5.75" style="1" hidden="1" customWidth="1"/>
    <col min="32" max="33" width="20.625" style="64" hidden="1" customWidth="1"/>
    <col min="34" max="35" width="5.75" style="1" customWidth="1"/>
    <col min="36" max="36" width="5.75" style="1" hidden="1" customWidth="1"/>
    <col min="37" max="16384" width="10.625" style="1"/>
  </cols>
  <sheetData>
    <row r="1" spans="1:38" ht="99.95" customHeight="1">
      <c r="A1" s="45"/>
      <c r="B1" s="44"/>
      <c r="C1" s="47" t="s">
        <v>84</v>
      </c>
      <c r="D1" s="45"/>
      <c r="E1" s="46"/>
      <c r="F1" s="46"/>
    </row>
    <row r="2" spans="1:38" ht="18" hidden="1" customHeight="1">
      <c r="B2" s="13"/>
      <c r="C2" s="48" t="s">
        <v>87</v>
      </c>
      <c r="D2" s="50">
        <f>COUNTIF(G8:G119,"Albion")</f>
        <v>58</v>
      </c>
      <c r="E2" s="53" t="s">
        <v>8</v>
      </c>
      <c r="F2" s="56"/>
      <c r="G2" s="58"/>
      <c r="H2" s="11"/>
      <c r="I2" s="15"/>
      <c r="K2" s="15"/>
      <c r="M2" s="15"/>
      <c r="P2" s="1"/>
    </row>
    <row r="3" spans="1:38" ht="21.95" hidden="1" customHeight="1">
      <c r="B3" s="70"/>
      <c r="C3" s="49" t="s">
        <v>88</v>
      </c>
      <c r="D3" s="51">
        <f>COUNTIF(G8:G119,"Windsor")</f>
        <v>9</v>
      </c>
      <c r="E3" s="54" t="s">
        <v>9</v>
      </c>
      <c r="F3" s="57" t="s">
        <v>12</v>
      </c>
      <c r="G3" s="29"/>
      <c r="I3" s="7"/>
      <c r="K3" s="15"/>
      <c r="M3" s="15"/>
      <c r="P3" s="1"/>
    </row>
    <row r="4" spans="1:38" ht="21.95" hidden="1" customHeight="1">
      <c r="B4" s="70"/>
      <c r="C4" s="49" t="s">
        <v>89</v>
      </c>
      <c r="D4" s="52">
        <f>COUNTIF(G8:G119,"Short Windsor")</f>
        <v>6</v>
      </c>
      <c r="E4" s="54" t="s">
        <v>10</v>
      </c>
      <c r="F4" s="57" t="s">
        <v>21</v>
      </c>
      <c r="G4" s="29"/>
      <c r="I4" s="7"/>
      <c r="K4" s="7"/>
      <c r="M4" s="7"/>
      <c r="P4" s="1"/>
    </row>
    <row r="5" spans="1:38" ht="21.95" hidden="1" customHeight="1" thickBot="1">
      <c r="B5" s="69"/>
      <c r="C5" s="49" t="s">
        <v>90</v>
      </c>
      <c r="D5" s="52">
        <f>COUNTIF(G8:G119,"Junior Windsor")</f>
        <v>4</v>
      </c>
      <c r="E5" s="55" t="s">
        <v>11</v>
      </c>
      <c r="F5" s="57"/>
      <c r="G5" s="28"/>
      <c r="H5" s="34" t="s">
        <v>61</v>
      </c>
      <c r="I5" s="35"/>
      <c r="J5" s="35"/>
      <c r="K5" s="35"/>
      <c r="L5" s="35"/>
      <c r="M5" s="35"/>
      <c r="N5" s="35"/>
      <c r="O5" s="35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65"/>
      <c r="AG5" s="65"/>
      <c r="AH5" s="36"/>
      <c r="AI5" s="36"/>
      <c r="AJ5" s="36"/>
      <c r="AK5" s="37"/>
    </row>
    <row r="6" spans="1:38" ht="21.95" hidden="1" customHeight="1">
      <c r="H6" s="59" t="s">
        <v>92</v>
      </c>
      <c r="I6" s="60"/>
      <c r="J6" s="61" t="s">
        <v>93</v>
      </c>
      <c r="K6" s="60"/>
      <c r="L6" s="61" t="s">
        <v>94</v>
      </c>
      <c r="M6" s="60"/>
      <c r="N6" s="61" t="s">
        <v>95</v>
      </c>
      <c r="O6" s="61"/>
      <c r="P6" s="61" t="s">
        <v>96</v>
      </c>
      <c r="Q6" s="62"/>
      <c r="R6" s="62" t="s">
        <v>97</v>
      </c>
      <c r="S6" s="62"/>
      <c r="T6" s="62" t="s">
        <v>98</v>
      </c>
      <c r="U6" s="62"/>
      <c r="V6" s="62" t="s">
        <v>99</v>
      </c>
      <c r="W6" s="62"/>
      <c r="X6" s="62" t="s">
        <v>100</v>
      </c>
      <c r="Y6" s="62"/>
      <c r="Z6" s="38"/>
      <c r="AA6" s="38"/>
      <c r="AB6" s="38"/>
      <c r="AC6" s="38"/>
      <c r="AD6" s="38"/>
      <c r="AE6" s="38"/>
      <c r="AF6" s="66"/>
      <c r="AG6" s="66"/>
      <c r="AH6" s="38"/>
      <c r="AI6" s="38"/>
      <c r="AJ6" s="38"/>
      <c r="AK6" s="39"/>
    </row>
    <row r="7" spans="1:38" ht="21.95" customHeight="1">
      <c r="A7" s="11" t="s">
        <v>63</v>
      </c>
      <c r="B7" s="2" t="s">
        <v>24</v>
      </c>
      <c r="C7" s="2" t="s">
        <v>23</v>
      </c>
      <c r="D7" s="16" t="s">
        <v>0</v>
      </c>
      <c r="E7" s="8" t="s">
        <v>1</v>
      </c>
      <c r="F7" s="8" t="s">
        <v>2</v>
      </c>
      <c r="G7" s="8" t="s">
        <v>91</v>
      </c>
      <c r="H7" s="26" t="s">
        <v>25</v>
      </c>
      <c r="I7" s="22" t="s">
        <v>37</v>
      </c>
      <c r="J7" s="23" t="s">
        <v>26</v>
      </c>
      <c r="K7" s="22" t="s">
        <v>38</v>
      </c>
      <c r="L7" s="23" t="s">
        <v>27</v>
      </c>
      <c r="M7" s="22" t="s">
        <v>39</v>
      </c>
      <c r="N7" s="23" t="s">
        <v>28</v>
      </c>
      <c r="O7" s="22" t="s">
        <v>40</v>
      </c>
      <c r="P7" s="23" t="s">
        <v>29</v>
      </c>
      <c r="Q7" s="22" t="s">
        <v>41</v>
      </c>
      <c r="R7" s="23" t="s">
        <v>30</v>
      </c>
      <c r="S7" s="22" t="s">
        <v>42</v>
      </c>
      <c r="T7" s="23" t="s">
        <v>31</v>
      </c>
      <c r="U7" s="22" t="s">
        <v>43</v>
      </c>
      <c r="V7" s="23" t="s">
        <v>32</v>
      </c>
      <c r="W7" s="22" t="s">
        <v>44</v>
      </c>
      <c r="X7" s="23" t="s">
        <v>33</v>
      </c>
      <c r="Y7" s="22" t="s">
        <v>45</v>
      </c>
      <c r="Z7" s="23" t="s">
        <v>34</v>
      </c>
      <c r="AA7" s="22" t="s">
        <v>46</v>
      </c>
      <c r="AB7" s="23" t="s">
        <v>35</v>
      </c>
      <c r="AC7" s="22" t="s">
        <v>47</v>
      </c>
      <c r="AD7" s="23" t="s">
        <v>36</v>
      </c>
      <c r="AE7" s="24" t="s">
        <v>48</v>
      </c>
      <c r="AF7" s="63" t="s">
        <v>64</v>
      </c>
      <c r="AG7" s="63" t="s">
        <v>0</v>
      </c>
      <c r="AH7" s="30" t="s">
        <v>56</v>
      </c>
      <c r="AI7" s="30" t="s">
        <v>55</v>
      </c>
      <c r="AJ7" s="30" t="s">
        <v>62</v>
      </c>
      <c r="AK7" s="41" t="s">
        <v>49</v>
      </c>
    </row>
    <row r="8" spans="1:38" ht="21.95" hidden="1" customHeight="1">
      <c r="A8" s="21">
        <v>78</v>
      </c>
      <c r="B8" s="3" t="s">
        <v>163</v>
      </c>
      <c r="C8" s="3" t="s">
        <v>236</v>
      </c>
      <c r="D8" s="3" t="s">
        <v>101</v>
      </c>
      <c r="E8" s="14" t="s">
        <v>9</v>
      </c>
      <c r="F8" s="9" t="s">
        <v>21</v>
      </c>
      <c r="G8" s="25" t="s">
        <v>87</v>
      </c>
      <c r="H8" s="18">
        <v>100</v>
      </c>
      <c r="I8" s="17">
        <f>H8</f>
        <v>100</v>
      </c>
      <c r="J8" s="18">
        <v>102</v>
      </c>
      <c r="K8" s="17">
        <f>I8+J8</f>
        <v>202</v>
      </c>
      <c r="L8" s="18">
        <v>96</v>
      </c>
      <c r="M8" s="17">
        <f>K8+L8</f>
        <v>298</v>
      </c>
      <c r="N8" s="18">
        <v>94</v>
      </c>
      <c r="O8" s="17">
        <f>M8+N8</f>
        <v>392</v>
      </c>
      <c r="P8" s="18">
        <v>100</v>
      </c>
      <c r="Q8" s="17">
        <f>O8+P8</f>
        <v>492</v>
      </c>
      <c r="R8" s="18">
        <v>108</v>
      </c>
      <c r="S8" s="17">
        <f>Q8+R8</f>
        <v>600</v>
      </c>
      <c r="T8" s="18">
        <v>104</v>
      </c>
      <c r="U8" s="17">
        <f>S8+T8</f>
        <v>704</v>
      </c>
      <c r="V8" s="18">
        <v>102</v>
      </c>
      <c r="W8" s="17">
        <f>U8+V8</f>
        <v>806</v>
      </c>
      <c r="X8" s="18">
        <v>108</v>
      </c>
      <c r="Y8" s="17">
        <f>W8+X8</f>
        <v>914</v>
      </c>
      <c r="Z8" s="18"/>
      <c r="AA8" s="17">
        <f>Y8+Z8</f>
        <v>914</v>
      </c>
      <c r="AB8" s="18"/>
      <c r="AC8" s="17">
        <f>AA8+AB8</f>
        <v>914</v>
      </c>
      <c r="AD8" s="18"/>
      <c r="AE8" s="19">
        <f>AC8+AD8</f>
        <v>914</v>
      </c>
      <c r="AF8" s="67" t="str">
        <f>B8&amp;" "&amp;C8</f>
        <v>David Bateson</v>
      </c>
      <c r="AG8" s="67" t="str">
        <f>D8&amp;" "</f>
        <v xml:space="preserve">Assheton Bowmen </v>
      </c>
      <c r="AH8" s="32">
        <v>108</v>
      </c>
      <c r="AI8" s="32">
        <v>79</v>
      </c>
      <c r="AJ8" s="32"/>
      <c r="AK8" s="42">
        <f>AE8</f>
        <v>914</v>
      </c>
      <c r="AL8" s="1" t="s">
        <v>241</v>
      </c>
    </row>
    <row r="9" spans="1:38" ht="21.95" hidden="1" customHeight="1">
      <c r="A9" s="21">
        <v>35</v>
      </c>
      <c r="B9" s="3" t="s">
        <v>161</v>
      </c>
      <c r="C9" s="3" t="s">
        <v>162</v>
      </c>
      <c r="D9" s="3" t="s">
        <v>121</v>
      </c>
      <c r="E9" s="14" t="s">
        <v>9</v>
      </c>
      <c r="F9" s="9" t="s">
        <v>21</v>
      </c>
      <c r="G9" s="25" t="s">
        <v>87</v>
      </c>
      <c r="H9" s="18">
        <v>96</v>
      </c>
      <c r="I9" s="17">
        <f>H9</f>
        <v>96</v>
      </c>
      <c r="J9" s="18">
        <v>106</v>
      </c>
      <c r="K9" s="17">
        <f>I9+J9</f>
        <v>202</v>
      </c>
      <c r="L9" s="18">
        <v>100</v>
      </c>
      <c r="M9" s="17">
        <f>K9+L9</f>
        <v>302</v>
      </c>
      <c r="N9" s="18">
        <v>104</v>
      </c>
      <c r="O9" s="17">
        <f>M9+N9</f>
        <v>406</v>
      </c>
      <c r="P9" s="18">
        <v>100</v>
      </c>
      <c r="Q9" s="17">
        <f>O9+P9</f>
        <v>506</v>
      </c>
      <c r="R9" s="18">
        <v>94</v>
      </c>
      <c r="S9" s="17">
        <f>Q9+R9</f>
        <v>600</v>
      </c>
      <c r="T9" s="18">
        <v>104</v>
      </c>
      <c r="U9" s="17">
        <f>S9+T9</f>
        <v>704</v>
      </c>
      <c r="V9" s="18">
        <v>100</v>
      </c>
      <c r="W9" s="17">
        <f>U9+V9</f>
        <v>804</v>
      </c>
      <c r="X9" s="18">
        <v>104</v>
      </c>
      <c r="Y9" s="17">
        <f>W9+X9</f>
        <v>908</v>
      </c>
      <c r="Z9" s="18"/>
      <c r="AA9" s="17">
        <f>Y9+Z9</f>
        <v>908</v>
      </c>
      <c r="AB9" s="18"/>
      <c r="AC9" s="17">
        <f>AA9+AB9</f>
        <v>908</v>
      </c>
      <c r="AD9" s="18"/>
      <c r="AE9" s="19">
        <f>AC9+AD9</f>
        <v>908</v>
      </c>
      <c r="AF9" s="67" t="str">
        <f>B9&amp;" "&amp;C9</f>
        <v>Craig  Holmes</v>
      </c>
      <c r="AG9" s="67" t="str">
        <f>D9&amp;" "</f>
        <v xml:space="preserve">Pendle &amp; Samlesbury </v>
      </c>
      <c r="AH9" s="32">
        <v>108</v>
      </c>
      <c r="AI9" s="32">
        <v>86</v>
      </c>
      <c r="AJ9" s="32"/>
      <c r="AK9" s="42">
        <f>AE9</f>
        <v>908</v>
      </c>
      <c r="AL9" s="1" t="s">
        <v>242</v>
      </c>
    </row>
    <row r="10" spans="1:38" ht="21.95" hidden="1" customHeight="1">
      <c r="A10" s="21">
        <v>65</v>
      </c>
      <c r="B10" s="3" t="s">
        <v>145</v>
      </c>
      <c r="C10" s="3" t="s">
        <v>214</v>
      </c>
      <c r="D10" s="3" t="s">
        <v>131</v>
      </c>
      <c r="E10" s="14" t="s">
        <v>8</v>
      </c>
      <c r="F10" s="9" t="s">
        <v>21</v>
      </c>
      <c r="G10" s="25" t="s">
        <v>87</v>
      </c>
      <c r="H10" s="18">
        <v>92</v>
      </c>
      <c r="I10" s="17">
        <f>H10</f>
        <v>92</v>
      </c>
      <c r="J10" s="18">
        <v>92</v>
      </c>
      <c r="K10" s="17">
        <f>I10+J10</f>
        <v>184</v>
      </c>
      <c r="L10" s="18">
        <v>100</v>
      </c>
      <c r="M10" s="17">
        <f>K10+L10</f>
        <v>284</v>
      </c>
      <c r="N10" s="18">
        <v>94</v>
      </c>
      <c r="O10" s="17">
        <f>M10+N10</f>
        <v>378</v>
      </c>
      <c r="P10" s="18">
        <v>104</v>
      </c>
      <c r="Q10" s="17">
        <f>O10+P10</f>
        <v>482</v>
      </c>
      <c r="R10" s="18">
        <v>98</v>
      </c>
      <c r="S10" s="17">
        <f>Q10+R10</f>
        <v>580</v>
      </c>
      <c r="T10" s="18">
        <v>104</v>
      </c>
      <c r="U10" s="17">
        <f>S10+T10</f>
        <v>684</v>
      </c>
      <c r="V10" s="18">
        <v>106</v>
      </c>
      <c r="W10" s="17">
        <f>U10+V10</f>
        <v>790</v>
      </c>
      <c r="X10" s="18">
        <v>108</v>
      </c>
      <c r="Y10" s="17">
        <f>W10+X10</f>
        <v>898</v>
      </c>
      <c r="Z10" s="18"/>
      <c r="AA10" s="17">
        <f>Y10+Z10</f>
        <v>898</v>
      </c>
      <c r="AB10" s="18"/>
      <c r="AC10" s="17">
        <f>AA10+AB10</f>
        <v>898</v>
      </c>
      <c r="AD10" s="18"/>
      <c r="AE10" s="19">
        <f>AC10+AD10</f>
        <v>898</v>
      </c>
      <c r="AF10" s="67" t="str">
        <f>B10&amp;" "&amp;C10</f>
        <v>Stephen Sigurnjak</v>
      </c>
      <c r="AG10" s="67" t="str">
        <f>D10&amp;" "</f>
        <v xml:space="preserve">Eccles </v>
      </c>
      <c r="AH10" s="32">
        <v>108</v>
      </c>
      <c r="AI10" s="32">
        <v>75</v>
      </c>
      <c r="AJ10" s="32"/>
      <c r="AK10" s="42">
        <f>AE10</f>
        <v>898</v>
      </c>
      <c r="AL10" s="1" t="s">
        <v>241</v>
      </c>
    </row>
    <row r="11" spans="1:38" ht="21.95" hidden="1" customHeight="1">
      <c r="A11" s="21">
        <v>23</v>
      </c>
      <c r="B11" s="3" t="s">
        <v>151</v>
      </c>
      <c r="C11" s="3" t="s">
        <v>152</v>
      </c>
      <c r="D11" s="3" t="s">
        <v>131</v>
      </c>
      <c r="E11" s="14" t="s">
        <v>8</v>
      </c>
      <c r="F11" s="9" t="s">
        <v>21</v>
      </c>
      <c r="G11" s="25" t="s">
        <v>87</v>
      </c>
      <c r="H11" s="18">
        <v>86</v>
      </c>
      <c r="I11" s="17">
        <f>H11</f>
        <v>86</v>
      </c>
      <c r="J11" s="18">
        <v>98</v>
      </c>
      <c r="K11" s="17">
        <f>I11+J11</f>
        <v>184</v>
      </c>
      <c r="L11" s="18">
        <v>92</v>
      </c>
      <c r="M11" s="17">
        <f>K11+L11</f>
        <v>276</v>
      </c>
      <c r="N11" s="18">
        <v>98</v>
      </c>
      <c r="O11" s="17">
        <f>M11+N11</f>
        <v>374</v>
      </c>
      <c r="P11" s="18">
        <v>100</v>
      </c>
      <c r="Q11" s="17">
        <f>O11+P11</f>
        <v>474</v>
      </c>
      <c r="R11" s="18">
        <v>100</v>
      </c>
      <c r="S11" s="17">
        <f>Q11+R11</f>
        <v>574</v>
      </c>
      <c r="T11" s="18">
        <v>96</v>
      </c>
      <c r="U11" s="17">
        <f>S11+T11</f>
        <v>670</v>
      </c>
      <c r="V11" s="18">
        <v>102</v>
      </c>
      <c r="W11" s="17">
        <f>U11+V11</f>
        <v>772</v>
      </c>
      <c r="X11" s="18">
        <v>100</v>
      </c>
      <c r="Y11" s="17">
        <f>W11+X11</f>
        <v>872</v>
      </c>
      <c r="Z11" s="18"/>
      <c r="AA11" s="17">
        <f>Y11+Z11</f>
        <v>872</v>
      </c>
      <c r="AB11" s="18"/>
      <c r="AC11" s="17">
        <f>AA11+AB11</f>
        <v>872</v>
      </c>
      <c r="AD11" s="18"/>
      <c r="AE11" s="19">
        <f>AC11+AD11</f>
        <v>872</v>
      </c>
      <c r="AF11" s="67" t="str">
        <f>B11&amp;" "&amp;C11</f>
        <v>Roger Burgess</v>
      </c>
      <c r="AG11" s="67" t="str">
        <f>D11&amp;" "</f>
        <v xml:space="preserve">Eccles </v>
      </c>
      <c r="AH11" s="32">
        <v>108</v>
      </c>
      <c r="AI11" s="32">
        <v>63</v>
      </c>
      <c r="AJ11" s="32"/>
      <c r="AK11" s="42">
        <f>AE11</f>
        <v>872</v>
      </c>
      <c r="AL11" s="1" t="s">
        <v>242</v>
      </c>
    </row>
    <row r="12" spans="1:38" ht="21.95" hidden="1" customHeight="1">
      <c r="A12" s="21">
        <v>34</v>
      </c>
      <c r="B12" s="3" t="s">
        <v>140</v>
      </c>
      <c r="C12" s="3" t="s">
        <v>71</v>
      </c>
      <c r="D12" s="3" t="s">
        <v>106</v>
      </c>
      <c r="E12" s="14" t="s">
        <v>9</v>
      </c>
      <c r="F12" s="9" t="s">
        <v>12</v>
      </c>
      <c r="G12" s="25" t="s">
        <v>87</v>
      </c>
      <c r="H12" s="18">
        <v>78</v>
      </c>
      <c r="I12" s="17">
        <f>H12</f>
        <v>78</v>
      </c>
      <c r="J12" s="18">
        <v>96</v>
      </c>
      <c r="K12" s="17">
        <f>I12+J12</f>
        <v>174</v>
      </c>
      <c r="L12" s="18">
        <v>88</v>
      </c>
      <c r="M12" s="17">
        <f>K12+L12</f>
        <v>262</v>
      </c>
      <c r="N12" s="18">
        <v>102</v>
      </c>
      <c r="O12" s="17">
        <f>M12+N12</f>
        <v>364</v>
      </c>
      <c r="P12" s="18">
        <v>96</v>
      </c>
      <c r="Q12" s="17">
        <f>O12+P12</f>
        <v>460</v>
      </c>
      <c r="R12" s="18">
        <v>98</v>
      </c>
      <c r="S12" s="17">
        <f>Q12+R12</f>
        <v>558</v>
      </c>
      <c r="T12" s="18">
        <v>106</v>
      </c>
      <c r="U12" s="17">
        <f>S12+T12</f>
        <v>664</v>
      </c>
      <c r="V12" s="18">
        <v>102</v>
      </c>
      <c r="W12" s="17">
        <f>U12+V12</f>
        <v>766</v>
      </c>
      <c r="X12" s="18">
        <v>104</v>
      </c>
      <c r="Y12" s="17">
        <f>W12+X12</f>
        <v>870</v>
      </c>
      <c r="Z12" s="18"/>
      <c r="AA12" s="17">
        <f>Y12+Z12</f>
        <v>870</v>
      </c>
      <c r="AB12" s="18"/>
      <c r="AC12" s="17">
        <f>AA12+AB12</f>
        <v>870</v>
      </c>
      <c r="AD12" s="18"/>
      <c r="AE12" s="19">
        <f>AC12+AD12</f>
        <v>870</v>
      </c>
      <c r="AF12" s="67" t="str">
        <f>B12&amp;" "&amp;C12</f>
        <v>Eileen Izzat</v>
      </c>
      <c r="AG12" s="67" t="str">
        <f>D12&amp;" "</f>
        <v xml:space="preserve">Chorley Bowmen </v>
      </c>
      <c r="AH12" s="32">
        <v>107</v>
      </c>
      <c r="AI12" s="32">
        <v>69</v>
      </c>
      <c r="AJ12" s="32"/>
      <c r="AK12" s="42">
        <f>AE12</f>
        <v>870</v>
      </c>
      <c r="AL12" s="1" t="s">
        <v>241</v>
      </c>
    </row>
    <row r="13" spans="1:38" ht="21.95" hidden="1" customHeight="1">
      <c r="A13" s="21">
        <v>57</v>
      </c>
      <c r="B13" s="3" t="s">
        <v>141</v>
      </c>
      <c r="C13" s="3" t="s">
        <v>200</v>
      </c>
      <c r="D13" s="3" t="s">
        <v>131</v>
      </c>
      <c r="E13" s="14" t="s">
        <v>8</v>
      </c>
      <c r="F13" s="9" t="s">
        <v>21</v>
      </c>
      <c r="G13" s="25" t="s">
        <v>87</v>
      </c>
      <c r="H13" s="18">
        <v>80</v>
      </c>
      <c r="I13" s="17">
        <f>H13</f>
        <v>80</v>
      </c>
      <c r="J13" s="18">
        <v>84</v>
      </c>
      <c r="K13" s="17">
        <f>I13+J13</f>
        <v>164</v>
      </c>
      <c r="L13" s="18">
        <v>96</v>
      </c>
      <c r="M13" s="17">
        <f>K13+L13</f>
        <v>260</v>
      </c>
      <c r="N13" s="18">
        <v>96</v>
      </c>
      <c r="O13" s="17">
        <f>M13+N13</f>
        <v>356</v>
      </c>
      <c r="P13" s="18">
        <v>102</v>
      </c>
      <c r="Q13" s="17">
        <f>O13+P13</f>
        <v>458</v>
      </c>
      <c r="R13" s="18">
        <v>98</v>
      </c>
      <c r="S13" s="17">
        <f>Q13+R13</f>
        <v>556</v>
      </c>
      <c r="T13" s="18">
        <v>96</v>
      </c>
      <c r="U13" s="17">
        <f>S13+T13</f>
        <v>652</v>
      </c>
      <c r="V13" s="18">
        <v>100</v>
      </c>
      <c r="W13" s="17">
        <f>U13+V13</f>
        <v>752</v>
      </c>
      <c r="X13" s="18">
        <v>102</v>
      </c>
      <c r="Y13" s="17">
        <f>W13+X13</f>
        <v>854</v>
      </c>
      <c r="Z13" s="18"/>
      <c r="AA13" s="17">
        <f>Y13+Z13</f>
        <v>854</v>
      </c>
      <c r="AB13" s="18"/>
      <c r="AC13" s="17">
        <f>AA13+AB13</f>
        <v>854</v>
      </c>
      <c r="AD13" s="18"/>
      <c r="AE13" s="19">
        <f>AC13+AD13</f>
        <v>854</v>
      </c>
      <c r="AF13" s="67" t="str">
        <f>B13&amp;" "&amp;C13</f>
        <v>Paul Tittensor</v>
      </c>
      <c r="AG13" s="67" t="str">
        <f>D13&amp;" "</f>
        <v xml:space="preserve">Eccles </v>
      </c>
      <c r="AH13" s="32">
        <v>108</v>
      </c>
      <c r="AI13" s="32">
        <v>60</v>
      </c>
      <c r="AJ13" s="32"/>
      <c r="AK13" s="42">
        <f>AE13</f>
        <v>854</v>
      </c>
      <c r="AL13" s="1" t="s">
        <v>243</v>
      </c>
    </row>
    <row r="14" spans="1:38" ht="21.95" hidden="1" customHeight="1">
      <c r="A14" s="21">
        <v>27</v>
      </c>
      <c r="B14" s="3" t="s">
        <v>137</v>
      </c>
      <c r="C14" s="3" t="s">
        <v>138</v>
      </c>
      <c r="D14" s="3" t="s">
        <v>139</v>
      </c>
      <c r="E14" s="14" t="s">
        <v>9</v>
      </c>
      <c r="F14" s="9" t="s">
        <v>12</v>
      </c>
      <c r="G14" s="25" t="s">
        <v>87</v>
      </c>
      <c r="H14" s="18">
        <v>90</v>
      </c>
      <c r="I14" s="17">
        <f>H14</f>
        <v>90</v>
      </c>
      <c r="J14" s="18">
        <v>86</v>
      </c>
      <c r="K14" s="17">
        <f>I14+J14</f>
        <v>176</v>
      </c>
      <c r="L14" s="18">
        <v>86</v>
      </c>
      <c r="M14" s="17">
        <f>K14+L14</f>
        <v>262</v>
      </c>
      <c r="N14" s="18">
        <v>88</v>
      </c>
      <c r="O14" s="17">
        <f>M14+N14</f>
        <v>350</v>
      </c>
      <c r="P14" s="18">
        <v>88</v>
      </c>
      <c r="Q14" s="17">
        <f>O14+P14</f>
        <v>438</v>
      </c>
      <c r="R14" s="18">
        <v>86</v>
      </c>
      <c r="S14" s="17">
        <f>Q14+R14</f>
        <v>524</v>
      </c>
      <c r="T14" s="18">
        <v>90</v>
      </c>
      <c r="U14" s="17">
        <f>S14+T14</f>
        <v>614</v>
      </c>
      <c r="V14" s="18">
        <v>96</v>
      </c>
      <c r="W14" s="17">
        <f>U14+V14</f>
        <v>710</v>
      </c>
      <c r="X14" s="18">
        <v>80</v>
      </c>
      <c r="Y14" s="17">
        <f>W14+X14</f>
        <v>790</v>
      </c>
      <c r="Z14" s="18"/>
      <c r="AA14" s="17">
        <f>Y14+Z14</f>
        <v>790</v>
      </c>
      <c r="AB14" s="18"/>
      <c r="AC14" s="17">
        <f>AA14+AB14</f>
        <v>790</v>
      </c>
      <c r="AD14" s="18"/>
      <c r="AE14" s="19">
        <f>AC14+AD14</f>
        <v>790</v>
      </c>
      <c r="AF14" s="67" t="str">
        <f>B14&amp;" "&amp;C14</f>
        <v>Joanne Proctor</v>
      </c>
      <c r="AG14" s="67" t="str">
        <f>D14&amp;" "</f>
        <v xml:space="preserve">Blackpool Bowmen </v>
      </c>
      <c r="AH14" s="32">
        <v>108</v>
      </c>
      <c r="AI14" s="32">
        <v>45</v>
      </c>
      <c r="AJ14" s="32"/>
      <c r="AK14" s="42">
        <f>AE14</f>
        <v>790</v>
      </c>
      <c r="AL14" s="1" t="s">
        <v>242</v>
      </c>
    </row>
    <row r="15" spans="1:38" ht="21.95" hidden="1" customHeight="1">
      <c r="A15" s="21">
        <v>17</v>
      </c>
      <c r="B15" s="3" t="s">
        <v>112</v>
      </c>
      <c r="C15" s="3" t="s">
        <v>113</v>
      </c>
      <c r="D15" s="3" t="s">
        <v>114</v>
      </c>
      <c r="E15" s="14" t="s">
        <v>8</v>
      </c>
      <c r="F15" s="9" t="s">
        <v>21</v>
      </c>
      <c r="G15" s="25" t="s">
        <v>88</v>
      </c>
      <c r="H15" s="18">
        <v>92</v>
      </c>
      <c r="I15" s="17">
        <f>H15</f>
        <v>92</v>
      </c>
      <c r="J15" s="18">
        <v>90</v>
      </c>
      <c r="K15" s="17">
        <f>I15+J15</f>
        <v>182</v>
      </c>
      <c r="L15" s="18">
        <v>90</v>
      </c>
      <c r="M15" s="17">
        <f>K15+L15</f>
        <v>272</v>
      </c>
      <c r="N15" s="18">
        <v>92</v>
      </c>
      <c r="O15" s="17">
        <f>M15+N15</f>
        <v>364</v>
      </c>
      <c r="P15" s="18">
        <v>86</v>
      </c>
      <c r="Q15" s="17">
        <f>O15+P15</f>
        <v>450</v>
      </c>
      <c r="R15" s="18">
        <v>94</v>
      </c>
      <c r="S15" s="17">
        <f>Q15+R15</f>
        <v>544</v>
      </c>
      <c r="T15" s="18">
        <v>92</v>
      </c>
      <c r="U15" s="17">
        <f>S15+T15</f>
        <v>636</v>
      </c>
      <c r="V15" s="18">
        <v>92</v>
      </c>
      <c r="W15" s="17">
        <f>U15+V15</f>
        <v>728</v>
      </c>
      <c r="X15" s="18">
        <v>108</v>
      </c>
      <c r="Y15" s="17">
        <f>W15+X15</f>
        <v>836</v>
      </c>
      <c r="Z15" s="18"/>
      <c r="AA15" s="17">
        <f>Y15+Z15</f>
        <v>836</v>
      </c>
      <c r="AB15" s="18"/>
      <c r="AC15" s="17">
        <f>AA15+AB15</f>
        <v>836</v>
      </c>
      <c r="AD15" s="18"/>
      <c r="AE15" s="19">
        <f>AC15+AD15</f>
        <v>836</v>
      </c>
      <c r="AF15" s="67" t="str">
        <f>B15&amp;" "&amp;C15</f>
        <v>Jeff Grayshon</v>
      </c>
      <c r="AG15" s="67" t="str">
        <f>D15&amp;" "</f>
        <v xml:space="preserve">Rochdale Co. Archers </v>
      </c>
      <c r="AH15" s="32">
        <v>108</v>
      </c>
      <c r="AI15" s="32">
        <v>50</v>
      </c>
      <c r="AJ15" s="32"/>
      <c r="AK15" s="42">
        <f>AE15</f>
        <v>836</v>
      </c>
    </row>
    <row r="16" spans="1:38" ht="21.95" hidden="1" customHeight="1">
      <c r="A16" s="21">
        <v>38</v>
      </c>
      <c r="B16" s="3" t="s">
        <v>166</v>
      </c>
      <c r="C16" s="3" t="s">
        <v>165</v>
      </c>
      <c r="D16" s="3" t="s">
        <v>124</v>
      </c>
      <c r="E16" s="14" t="s">
        <v>9</v>
      </c>
      <c r="F16" s="9" t="s">
        <v>12</v>
      </c>
      <c r="G16" s="25" t="s">
        <v>87</v>
      </c>
      <c r="H16" s="18">
        <v>86</v>
      </c>
      <c r="I16" s="17">
        <f>H16</f>
        <v>86</v>
      </c>
      <c r="J16" s="18">
        <v>84</v>
      </c>
      <c r="K16" s="17">
        <f>I16+J16</f>
        <v>170</v>
      </c>
      <c r="L16" s="18">
        <v>74</v>
      </c>
      <c r="M16" s="17">
        <f>K16+L16</f>
        <v>244</v>
      </c>
      <c r="N16" s="18">
        <v>82</v>
      </c>
      <c r="O16" s="17">
        <f>M16+N16</f>
        <v>326</v>
      </c>
      <c r="P16" s="18">
        <v>88</v>
      </c>
      <c r="Q16" s="17">
        <f>O16+P16</f>
        <v>414</v>
      </c>
      <c r="R16" s="18">
        <v>92</v>
      </c>
      <c r="S16" s="17">
        <f>Q16+R16</f>
        <v>506</v>
      </c>
      <c r="T16" s="18">
        <v>88</v>
      </c>
      <c r="U16" s="17">
        <f>S16+T16</f>
        <v>594</v>
      </c>
      <c r="V16" s="18">
        <v>86</v>
      </c>
      <c r="W16" s="17">
        <f>U16+V16</f>
        <v>680</v>
      </c>
      <c r="X16" s="18">
        <v>96</v>
      </c>
      <c r="Y16" s="17">
        <f>W16+X16</f>
        <v>776</v>
      </c>
      <c r="Z16" s="18"/>
      <c r="AA16" s="17">
        <f>Y16+Z16</f>
        <v>776</v>
      </c>
      <c r="AB16" s="18"/>
      <c r="AC16" s="17">
        <f>AA16+AB16</f>
        <v>776</v>
      </c>
      <c r="AD16" s="18"/>
      <c r="AE16" s="19">
        <f>AC16+AD16</f>
        <v>776</v>
      </c>
      <c r="AF16" s="67" t="str">
        <f>B16&amp;" "&amp;C16</f>
        <v>Victoria Conduit</v>
      </c>
      <c r="AG16" s="67" t="str">
        <f>D16&amp;" "</f>
        <v xml:space="preserve">Stalybridge </v>
      </c>
      <c r="AH16" s="32">
        <v>108</v>
      </c>
      <c r="AI16" s="32">
        <v>37</v>
      </c>
      <c r="AJ16" s="32"/>
      <c r="AK16" s="42">
        <f>AE16</f>
        <v>776</v>
      </c>
      <c r="AL16" s="1" t="s">
        <v>243</v>
      </c>
    </row>
    <row r="17" spans="1:38" ht="21.95" hidden="1" customHeight="1">
      <c r="A17" s="21">
        <v>2</v>
      </c>
      <c r="B17" s="3" t="s">
        <v>149</v>
      </c>
      <c r="C17" s="3" t="s">
        <v>150</v>
      </c>
      <c r="D17" s="3" t="s">
        <v>114</v>
      </c>
      <c r="E17" s="14" t="s">
        <v>8</v>
      </c>
      <c r="F17" s="9" t="s">
        <v>21</v>
      </c>
      <c r="G17" s="25" t="s">
        <v>87</v>
      </c>
      <c r="H17" s="18">
        <v>86</v>
      </c>
      <c r="I17" s="17">
        <f>H17</f>
        <v>86</v>
      </c>
      <c r="J17" s="18">
        <v>86</v>
      </c>
      <c r="K17" s="17">
        <f>I17+J17</f>
        <v>172</v>
      </c>
      <c r="L17" s="18">
        <v>96</v>
      </c>
      <c r="M17" s="17">
        <f>K17+L17</f>
        <v>268</v>
      </c>
      <c r="N17" s="18">
        <v>83</v>
      </c>
      <c r="O17" s="17">
        <f>M17+N17</f>
        <v>351</v>
      </c>
      <c r="P17" s="18">
        <v>104</v>
      </c>
      <c r="Q17" s="17">
        <f>O17+P17</f>
        <v>455</v>
      </c>
      <c r="R17" s="18">
        <v>91</v>
      </c>
      <c r="S17" s="17">
        <f>Q17+R17</f>
        <v>546</v>
      </c>
      <c r="T17" s="18">
        <v>96</v>
      </c>
      <c r="U17" s="17">
        <f>S17+T17</f>
        <v>642</v>
      </c>
      <c r="V17" s="18">
        <v>90</v>
      </c>
      <c r="W17" s="17">
        <f>U17+V17</f>
        <v>732</v>
      </c>
      <c r="X17" s="18">
        <v>102</v>
      </c>
      <c r="Y17" s="17">
        <f>W17+X17</f>
        <v>834</v>
      </c>
      <c r="Z17" s="18"/>
      <c r="AA17" s="17">
        <f>Y17+Z17</f>
        <v>834</v>
      </c>
      <c r="AB17" s="18"/>
      <c r="AC17" s="17">
        <f>AA17+AB17</f>
        <v>834</v>
      </c>
      <c r="AD17" s="18"/>
      <c r="AE17" s="19">
        <f>AC17+AD17</f>
        <v>834</v>
      </c>
      <c r="AF17" s="67" t="str">
        <f>B17&amp;" "&amp;C17</f>
        <v>Russell Reader</v>
      </c>
      <c r="AG17" s="67" t="str">
        <f>D17&amp;" "</f>
        <v xml:space="preserve">Rochdale Co. Archers </v>
      </c>
      <c r="AH17" s="32">
        <v>106</v>
      </c>
      <c r="AI17" s="32">
        <v>61</v>
      </c>
      <c r="AJ17" s="32"/>
      <c r="AK17" s="42">
        <f>AE17</f>
        <v>834</v>
      </c>
    </row>
    <row r="18" spans="1:38" ht="21.95" hidden="1" customHeight="1">
      <c r="A18" s="21">
        <v>36</v>
      </c>
      <c r="B18" s="3" t="s">
        <v>102</v>
      </c>
      <c r="C18" s="3" t="s">
        <v>162</v>
      </c>
      <c r="D18" s="3" t="s">
        <v>121</v>
      </c>
      <c r="E18" s="14" t="s">
        <v>9</v>
      </c>
      <c r="F18" s="9" t="s">
        <v>21</v>
      </c>
      <c r="G18" s="25" t="s">
        <v>87</v>
      </c>
      <c r="H18" s="18">
        <v>100</v>
      </c>
      <c r="I18" s="17">
        <f>H18</f>
        <v>100</v>
      </c>
      <c r="J18" s="18">
        <v>94</v>
      </c>
      <c r="K18" s="17">
        <f>I18+J18</f>
        <v>194</v>
      </c>
      <c r="L18" s="18">
        <v>94</v>
      </c>
      <c r="M18" s="17">
        <f>K18+L18</f>
        <v>288</v>
      </c>
      <c r="N18" s="18">
        <v>100</v>
      </c>
      <c r="O18" s="17">
        <f>M18+N18</f>
        <v>388</v>
      </c>
      <c r="P18" s="18">
        <v>92</v>
      </c>
      <c r="Q18" s="17">
        <f>O18+P18</f>
        <v>480</v>
      </c>
      <c r="R18" s="18">
        <v>106</v>
      </c>
      <c r="S18" s="17">
        <f>Q18+R18</f>
        <v>586</v>
      </c>
      <c r="T18" s="18">
        <v>106</v>
      </c>
      <c r="U18" s="17">
        <f>S18+T18</f>
        <v>692</v>
      </c>
      <c r="V18" s="18">
        <v>106</v>
      </c>
      <c r="W18" s="17">
        <f>U18+V18</f>
        <v>798</v>
      </c>
      <c r="X18" s="18">
        <v>106</v>
      </c>
      <c r="Y18" s="17">
        <f>W18+X18</f>
        <v>904</v>
      </c>
      <c r="Z18" s="18"/>
      <c r="AA18" s="17">
        <f>Y18+Z18</f>
        <v>904</v>
      </c>
      <c r="AB18" s="18"/>
      <c r="AC18" s="17">
        <f>AA18+AB18</f>
        <v>904</v>
      </c>
      <c r="AD18" s="18"/>
      <c r="AE18" s="19">
        <f>AC18+AD18</f>
        <v>904</v>
      </c>
      <c r="AF18" s="67" t="str">
        <f>B18&amp;" "&amp;C18</f>
        <v>John Holmes</v>
      </c>
      <c r="AG18" s="67" t="str">
        <f>D18&amp;" "</f>
        <v xml:space="preserve">Pendle &amp; Samlesbury </v>
      </c>
      <c r="AH18" s="32">
        <v>108</v>
      </c>
      <c r="AI18" s="32">
        <v>75</v>
      </c>
      <c r="AJ18" s="32"/>
      <c r="AK18" s="42">
        <f>AE18</f>
        <v>904</v>
      </c>
      <c r="AL18" s="1" t="s">
        <v>243</v>
      </c>
    </row>
    <row r="19" spans="1:38" ht="21.95" hidden="1" customHeight="1">
      <c r="A19" s="21">
        <v>66</v>
      </c>
      <c r="B19" s="3" t="s">
        <v>215</v>
      </c>
      <c r="C19" s="3" t="s">
        <v>216</v>
      </c>
      <c r="D19" s="3" t="s">
        <v>121</v>
      </c>
      <c r="E19" s="14" t="s">
        <v>9</v>
      </c>
      <c r="F19" s="9" t="s">
        <v>21</v>
      </c>
      <c r="G19" s="25" t="s">
        <v>87</v>
      </c>
      <c r="H19" s="18">
        <v>96</v>
      </c>
      <c r="I19" s="17">
        <f>H19</f>
        <v>96</v>
      </c>
      <c r="J19" s="18">
        <v>100</v>
      </c>
      <c r="K19" s="17">
        <f>I19+J19</f>
        <v>196</v>
      </c>
      <c r="L19" s="18">
        <v>96</v>
      </c>
      <c r="M19" s="17">
        <f>K19+L19</f>
        <v>292</v>
      </c>
      <c r="N19" s="18">
        <v>98</v>
      </c>
      <c r="O19" s="17">
        <f>M19+N19</f>
        <v>390</v>
      </c>
      <c r="P19" s="18">
        <v>98</v>
      </c>
      <c r="Q19" s="17">
        <f>O19+P19</f>
        <v>488</v>
      </c>
      <c r="R19" s="18">
        <v>102</v>
      </c>
      <c r="S19" s="17">
        <f>Q19+R19</f>
        <v>590</v>
      </c>
      <c r="T19" s="18">
        <v>104</v>
      </c>
      <c r="U19" s="17">
        <f>S19+T19</f>
        <v>694</v>
      </c>
      <c r="V19" s="18">
        <v>96</v>
      </c>
      <c r="W19" s="17">
        <f>U19+V19</f>
        <v>790</v>
      </c>
      <c r="X19" s="18">
        <v>104</v>
      </c>
      <c r="Y19" s="17">
        <f>W19+X19</f>
        <v>894</v>
      </c>
      <c r="Z19" s="18"/>
      <c r="AA19" s="17">
        <f>Y19+Z19</f>
        <v>894</v>
      </c>
      <c r="AB19" s="18"/>
      <c r="AC19" s="17">
        <f>AA19+AB19</f>
        <v>894</v>
      </c>
      <c r="AD19" s="18"/>
      <c r="AE19" s="19">
        <f>AC19+AD19</f>
        <v>894</v>
      </c>
      <c r="AF19" s="67" t="str">
        <f>B19&amp;" "&amp;C19</f>
        <v>Michael Aubrey</v>
      </c>
      <c r="AG19" s="67" t="str">
        <f>D19&amp;" "</f>
        <v xml:space="preserve">Pendle &amp; Samlesbury </v>
      </c>
      <c r="AH19" s="32">
        <v>108</v>
      </c>
      <c r="AI19" s="32">
        <v>75</v>
      </c>
      <c r="AJ19" s="32"/>
      <c r="AK19" s="42">
        <f>AE19</f>
        <v>894</v>
      </c>
    </row>
    <row r="20" spans="1:38" ht="21.95" hidden="1" customHeight="1">
      <c r="A20" s="21">
        <v>80</v>
      </c>
      <c r="B20" s="3" t="s">
        <v>69</v>
      </c>
      <c r="C20" s="3" t="s">
        <v>67</v>
      </c>
      <c r="D20" s="3" t="s">
        <v>106</v>
      </c>
      <c r="E20" s="14" t="s">
        <v>9</v>
      </c>
      <c r="F20" s="9" t="s">
        <v>12</v>
      </c>
      <c r="G20" s="25" t="s">
        <v>87</v>
      </c>
      <c r="H20" s="18">
        <v>70</v>
      </c>
      <c r="I20" s="17">
        <f>H20</f>
        <v>70</v>
      </c>
      <c r="J20" s="18">
        <v>72</v>
      </c>
      <c r="K20" s="17">
        <f>I20+J20</f>
        <v>142</v>
      </c>
      <c r="L20" s="18">
        <v>84</v>
      </c>
      <c r="M20" s="17">
        <f>K20+L20</f>
        <v>226</v>
      </c>
      <c r="N20" s="18">
        <v>88</v>
      </c>
      <c r="O20" s="17">
        <f>M20+N20</f>
        <v>314</v>
      </c>
      <c r="P20" s="18">
        <v>94</v>
      </c>
      <c r="Q20" s="17">
        <f>O20+P20</f>
        <v>408</v>
      </c>
      <c r="R20" s="18">
        <v>88</v>
      </c>
      <c r="S20" s="17">
        <f>Q20+R20</f>
        <v>496</v>
      </c>
      <c r="T20" s="18">
        <v>90</v>
      </c>
      <c r="U20" s="17">
        <f>S20+T20</f>
        <v>586</v>
      </c>
      <c r="V20" s="18">
        <v>94</v>
      </c>
      <c r="W20" s="17">
        <f>U20+V20</f>
        <v>680</v>
      </c>
      <c r="X20" s="18">
        <v>81</v>
      </c>
      <c r="Y20" s="17">
        <f>W20+X20</f>
        <v>761</v>
      </c>
      <c r="Z20" s="18"/>
      <c r="AA20" s="17">
        <f>Y20+Z20</f>
        <v>761</v>
      </c>
      <c r="AB20" s="18"/>
      <c r="AC20" s="17">
        <f>AA20+AB20</f>
        <v>761</v>
      </c>
      <c r="AD20" s="18"/>
      <c r="AE20" s="19">
        <f>AC20+AD20</f>
        <v>761</v>
      </c>
      <c r="AF20" s="67" t="str">
        <f>B20&amp;" "&amp;C20</f>
        <v>Angela Fox</v>
      </c>
      <c r="AG20" s="67" t="str">
        <f>D20&amp;" "</f>
        <v xml:space="preserve">Chorley Bowmen </v>
      </c>
      <c r="AH20" s="32">
        <v>107</v>
      </c>
      <c r="AI20" s="32">
        <v>36</v>
      </c>
      <c r="AJ20" s="32"/>
      <c r="AK20" s="42">
        <f>AE20</f>
        <v>761</v>
      </c>
    </row>
    <row r="21" spans="1:38" ht="21.95" hidden="1" customHeight="1">
      <c r="A21" s="21">
        <v>28</v>
      </c>
      <c r="B21" s="3" t="s">
        <v>159</v>
      </c>
      <c r="C21" s="3" t="s">
        <v>158</v>
      </c>
      <c r="D21" s="3" t="s">
        <v>160</v>
      </c>
      <c r="E21" s="14" t="s">
        <v>8</v>
      </c>
      <c r="F21" s="9" t="s">
        <v>12</v>
      </c>
      <c r="G21" s="25" t="s">
        <v>87</v>
      </c>
      <c r="H21" s="18">
        <v>57</v>
      </c>
      <c r="I21" s="17">
        <f>H21</f>
        <v>57</v>
      </c>
      <c r="J21" s="18">
        <v>42</v>
      </c>
      <c r="K21" s="17">
        <f>I21+J21</f>
        <v>99</v>
      </c>
      <c r="L21" s="18">
        <v>55</v>
      </c>
      <c r="M21" s="17">
        <f>K21+L21</f>
        <v>154</v>
      </c>
      <c r="N21" s="18">
        <v>82</v>
      </c>
      <c r="O21" s="17">
        <f>M21+N21</f>
        <v>236</v>
      </c>
      <c r="P21" s="18">
        <v>94</v>
      </c>
      <c r="Q21" s="17">
        <f>O21+P21</f>
        <v>330</v>
      </c>
      <c r="R21" s="18">
        <v>84</v>
      </c>
      <c r="S21" s="17">
        <f>Q21+R21</f>
        <v>414</v>
      </c>
      <c r="T21" s="18">
        <v>84</v>
      </c>
      <c r="U21" s="17">
        <f>S21+T21</f>
        <v>498</v>
      </c>
      <c r="V21" s="18">
        <v>90</v>
      </c>
      <c r="W21" s="17">
        <f>U21+V21</f>
        <v>588</v>
      </c>
      <c r="X21" s="18">
        <v>96</v>
      </c>
      <c r="Y21" s="17">
        <f>W21+X21</f>
        <v>684</v>
      </c>
      <c r="Z21" s="18"/>
      <c r="AA21" s="17">
        <f>Y21+Z21</f>
        <v>684</v>
      </c>
      <c r="AB21" s="18"/>
      <c r="AC21" s="17">
        <f>AA21+AB21</f>
        <v>684</v>
      </c>
      <c r="AD21" s="18"/>
      <c r="AE21" s="19">
        <f>AC21+AD21</f>
        <v>684</v>
      </c>
      <c r="AF21" s="67" t="str">
        <f>B21&amp;" "&amp;C21</f>
        <v>Carmen Batt</v>
      </c>
      <c r="AG21" s="67" t="str">
        <f>D21&amp;" "</f>
        <v xml:space="preserve">Nethermoss Archers </v>
      </c>
      <c r="AH21" s="32">
        <v>104</v>
      </c>
      <c r="AI21" s="32">
        <v>31</v>
      </c>
      <c r="AJ21" s="32"/>
      <c r="AK21" s="42">
        <f>AE21</f>
        <v>684</v>
      </c>
      <c r="AL21" s="1" t="s">
        <v>241</v>
      </c>
    </row>
    <row r="22" spans="1:38" ht="21.95" hidden="1" customHeight="1">
      <c r="A22" s="21">
        <v>13</v>
      </c>
      <c r="B22" s="3" t="s">
        <v>108</v>
      </c>
      <c r="C22" s="3" t="s">
        <v>108</v>
      </c>
      <c r="D22" s="3"/>
      <c r="E22" s="14"/>
      <c r="F22" s="9"/>
      <c r="G22" s="25" t="s">
        <v>87</v>
      </c>
      <c r="H22" s="18"/>
      <c r="I22" s="17">
        <f>H22</f>
        <v>0</v>
      </c>
      <c r="J22" s="18"/>
      <c r="K22" s="17">
        <f>I22+J22</f>
        <v>0</v>
      </c>
      <c r="L22" s="18">
        <v>0</v>
      </c>
      <c r="M22" s="17">
        <f>K22+L22</f>
        <v>0</v>
      </c>
      <c r="N22" s="18"/>
      <c r="O22" s="17">
        <f>M22+N22</f>
        <v>0</v>
      </c>
      <c r="P22" s="18"/>
      <c r="Q22" s="17">
        <f>O22+P22</f>
        <v>0</v>
      </c>
      <c r="R22" s="18"/>
      <c r="S22" s="17">
        <f>Q22+R22</f>
        <v>0</v>
      </c>
      <c r="T22" s="18"/>
      <c r="U22" s="17">
        <f>S22+T22</f>
        <v>0</v>
      </c>
      <c r="V22" s="18"/>
      <c r="W22" s="17">
        <f>U22+V22</f>
        <v>0</v>
      </c>
      <c r="X22" s="18"/>
      <c r="Y22" s="17">
        <f>W22+X22</f>
        <v>0</v>
      </c>
      <c r="Z22" s="18"/>
      <c r="AA22" s="17">
        <f>Y22+Z22</f>
        <v>0</v>
      </c>
      <c r="AB22" s="18"/>
      <c r="AC22" s="17">
        <f>AA22+AB22</f>
        <v>0</v>
      </c>
      <c r="AD22" s="18"/>
      <c r="AE22" s="19">
        <f>AC22+AD22</f>
        <v>0</v>
      </c>
      <c r="AF22" s="67" t="str">
        <f>B22&amp;" "&amp;C22</f>
        <v>BLANK BLANK</v>
      </c>
      <c r="AG22" s="67" t="str">
        <f>D22&amp;" "</f>
        <v xml:space="preserve"> </v>
      </c>
      <c r="AH22" s="32"/>
      <c r="AI22" s="32"/>
      <c r="AJ22" s="32"/>
      <c r="AK22" s="42">
        <f>AE22</f>
        <v>0</v>
      </c>
    </row>
    <row r="23" spans="1:38" ht="21.95" hidden="1" customHeight="1">
      <c r="A23" s="21">
        <v>74</v>
      </c>
      <c r="B23" s="3" t="s">
        <v>163</v>
      </c>
      <c r="C23" s="3" t="s">
        <v>229</v>
      </c>
      <c r="D23" s="3" t="s">
        <v>228</v>
      </c>
      <c r="E23" s="14" t="s">
        <v>9</v>
      </c>
      <c r="F23" s="9" t="s">
        <v>21</v>
      </c>
      <c r="G23" s="25" t="s">
        <v>87</v>
      </c>
      <c r="H23" s="18">
        <v>92</v>
      </c>
      <c r="I23" s="17">
        <f>H23</f>
        <v>92</v>
      </c>
      <c r="J23" s="18">
        <v>104</v>
      </c>
      <c r="K23" s="17">
        <f>I23+J23</f>
        <v>196</v>
      </c>
      <c r="L23" s="18">
        <v>90</v>
      </c>
      <c r="M23" s="17">
        <f>K23+L23</f>
        <v>286</v>
      </c>
      <c r="N23" s="18">
        <v>91</v>
      </c>
      <c r="O23" s="17">
        <f>M23+N23</f>
        <v>377</v>
      </c>
      <c r="P23" s="18">
        <v>102</v>
      </c>
      <c r="Q23" s="17">
        <f>O23+P23</f>
        <v>479</v>
      </c>
      <c r="R23" s="18">
        <v>104</v>
      </c>
      <c r="S23" s="17">
        <f>Q23+R23</f>
        <v>583</v>
      </c>
      <c r="T23" s="18">
        <v>106</v>
      </c>
      <c r="U23" s="17">
        <f>S23+T23</f>
        <v>689</v>
      </c>
      <c r="V23" s="18">
        <v>102</v>
      </c>
      <c r="W23" s="17">
        <f>U23+V23</f>
        <v>791</v>
      </c>
      <c r="X23" s="18">
        <v>102</v>
      </c>
      <c r="Y23" s="17">
        <f>W23+X23</f>
        <v>893</v>
      </c>
      <c r="Z23" s="18"/>
      <c r="AA23" s="17">
        <f>Y23+Z23</f>
        <v>893</v>
      </c>
      <c r="AB23" s="18"/>
      <c r="AC23" s="17">
        <f>AA23+AB23</f>
        <v>893</v>
      </c>
      <c r="AD23" s="18"/>
      <c r="AE23" s="19">
        <f>AC23+AD23</f>
        <v>893</v>
      </c>
      <c r="AF23" s="67" t="str">
        <f>B23&amp;" "&amp;C23</f>
        <v>David Clayton</v>
      </c>
      <c r="AG23" s="67" t="str">
        <f>D23&amp;" "</f>
        <v xml:space="preserve">Wigan &amp; Orrel Archers </v>
      </c>
      <c r="AH23" s="32">
        <v>107</v>
      </c>
      <c r="AI23" s="32">
        <v>72</v>
      </c>
      <c r="AJ23" s="32"/>
      <c r="AK23" s="42">
        <f>AE23</f>
        <v>893</v>
      </c>
    </row>
    <row r="24" spans="1:38" ht="21.95" hidden="1" customHeight="1">
      <c r="A24" s="21">
        <v>19</v>
      </c>
      <c r="B24" s="3" t="s">
        <v>107</v>
      </c>
      <c r="C24" s="3" t="s">
        <v>67</v>
      </c>
      <c r="D24" s="3" t="s">
        <v>106</v>
      </c>
      <c r="E24" s="14" t="s">
        <v>9</v>
      </c>
      <c r="F24" s="9" t="s">
        <v>12</v>
      </c>
      <c r="G24" s="25" t="s">
        <v>87</v>
      </c>
      <c r="H24" s="18">
        <v>62</v>
      </c>
      <c r="I24" s="17">
        <f>H24</f>
        <v>62</v>
      </c>
      <c r="J24" s="18">
        <v>78</v>
      </c>
      <c r="K24" s="17">
        <f>I24+J24</f>
        <v>140</v>
      </c>
      <c r="L24" s="18">
        <v>74</v>
      </c>
      <c r="M24" s="17">
        <f>K24+L24</f>
        <v>214</v>
      </c>
      <c r="N24" s="18">
        <v>80</v>
      </c>
      <c r="O24" s="17">
        <f>M24+N24</f>
        <v>294</v>
      </c>
      <c r="P24" s="18">
        <v>92</v>
      </c>
      <c r="Q24" s="17">
        <f>O24+P24</f>
        <v>386</v>
      </c>
      <c r="R24" s="18">
        <v>84</v>
      </c>
      <c r="S24" s="17">
        <f>Q24+R24</f>
        <v>470</v>
      </c>
      <c r="T24" s="18">
        <v>84</v>
      </c>
      <c r="U24" s="17">
        <f>S24+T24</f>
        <v>554</v>
      </c>
      <c r="V24" s="18">
        <v>86</v>
      </c>
      <c r="W24" s="17">
        <f>U24+V24</f>
        <v>640</v>
      </c>
      <c r="X24" s="18">
        <v>90</v>
      </c>
      <c r="Y24" s="17">
        <f>W24+X24</f>
        <v>730</v>
      </c>
      <c r="Z24" s="18"/>
      <c r="AA24" s="17">
        <f>Y24+Z24</f>
        <v>730</v>
      </c>
      <c r="AB24" s="18"/>
      <c r="AC24" s="17">
        <f>AA24+AB24</f>
        <v>730</v>
      </c>
      <c r="AD24" s="18"/>
      <c r="AE24" s="19">
        <f>AC24+AD24</f>
        <v>730</v>
      </c>
      <c r="AF24" s="67" t="str">
        <f>B24&amp;" "&amp;C24</f>
        <v>Pat Fox</v>
      </c>
      <c r="AG24" s="67" t="str">
        <f>D24&amp;" "</f>
        <v xml:space="preserve">Chorley Bowmen </v>
      </c>
      <c r="AH24" s="32">
        <v>106</v>
      </c>
      <c r="AI24" s="32">
        <v>34</v>
      </c>
      <c r="AJ24" s="32"/>
      <c r="AK24" s="42">
        <f>AE24</f>
        <v>730</v>
      </c>
    </row>
    <row r="25" spans="1:38" ht="21.95" hidden="1" customHeight="1">
      <c r="A25" s="21">
        <v>79</v>
      </c>
      <c r="B25" s="3" t="s">
        <v>237</v>
      </c>
      <c r="C25" s="3" t="s">
        <v>238</v>
      </c>
      <c r="D25" s="3" t="s">
        <v>101</v>
      </c>
      <c r="E25" s="14" t="s">
        <v>8</v>
      </c>
      <c r="F25" s="9" t="s">
        <v>12</v>
      </c>
      <c r="G25" s="25" t="s">
        <v>87</v>
      </c>
      <c r="H25" s="18">
        <v>60</v>
      </c>
      <c r="I25" s="17">
        <f>H25</f>
        <v>60</v>
      </c>
      <c r="J25" s="18">
        <v>59</v>
      </c>
      <c r="K25" s="17">
        <f>I25+J25</f>
        <v>119</v>
      </c>
      <c r="L25" s="18">
        <v>65</v>
      </c>
      <c r="M25" s="17">
        <f>K25+L25</f>
        <v>184</v>
      </c>
      <c r="N25" s="18">
        <v>86</v>
      </c>
      <c r="O25" s="17">
        <f>M25+N25</f>
        <v>270</v>
      </c>
      <c r="P25" s="18">
        <v>80</v>
      </c>
      <c r="Q25" s="17">
        <f>O25+P25</f>
        <v>350</v>
      </c>
      <c r="R25" s="18">
        <v>82</v>
      </c>
      <c r="S25" s="17">
        <f>Q25+R25</f>
        <v>432</v>
      </c>
      <c r="T25" s="18">
        <v>73</v>
      </c>
      <c r="U25" s="17">
        <f>S25+T25</f>
        <v>505</v>
      </c>
      <c r="V25" s="18">
        <v>92</v>
      </c>
      <c r="W25" s="17">
        <f>U25+V25</f>
        <v>597</v>
      </c>
      <c r="X25" s="18">
        <v>85</v>
      </c>
      <c r="Y25" s="17">
        <f>W25+X25</f>
        <v>682</v>
      </c>
      <c r="Z25" s="18"/>
      <c r="AA25" s="17">
        <f>Y25+Z25</f>
        <v>682</v>
      </c>
      <c r="AB25" s="18"/>
      <c r="AC25" s="17">
        <f>AA25+AB25</f>
        <v>682</v>
      </c>
      <c r="AD25" s="18"/>
      <c r="AE25" s="19">
        <f>AC25+AD25</f>
        <v>682</v>
      </c>
      <c r="AF25" s="67" t="str">
        <f>B25&amp;" "&amp;C25</f>
        <v>Sue  Macsorley</v>
      </c>
      <c r="AG25" s="67" t="str">
        <f>D25&amp;" "</f>
        <v xml:space="preserve">Assheton Bowmen </v>
      </c>
      <c r="AH25" s="32">
        <v>105</v>
      </c>
      <c r="AI25" s="32">
        <v>28</v>
      </c>
      <c r="AJ25" s="32"/>
      <c r="AK25" s="42">
        <f>AE25</f>
        <v>682</v>
      </c>
      <c r="AL25" s="1" t="s">
        <v>242</v>
      </c>
    </row>
    <row r="26" spans="1:38" ht="21.95" hidden="1" customHeight="1">
      <c r="A26" s="21">
        <v>29</v>
      </c>
      <c r="B26" s="3" t="s">
        <v>108</v>
      </c>
      <c r="C26" s="3" t="s">
        <v>108</v>
      </c>
      <c r="D26" s="3"/>
      <c r="E26" s="14"/>
      <c r="F26" s="9"/>
      <c r="G26" s="25"/>
      <c r="H26" s="18"/>
      <c r="I26" s="17">
        <f>H26</f>
        <v>0</v>
      </c>
      <c r="J26" s="18"/>
      <c r="K26" s="17">
        <f>I26+J26</f>
        <v>0</v>
      </c>
      <c r="L26" s="18"/>
      <c r="M26" s="17">
        <f>K26+L26</f>
        <v>0</v>
      </c>
      <c r="N26" s="18"/>
      <c r="O26" s="17">
        <f>M26+N26</f>
        <v>0</v>
      </c>
      <c r="P26" s="18"/>
      <c r="Q26" s="17">
        <f>O26+P26</f>
        <v>0</v>
      </c>
      <c r="R26" s="18"/>
      <c r="S26" s="17">
        <f>Q26+R26</f>
        <v>0</v>
      </c>
      <c r="T26" s="18"/>
      <c r="U26" s="17">
        <f>S26+T26</f>
        <v>0</v>
      </c>
      <c r="V26" s="18"/>
      <c r="W26" s="17">
        <f>U26+V26</f>
        <v>0</v>
      </c>
      <c r="X26" s="18"/>
      <c r="Y26" s="17">
        <f>W26+X26</f>
        <v>0</v>
      </c>
      <c r="Z26" s="18"/>
      <c r="AA26" s="17">
        <f>Y26+Z26</f>
        <v>0</v>
      </c>
      <c r="AB26" s="18"/>
      <c r="AC26" s="17">
        <f>AA26+AB26</f>
        <v>0</v>
      </c>
      <c r="AD26" s="18"/>
      <c r="AE26" s="19">
        <f>AC26+AD26</f>
        <v>0</v>
      </c>
      <c r="AF26" s="67" t="str">
        <f>B26&amp;" "&amp;C26</f>
        <v>BLANK BLANK</v>
      </c>
      <c r="AG26" s="67" t="str">
        <f>D26&amp;" "</f>
        <v xml:space="preserve"> </v>
      </c>
      <c r="AH26" s="32"/>
      <c r="AI26" s="32"/>
      <c r="AJ26" s="32"/>
      <c r="AK26" s="42">
        <f>AE26</f>
        <v>0</v>
      </c>
    </row>
    <row r="27" spans="1:38" ht="21.95" hidden="1" customHeight="1">
      <c r="A27" s="21">
        <v>26</v>
      </c>
      <c r="B27" s="3" t="s">
        <v>132</v>
      </c>
      <c r="C27" s="3" t="s">
        <v>133</v>
      </c>
      <c r="D27" s="3" t="s">
        <v>131</v>
      </c>
      <c r="E27" s="14" t="s">
        <v>8</v>
      </c>
      <c r="F27" s="9" t="s">
        <v>21</v>
      </c>
      <c r="G27" s="25" t="s">
        <v>87</v>
      </c>
      <c r="H27" s="18">
        <v>90</v>
      </c>
      <c r="I27" s="17">
        <f>H27</f>
        <v>90</v>
      </c>
      <c r="J27" s="18">
        <v>86</v>
      </c>
      <c r="K27" s="17">
        <f>I27+J27</f>
        <v>176</v>
      </c>
      <c r="L27" s="18">
        <v>80</v>
      </c>
      <c r="M27" s="17">
        <f>K27+L27</f>
        <v>256</v>
      </c>
      <c r="N27" s="18">
        <v>83</v>
      </c>
      <c r="O27" s="17">
        <f>M27+N27</f>
        <v>339</v>
      </c>
      <c r="P27" s="18">
        <v>96</v>
      </c>
      <c r="Q27" s="17">
        <f>O27+P27</f>
        <v>435</v>
      </c>
      <c r="R27" s="18">
        <v>96</v>
      </c>
      <c r="S27" s="17">
        <f>Q27+R27</f>
        <v>531</v>
      </c>
      <c r="T27" s="18">
        <v>92</v>
      </c>
      <c r="U27" s="17">
        <f>S27+T27</f>
        <v>623</v>
      </c>
      <c r="V27" s="18">
        <v>96</v>
      </c>
      <c r="W27" s="17">
        <f>U27+V27</f>
        <v>719</v>
      </c>
      <c r="X27" s="18">
        <v>96</v>
      </c>
      <c r="Y27" s="17">
        <f>W27+X27</f>
        <v>815</v>
      </c>
      <c r="Z27" s="18"/>
      <c r="AA27" s="17">
        <f>Y27+Z27</f>
        <v>815</v>
      </c>
      <c r="AB27" s="18"/>
      <c r="AC27" s="17">
        <f>AA27+AB27</f>
        <v>815</v>
      </c>
      <c r="AD27" s="18"/>
      <c r="AE27" s="19">
        <f>AC27+AD27</f>
        <v>815</v>
      </c>
      <c r="AF27" s="67" t="str">
        <f>B27&amp;" "&amp;C27</f>
        <v>Mark  Leach</v>
      </c>
      <c r="AG27" s="67" t="str">
        <f>D27&amp;" "</f>
        <v xml:space="preserve">Eccles </v>
      </c>
      <c r="AH27" s="32">
        <v>107</v>
      </c>
      <c r="AI27" s="32">
        <v>49</v>
      </c>
      <c r="AJ27" s="32"/>
      <c r="AK27" s="42">
        <f>AE27</f>
        <v>815</v>
      </c>
    </row>
    <row r="28" spans="1:38" ht="21.95" hidden="1" customHeight="1">
      <c r="A28" s="21">
        <v>58</v>
      </c>
      <c r="B28" s="3" t="s">
        <v>102</v>
      </c>
      <c r="C28" s="3" t="s">
        <v>239</v>
      </c>
      <c r="D28" s="3" t="s">
        <v>101</v>
      </c>
      <c r="E28" s="14" t="s">
        <v>8</v>
      </c>
      <c r="F28" s="9" t="s">
        <v>21</v>
      </c>
      <c r="G28" s="25" t="s">
        <v>87</v>
      </c>
      <c r="H28" s="18">
        <v>76</v>
      </c>
      <c r="I28" s="17">
        <f>H28</f>
        <v>76</v>
      </c>
      <c r="J28" s="18">
        <v>90</v>
      </c>
      <c r="K28" s="17">
        <f>I28+J28</f>
        <v>166</v>
      </c>
      <c r="L28" s="18">
        <v>84</v>
      </c>
      <c r="M28" s="17">
        <f>K28+L28</f>
        <v>250</v>
      </c>
      <c r="N28" s="18">
        <v>82</v>
      </c>
      <c r="O28" s="17">
        <f>M28+N28</f>
        <v>332</v>
      </c>
      <c r="P28" s="18">
        <v>88</v>
      </c>
      <c r="Q28" s="17">
        <f>O28+P28</f>
        <v>420</v>
      </c>
      <c r="R28" s="18">
        <v>98</v>
      </c>
      <c r="S28" s="17">
        <f>Q28+R28</f>
        <v>518</v>
      </c>
      <c r="T28" s="18">
        <v>94</v>
      </c>
      <c r="U28" s="17">
        <f>S28+T28</f>
        <v>612</v>
      </c>
      <c r="V28" s="18">
        <v>104</v>
      </c>
      <c r="W28" s="17">
        <f>U28+V28</f>
        <v>716</v>
      </c>
      <c r="X28" s="18">
        <v>96</v>
      </c>
      <c r="Y28" s="17">
        <f>W28+X28</f>
        <v>812</v>
      </c>
      <c r="Z28" s="18"/>
      <c r="AA28" s="17">
        <f>Y28+Z28</f>
        <v>812</v>
      </c>
      <c r="AB28" s="18"/>
      <c r="AC28" s="17">
        <f>AA28+AB28</f>
        <v>812</v>
      </c>
      <c r="AD28" s="18"/>
      <c r="AE28" s="19">
        <f>AC28+AD28</f>
        <v>812</v>
      </c>
      <c r="AF28" s="67" t="str">
        <f>B28&amp;" "&amp;C28</f>
        <v>John Cunliffe</v>
      </c>
      <c r="AG28" s="67" t="str">
        <f>D28&amp;" "</f>
        <v xml:space="preserve">Assheton Bowmen </v>
      </c>
      <c r="AH28" s="32">
        <v>108</v>
      </c>
      <c r="AI28" s="32">
        <v>46</v>
      </c>
      <c r="AJ28" s="32"/>
      <c r="AK28" s="42">
        <f>AE28</f>
        <v>812</v>
      </c>
    </row>
    <row r="29" spans="1:38" ht="21.95" hidden="1" customHeight="1">
      <c r="A29" s="21">
        <v>73</v>
      </c>
      <c r="B29" s="3" t="s">
        <v>141</v>
      </c>
      <c r="C29" s="3" t="s">
        <v>227</v>
      </c>
      <c r="D29" s="3" t="s">
        <v>228</v>
      </c>
      <c r="E29" s="14" t="s">
        <v>8</v>
      </c>
      <c r="F29" s="9" t="s">
        <v>21</v>
      </c>
      <c r="G29" s="25" t="s">
        <v>87</v>
      </c>
      <c r="H29" s="18">
        <v>67</v>
      </c>
      <c r="I29" s="17">
        <f>H29</f>
        <v>67</v>
      </c>
      <c r="J29" s="18">
        <v>88</v>
      </c>
      <c r="K29" s="17">
        <f>I29+J29</f>
        <v>155</v>
      </c>
      <c r="L29" s="18">
        <v>76</v>
      </c>
      <c r="M29" s="17">
        <f>K29+L29</f>
        <v>231</v>
      </c>
      <c r="N29" s="18">
        <v>81</v>
      </c>
      <c r="O29" s="17">
        <f>M29+N29</f>
        <v>312</v>
      </c>
      <c r="P29" s="18">
        <v>96</v>
      </c>
      <c r="Q29" s="17">
        <f>O29+P29</f>
        <v>408</v>
      </c>
      <c r="R29" s="18">
        <v>96</v>
      </c>
      <c r="S29" s="17">
        <f>Q29+R29</f>
        <v>504</v>
      </c>
      <c r="T29" s="18">
        <v>100</v>
      </c>
      <c r="U29" s="17">
        <f>S29+T29</f>
        <v>604</v>
      </c>
      <c r="V29" s="18">
        <v>94</v>
      </c>
      <c r="W29" s="17">
        <f>U29+V29</f>
        <v>698</v>
      </c>
      <c r="X29" s="18">
        <v>102</v>
      </c>
      <c r="Y29" s="17">
        <f>W29+X29</f>
        <v>800</v>
      </c>
      <c r="Z29" s="18"/>
      <c r="AA29" s="17">
        <f>Y29+Z29</f>
        <v>800</v>
      </c>
      <c r="AB29" s="18"/>
      <c r="AC29" s="17">
        <f>AA29+AB29</f>
        <v>800</v>
      </c>
      <c r="AD29" s="18"/>
      <c r="AE29" s="19">
        <f>AC29+AD29</f>
        <v>800</v>
      </c>
      <c r="AF29" s="67" t="str">
        <f>B29&amp;" "&amp;C29</f>
        <v>Paul Sutton</v>
      </c>
      <c r="AG29" s="67" t="str">
        <f>D29&amp;" "</f>
        <v xml:space="preserve">Wigan &amp; Orrel Archers </v>
      </c>
      <c r="AH29" s="32">
        <v>106</v>
      </c>
      <c r="AI29" s="32">
        <v>51</v>
      </c>
      <c r="AJ29" s="32"/>
      <c r="AK29" s="42">
        <f>AE29</f>
        <v>800</v>
      </c>
    </row>
    <row r="30" spans="1:38" ht="21.95" hidden="1" customHeight="1">
      <c r="A30" s="21">
        <v>21</v>
      </c>
      <c r="B30" s="3" t="s">
        <v>85</v>
      </c>
      <c r="C30" s="3" t="s">
        <v>71</v>
      </c>
      <c r="D30" s="3" t="s">
        <v>106</v>
      </c>
      <c r="E30" s="14" t="s">
        <v>9</v>
      </c>
      <c r="F30" s="9" t="s">
        <v>21</v>
      </c>
      <c r="G30" s="25" t="s">
        <v>87</v>
      </c>
      <c r="H30" s="18">
        <v>92</v>
      </c>
      <c r="I30" s="17">
        <f>H30</f>
        <v>92</v>
      </c>
      <c r="J30" s="18">
        <v>90</v>
      </c>
      <c r="K30" s="17">
        <f>I30+J30</f>
        <v>182</v>
      </c>
      <c r="L30" s="18">
        <v>92</v>
      </c>
      <c r="M30" s="17">
        <f>K30+L30</f>
        <v>274</v>
      </c>
      <c r="N30" s="18">
        <v>104</v>
      </c>
      <c r="O30" s="17">
        <f>M30+N30</f>
        <v>378</v>
      </c>
      <c r="P30" s="18">
        <v>102</v>
      </c>
      <c r="Q30" s="17">
        <f>O30+P30</f>
        <v>480</v>
      </c>
      <c r="R30" s="18">
        <v>102</v>
      </c>
      <c r="S30" s="17">
        <f>Q30+R30</f>
        <v>582</v>
      </c>
      <c r="T30" s="18">
        <v>102</v>
      </c>
      <c r="U30" s="17">
        <f>S30+T30</f>
        <v>684</v>
      </c>
      <c r="V30" s="18">
        <v>104</v>
      </c>
      <c r="W30" s="17">
        <f>U30+V30</f>
        <v>788</v>
      </c>
      <c r="X30" s="18">
        <v>100</v>
      </c>
      <c r="Y30" s="17">
        <f>W30+X30</f>
        <v>888</v>
      </c>
      <c r="Z30" s="18"/>
      <c r="AA30" s="17">
        <f>Y30+Z30</f>
        <v>888</v>
      </c>
      <c r="AB30" s="18"/>
      <c r="AC30" s="17">
        <f>AA30+AB30</f>
        <v>888</v>
      </c>
      <c r="AD30" s="18"/>
      <c r="AE30" s="19">
        <f>AC30+AD30</f>
        <v>888</v>
      </c>
      <c r="AF30" s="67" t="str">
        <f>B30&amp;" "&amp;C30</f>
        <v>Steve Izzat</v>
      </c>
      <c r="AG30" s="67" t="str">
        <f>D30&amp;" "</f>
        <v xml:space="preserve">Chorley Bowmen </v>
      </c>
      <c r="AH30" s="32">
        <v>108</v>
      </c>
      <c r="AI30" s="32">
        <v>71</v>
      </c>
      <c r="AJ30" s="32"/>
      <c r="AK30" s="42">
        <f>AE30</f>
        <v>888</v>
      </c>
    </row>
    <row r="31" spans="1:38" ht="21.95" hidden="1" customHeight="1">
      <c r="A31" s="21">
        <v>68</v>
      </c>
      <c r="B31" s="3" t="s">
        <v>219</v>
      </c>
      <c r="C31" s="3" t="s">
        <v>222</v>
      </c>
      <c r="D31" s="3" t="s">
        <v>101</v>
      </c>
      <c r="E31" s="14" t="s">
        <v>8</v>
      </c>
      <c r="F31" s="9" t="s">
        <v>21</v>
      </c>
      <c r="G31" s="25" t="s">
        <v>87</v>
      </c>
      <c r="H31" s="18">
        <v>68</v>
      </c>
      <c r="I31" s="17">
        <f>H31</f>
        <v>68</v>
      </c>
      <c r="J31" s="18">
        <v>86</v>
      </c>
      <c r="K31" s="17">
        <f>I31+J31</f>
        <v>154</v>
      </c>
      <c r="L31" s="18">
        <v>86</v>
      </c>
      <c r="M31" s="17">
        <f>K31+L31</f>
        <v>240</v>
      </c>
      <c r="N31" s="18">
        <v>88</v>
      </c>
      <c r="O31" s="17">
        <f>M31+N31</f>
        <v>328</v>
      </c>
      <c r="P31" s="18">
        <v>76</v>
      </c>
      <c r="Q31" s="17">
        <f>O31+P31</f>
        <v>404</v>
      </c>
      <c r="R31" s="18">
        <v>94</v>
      </c>
      <c r="S31" s="17">
        <f>Q31+R31</f>
        <v>498</v>
      </c>
      <c r="T31" s="18">
        <v>94</v>
      </c>
      <c r="U31" s="17">
        <f>S31+T31</f>
        <v>592</v>
      </c>
      <c r="V31" s="18">
        <v>98</v>
      </c>
      <c r="W31" s="17">
        <f>U31+V31</f>
        <v>690</v>
      </c>
      <c r="X31" s="18">
        <v>84</v>
      </c>
      <c r="Y31" s="17">
        <f>W31+X31</f>
        <v>774</v>
      </c>
      <c r="Z31" s="18"/>
      <c r="AA31" s="17">
        <f>Y31+Z31</f>
        <v>774</v>
      </c>
      <c r="AB31" s="18"/>
      <c r="AC31" s="17">
        <f>AA31+AB31</f>
        <v>774</v>
      </c>
      <c r="AD31" s="18"/>
      <c r="AE31" s="19">
        <f>AC31+AD31</f>
        <v>774</v>
      </c>
      <c r="AF31" s="67" t="str">
        <f>B31&amp;" "&amp;C31</f>
        <v>Dave Hunter</v>
      </c>
      <c r="AG31" s="67" t="str">
        <f>D31&amp;" "</f>
        <v xml:space="preserve">Assheton Bowmen </v>
      </c>
      <c r="AH31" s="32">
        <v>106</v>
      </c>
      <c r="AI31" s="32">
        <v>41</v>
      </c>
      <c r="AJ31" s="32"/>
      <c r="AK31" s="42">
        <f>AE31</f>
        <v>774</v>
      </c>
    </row>
    <row r="32" spans="1:38" ht="21.95" hidden="1" customHeight="1">
      <c r="A32" s="21">
        <v>1</v>
      </c>
      <c r="B32" s="3" t="s">
        <v>157</v>
      </c>
      <c r="C32" s="3" t="s">
        <v>158</v>
      </c>
      <c r="D32" s="3" t="s">
        <v>160</v>
      </c>
      <c r="E32" s="14" t="s">
        <v>9</v>
      </c>
      <c r="F32" s="9" t="s">
        <v>21</v>
      </c>
      <c r="G32" s="25" t="s">
        <v>87</v>
      </c>
      <c r="H32" s="18">
        <v>90</v>
      </c>
      <c r="I32" s="17">
        <f>H32</f>
        <v>90</v>
      </c>
      <c r="J32" s="18">
        <v>76</v>
      </c>
      <c r="K32" s="17">
        <f>I32+J32</f>
        <v>166</v>
      </c>
      <c r="L32" s="18">
        <v>84</v>
      </c>
      <c r="M32" s="17">
        <f>K32+L32</f>
        <v>250</v>
      </c>
      <c r="N32" s="18">
        <v>88</v>
      </c>
      <c r="O32" s="17">
        <f>M32+N32</f>
        <v>338</v>
      </c>
      <c r="P32" s="18">
        <v>102</v>
      </c>
      <c r="Q32" s="17">
        <f>O32+P32</f>
        <v>440</v>
      </c>
      <c r="R32" s="18">
        <v>102</v>
      </c>
      <c r="S32" s="17">
        <f>Q32+R32</f>
        <v>542</v>
      </c>
      <c r="T32" s="18">
        <v>102</v>
      </c>
      <c r="U32" s="17">
        <f>S32+T32</f>
        <v>644</v>
      </c>
      <c r="V32" s="18">
        <v>92</v>
      </c>
      <c r="W32" s="17">
        <f>U32+V32</f>
        <v>736</v>
      </c>
      <c r="X32" s="18">
        <v>100</v>
      </c>
      <c r="Y32" s="17">
        <f>W32+X32</f>
        <v>836</v>
      </c>
      <c r="Z32" s="18"/>
      <c r="AA32" s="17">
        <f>Y32+Z32</f>
        <v>836</v>
      </c>
      <c r="AB32" s="18"/>
      <c r="AC32" s="17">
        <f>AA32+AB32</f>
        <v>836</v>
      </c>
      <c r="AD32" s="18"/>
      <c r="AE32" s="19">
        <f>AC32+AD32</f>
        <v>836</v>
      </c>
      <c r="AF32" s="67" t="str">
        <f>B32&amp;" "&amp;C32</f>
        <v>John  Batt</v>
      </c>
      <c r="AG32" s="67" t="str">
        <f>D32&amp;" "</f>
        <v xml:space="preserve">Nethermoss Archers </v>
      </c>
      <c r="AH32" s="32">
        <v>108</v>
      </c>
      <c r="AI32" s="32">
        <v>59</v>
      </c>
      <c r="AJ32" s="32"/>
      <c r="AK32" s="42">
        <f>AE32</f>
        <v>836</v>
      </c>
    </row>
    <row r="33" spans="1:38" ht="21.95" hidden="1" customHeight="1">
      <c r="A33" s="21">
        <v>50</v>
      </c>
      <c r="B33" s="3" t="s">
        <v>187</v>
      </c>
      <c r="C33" s="3" t="s">
        <v>188</v>
      </c>
      <c r="D33" s="3" t="s">
        <v>176</v>
      </c>
      <c r="E33" s="14" t="s">
        <v>8</v>
      </c>
      <c r="F33" s="9" t="s">
        <v>21</v>
      </c>
      <c r="G33" s="25" t="s">
        <v>87</v>
      </c>
      <c r="H33" s="18">
        <v>76</v>
      </c>
      <c r="I33" s="17">
        <f>H33</f>
        <v>76</v>
      </c>
      <c r="J33" s="18">
        <v>90</v>
      </c>
      <c r="K33" s="17">
        <f>I33+J33</f>
        <v>166</v>
      </c>
      <c r="L33" s="18">
        <v>68</v>
      </c>
      <c r="M33" s="17">
        <f>K33+L33</f>
        <v>234</v>
      </c>
      <c r="N33" s="18">
        <v>90</v>
      </c>
      <c r="O33" s="17">
        <f>M33+N33</f>
        <v>324</v>
      </c>
      <c r="P33" s="18">
        <v>82</v>
      </c>
      <c r="Q33" s="17">
        <f>O33+P33</f>
        <v>406</v>
      </c>
      <c r="R33" s="18">
        <v>78</v>
      </c>
      <c r="S33" s="17">
        <f>Q33+R33</f>
        <v>484</v>
      </c>
      <c r="T33" s="18">
        <v>88</v>
      </c>
      <c r="U33" s="17">
        <f>S33+T33</f>
        <v>572</v>
      </c>
      <c r="V33" s="18">
        <v>90</v>
      </c>
      <c r="W33" s="17">
        <f>U33+V33</f>
        <v>662</v>
      </c>
      <c r="X33" s="18">
        <v>90</v>
      </c>
      <c r="Y33" s="17">
        <f>W33+X33</f>
        <v>752</v>
      </c>
      <c r="Z33" s="18"/>
      <c r="AA33" s="17">
        <f>Y33+Z33</f>
        <v>752</v>
      </c>
      <c r="AB33" s="18"/>
      <c r="AC33" s="17">
        <f>AA33+AB33</f>
        <v>752</v>
      </c>
      <c r="AD33" s="18"/>
      <c r="AE33" s="19">
        <f>AC33+AD33</f>
        <v>752</v>
      </c>
      <c r="AF33" s="67" t="str">
        <f>B33&amp;" "&amp;C33</f>
        <v>Rick  Chaisty</v>
      </c>
      <c r="AG33" s="67" t="str">
        <f>D33&amp;" "</f>
        <v xml:space="preserve">Goldcrest Archers </v>
      </c>
      <c r="AH33" s="32">
        <v>108</v>
      </c>
      <c r="AI33" s="32">
        <v>45</v>
      </c>
      <c r="AJ33" s="32"/>
      <c r="AK33" s="42">
        <f>AE33</f>
        <v>752</v>
      </c>
    </row>
    <row r="34" spans="1:38" ht="21.95" hidden="1" customHeight="1">
      <c r="A34" s="21">
        <v>63</v>
      </c>
      <c r="B34" s="3" t="s">
        <v>209</v>
      </c>
      <c r="C34" s="3" t="s">
        <v>210</v>
      </c>
      <c r="D34" s="3" t="s">
        <v>213</v>
      </c>
      <c r="E34" s="14" t="s">
        <v>8</v>
      </c>
      <c r="F34" s="9" t="s">
        <v>21</v>
      </c>
      <c r="G34" s="25" t="s">
        <v>88</v>
      </c>
      <c r="H34" s="18">
        <v>76</v>
      </c>
      <c r="I34" s="17">
        <f>H34</f>
        <v>76</v>
      </c>
      <c r="J34" s="18">
        <v>72</v>
      </c>
      <c r="K34" s="17">
        <f>I34+J34</f>
        <v>148</v>
      </c>
      <c r="L34" s="18">
        <v>81</v>
      </c>
      <c r="M34" s="17">
        <f>K34+L34</f>
        <v>229</v>
      </c>
      <c r="N34" s="18">
        <v>82</v>
      </c>
      <c r="O34" s="17">
        <f>M34+N34</f>
        <v>311</v>
      </c>
      <c r="P34" s="18">
        <v>88</v>
      </c>
      <c r="Q34" s="17">
        <f>O34+P34</f>
        <v>399</v>
      </c>
      <c r="R34" s="18">
        <v>84</v>
      </c>
      <c r="S34" s="17">
        <f>Q34+R34</f>
        <v>483</v>
      </c>
      <c r="T34" s="18">
        <v>94</v>
      </c>
      <c r="U34" s="17">
        <f>S34+T34</f>
        <v>577</v>
      </c>
      <c r="V34" s="18">
        <v>84</v>
      </c>
      <c r="W34" s="17">
        <f>U34+V34</f>
        <v>661</v>
      </c>
      <c r="X34" s="18">
        <v>84</v>
      </c>
      <c r="Y34" s="17">
        <f>W34+X34</f>
        <v>745</v>
      </c>
      <c r="Z34" s="18"/>
      <c r="AA34" s="17">
        <f>Y34+Z34</f>
        <v>745</v>
      </c>
      <c r="AB34" s="18"/>
      <c r="AC34" s="17">
        <f>AA34+AB34</f>
        <v>745</v>
      </c>
      <c r="AD34" s="18"/>
      <c r="AE34" s="19">
        <f>AC34+AD34</f>
        <v>745</v>
      </c>
      <c r="AF34" s="67" t="str">
        <f>B34&amp;" "&amp;C34</f>
        <v>Keith Eustace</v>
      </c>
      <c r="AG34" s="67" t="str">
        <f>D34&amp;" "</f>
        <v xml:space="preserve">St Helens Archers </v>
      </c>
      <c r="AH34" s="32">
        <v>108</v>
      </c>
      <c r="AI34" s="32">
        <v>28</v>
      </c>
      <c r="AJ34" s="32"/>
      <c r="AK34" s="42">
        <f>AE34</f>
        <v>745</v>
      </c>
    </row>
    <row r="35" spans="1:38" ht="21.95" hidden="1" customHeight="1">
      <c r="A35" s="21">
        <v>9</v>
      </c>
      <c r="B35" s="3" t="s">
        <v>105</v>
      </c>
      <c r="C35" s="3" t="s">
        <v>103</v>
      </c>
      <c r="D35" s="3" t="s">
        <v>104</v>
      </c>
      <c r="E35" s="14" t="s">
        <v>10</v>
      </c>
      <c r="F35" s="9" t="s">
        <v>12</v>
      </c>
      <c r="G35" s="25" t="s">
        <v>87</v>
      </c>
      <c r="H35" s="18">
        <v>16</v>
      </c>
      <c r="I35" s="17">
        <f>H35</f>
        <v>16</v>
      </c>
      <c r="J35" s="18">
        <v>11</v>
      </c>
      <c r="K35" s="17">
        <f>I35+J35</f>
        <v>27</v>
      </c>
      <c r="L35" s="18">
        <v>22</v>
      </c>
      <c r="M35" s="17">
        <f>K35+L35</f>
        <v>49</v>
      </c>
      <c r="N35" s="18">
        <v>15</v>
      </c>
      <c r="O35" s="17">
        <f>M35+N35</f>
        <v>64</v>
      </c>
      <c r="P35" s="18">
        <v>28</v>
      </c>
      <c r="Q35" s="17">
        <f>O35+P35</f>
        <v>92</v>
      </c>
      <c r="R35" s="18">
        <v>39</v>
      </c>
      <c r="S35" s="17">
        <f>Q35+R35</f>
        <v>131</v>
      </c>
      <c r="T35" s="18">
        <v>37</v>
      </c>
      <c r="U35" s="17">
        <f>S35+T35</f>
        <v>168</v>
      </c>
      <c r="V35" s="18">
        <v>35</v>
      </c>
      <c r="W35" s="17">
        <f>U35+V35</f>
        <v>203</v>
      </c>
      <c r="X35" s="18">
        <v>41</v>
      </c>
      <c r="Y35" s="17">
        <f>W35+X35</f>
        <v>244</v>
      </c>
      <c r="Z35" s="18"/>
      <c r="AA35" s="17">
        <f>Y35+Z35</f>
        <v>244</v>
      </c>
      <c r="AB35" s="18"/>
      <c r="AC35" s="17">
        <f>AA35+AB35</f>
        <v>244</v>
      </c>
      <c r="AD35" s="18"/>
      <c r="AE35" s="19">
        <f>AC35+AD35</f>
        <v>244</v>
      </c>
      <c r="AF35" s="67" t="str">
        <f>B35&amp;" "&amp;C35</f>
        <v>Sarah Davnall</v>
      </c>
      <c r="AG35" s="67" t="str">
        <f>D35&amp;" "</f>
        <v xml:space="preserve">Bowmen of Bruntwood </v>
      </c>
      <c r="AH35" s="32">
        <v>64</v>
      </c>
      <c r="AI35" s="32">
        <v>7</v>
      </c>
      <c r="AJ35" s="32"/>
      <c r="AK35" s="42">
        <f>AE35</f>
        <v>244</v>
      </c>
    </row>
    <row r="36" spans="1:38" ht="21.95" customHeight="1">
      <c r="A36" s="21">
        <v>75</v>
      </c>
      <c r="B36" s="3" t="s">
        <v>230</v>
      </c>
      <c r="C36" s="3" t="s">
        <v>231</v>
      </c>
      <c r="D36" s="3" t="s">
        <v>101</v>
      </c>
      <c r="E36" s="14" t="s">
        <v>10</v>
      </c>
      <c r="F36" s="9" t="s">
        <v>21</v>
      </c>
      <c r="G36" s="25" t="s">
        <v>87</v>
      </c>
      <c r="H36" s="18">
        <v>39</v>
      </c>
      <c r="I36" s="17">
        <f>H36</f>
        <v>39</v>
      </c>
      <c r="J36" s="18">
        <v>46</v>
      </c>
      <c r="K36" s="17">
        <f>I36+J36</f>
        <v>85</v>
      </c>
      <c r="L36" s="18">
        <v>29</v>
      </c>
      <c r="M36" s="17">
        <f>K36+L36</f>
        <v>114</v>
      </c>
      <c r="N36" s="18">
        <v>59</v>
      </c>
      <c r="O36" s="17">
        <f>M36+N36</f>
        <v>173</v>
      </c>
      <c r="P36" s="18">
        <v>63</v>
      </c>
      <c r="Q36" s="17">
        <f>O36+P36</f>
        <v>236</v>
      </c>
      <c r="R36" s="18">
        <v>54</v>
      </c>
      <c r="S36" s="17">
        <f>Q36+R36</f>
        <v>290</v>
      </c>
      <c r="T36" s="18">
        <v>71</v>
      </c>
      <c r="U36" s="17">
        <f>S36+T36</f>
        <v>361</v>
      </c>
      <c r="V36" s="18">
        <v>80</v>
      </c>
      <c r="W36" s="17">
        <f>U36+V36</f>
        <v>441</v>
      </c>
      <c r="X36" s="18">
        <v>65</v>
      </c>
      <c r="Y36" s="17">
        <f>W36+X36</f>
        <v>506</v>
      </c>
      <c r="Z36" s="18"/>
      <c r="AA36" s="17">
        <f>Y36+Z36</f>
        <v>506</v>
      </c>
      <c r="AB36" s="18"/>
      <c r="AC36" s="17">
        <f>AA36+AB36</f>
        <v>506</v>
      </c>
      <c r="AD36" s="18"/>
      <c r="AE36" s="19">
        <f>AC36+AD36</f>
        <v>506</v>
      </c>
      <c r="AF36" s="67" t="str">
        <f>B36&amp;" "&amp;C36</f>
        <v>Dale Message</v>
      </c>
      <c r="AG36" s="67" t="str">
        <f>D36&amp;" "</f>
        <v xml:space="preserve">Assheton Bowmen </v>
      </c>
      <c r="AH36" s="32">
        <v>92</v>
      </c>
      <c r="AI36" s="32">
        <v>7</v>
      </c>
      <c r="AJ36" s="32"/>
      <c r="AK36" s="42">
        <f>AE36</f>
        <v>506</v>
      </c>
      <c r="AL36" s="1" t="s">
        <v>241</v>
      </c>
    </row>
    <row r="37" spans="1:38" ht="21.95" customHeight="1">
      <c r="A37" s="21">
        <v>10</v>
      </c>
      <c r="B37" s="3" t="s">
        <v>111</v>
      </c>
      <c r="C37" s="3" t="s">
        <v>109</v>
      </c>
      <c r="D37" s="3" t="s">
        <v>110</v>
      </c>
      <c r="E37" s="14" t="s">
        <v>10</v>
      </c>
      <c r="F37" s="9" t="s">
        <v>21</v>
      </c>
      <c r="G37" s="25" t="s">
        <v>87</v>
      </c>
      <c r="H37" s="18">
        <v>34</v>
      </c>
      <c r="I37" s="17">
        <f>H37</f>
        <v>34</v>
      </c>
      <c r="J37" s="18">
        <v>34</v>
      </c>
      <c r="K37" s="17">
        <f>I37+J37</f>
        <v>68</v>
      </c>
      <c r="L37" s="18">
        <v>23</v>
      </c>
      <c r="M37" s="17">
        <f>K37+L37</f>
        <v>91</v>
      </c>
      <c r="N37" s="18">
        <v>46</v>
      </c>
      <c r="O37" s="17">
        <f>M37+N37</f>
        <v>137</v>
      </c>
      <c r="P37" s="18">
        <v>61</v>
      </c>
      <c r="Q37" s="17">
        <f>O37+P37</f>
        <v>198</v>
      </c>
      <c r="R37" s="18">
        <v>53</v>
      </c>
      <c r="S37" s="17">
        <f>Q37+R37</f>
        <v>251</v>
      </c>
      <c r="T37" s="18">
        <v>43</v>
      </c>
      <c r="U37" s="17">
        <f>S37+T37</f>
        <v>294</v>
      </c>
      <c r="V37" s="18">
        <v>50</v>
      </c>
      <c r="W37" s="17">
        <f>U37+V37</f>
        <v>344</v>
      </c>
      <c r="X37" s="18">
        <v>64</v>
      </c>
      <c r="Y37" s="17">
        <f>W37+X37</f>
        <v>408</v>
      </c>
      <c r="Z37" s="18"/>
      <c r="AA37" s="17">
        <f>Y37+Z37</f>
        <v>408</v>
      </c>
      <c r="AB37" s="18"/>
      <c r="AC37" s="17">
        <f>AA37+AB37</f>
        <v>408</v>
      </c>
      <c r="AD37" s="18"/>
      <c r="AE37" s="19">
        <f>AC37+AD37</f>
        <v>408</v>
      </c>
      <c r="AF37" s="67" t="str">
        <f>B37&amp;" "&amp;C37</f>
        <v>M.S. Christison</v>
      </c>
      <c r="AG37" s="67" t="str">
        <f>D37&amp;" "</f>
        <v xml:space="preserve">The Longbow Club </v>
      </c>
      <c r="AH37" s="32">
        <v>88</v>
      </c>
      <c r="AI37" s="32">
        <v>9</v>
      </c>
      <c r="AJ37" s="32"/>
      <c r="AK37" s="42">
        <f>AE37</f>
        <v>408</v>
      </c>
      <c r="AL37" s="1" t="s">
        <v>242</v>
      </c>
    </row>
    <row r="38" spans="1:38" ht="21.95" customHeight="1">
      <c r="A38" s="21">
        <v>42</v>
      </c>
      <c r="B38" s="3" t="s">
        <v>85</v>
      </c>
      <c r="C38" s="3" t="s">
        <v>173</v>
      </c>
      <c r="D38" s="3" t="s">
        <v>172</v>
      </c>
      <c r="E38" s="14" t="s">
        <v>10</v>
      </c>
      <c r="F38" s="9" t="s">
        <v>21</v>
      </c>
      <c r="G38" s="25" t="s">
        <v>87</v>
      </c>
      <c r="H38" s="18">
        <v>32</v>
      </c>
      <c r="I38" s="17">
        <f>H38</f>
        <v>32</v>
      </c>
      <c r="J38" s="18">
        <v>10</v>
      </c>
      <c r="K38" s="17">
        <f>I38+J38</f>
        <v>42</v>
      </c>
      <c r="L38" s="18">
        <v>22</v>
      </c>
      <c r="M38" s="17">
        <f>K38+L38</f>
        <v>64</v>
      </c>
      <c r="N38" s="18">
        <v>25</v>
      </c>
      <c r="O38" s="17">
        <f>M38+N38</f>
        <v>89</v>
      </c>
      <c r="P38" s="18">
        <v>43</v>
      </c>
      <c r="Q38" s="17">
        <f>O38+P38</f>
        <v>132</v>
      </c>
      <c r="R38" s="18">
        <v>39</v>
      </c>
      <c r="S38" s="17">
        <f>Q38+R38</f>
        <v>171</v>
      </c>
      <c r="T38" s="18">
        <v>42</v>
      </c>
      <c r="U38" s="17">
        <f>S38+T38</f>
        <v>213</v>
      </c>
      <c r="V38" s="18">
        <v>18</v>
      </c>
      <c r="W38" s="17">
        <f>U38+V38</f>
        <v>231</v>
      </c>
      <c r="X38" s="18">
        <v>25</v>
      </c>
      <c r="Y38" s="17">
        <f>W38+X38</f>
        <v>256</v>
      </c>
      <c r="Z38" s="18"/>
      <c r="AA38" s="17">
        <f>Y38+Z38</f>
        <v>256</v>
      </c>
      <c r="AB38" s="18"/>
      <c r="AC38" s="17">
        <f>AA38+AB38</f>
        <v>256</v>
      </c>
      <c r="AD38" s="18"/>
      <c r="AE38" s="19">
        <f>AC38+AD38</f>
        <v>256</v>
      </c>
      <c r="AF38" s="67" t="str">
        <f>B38&amp;" "&amp;C38</f>
        <v>Steve Mudd</v>
      </c>
      <c r="AG38" s="67" t="str">
        <f>D38&amp;" "</f>
        <v xml:space="preserve">North Cheshire Bowmen </v>
      </c>
      <c r="AH38" s="32">
        <v>68</v>
      </c>
      <c r="AI38" s="32">
        <v>5</v>
      </c>
      <c r="AJ38" s="32"/>
      <c r="AK38" s="42">
        <f>AE38</f>
        <v>256</v>
      </c>
      <c r="AL38" s="1" t="s">
        <v>243</v>
      </c>
    </row>
    <row r="39" spans="1:38" ht="21.95" customHeight="1">
      <c r="A39" s="21">
        <v>7</v>
      </c>
      <c r="B39" s="3" t="s">
        <v>102</v>
      </c>
      <c r="C39" s="3" t="s">
        <v>103</v>
      </c>
      <c r="D39" s="3" t="s">
        <v>104</v>
      </c>
      <c r="E39" s="14" t="s">
        <v>10</v>
      </c>
      <c r="F39" s="9" t="s">
        <v>21</v>
      </c>
      <c r="G39" s="25" t="s">
        <v>87</v>
      </c>
      <c r="H39" s="18">
        <v>4</v>
      </c>
      <c r="I39" s="17">
        <f>H39</f>
        <v>4</v>
      </c>
      <c r="J39" s="18">
        <v>14</v>
      </c>
      <c r="K39" s="17">
        <f>I39+J39</f>
        <v>18</v>
      </c>
      <c r="L39" s="18">
        <v>3</v>
      </c>
      <c r="M39" s="17">
        <f>K39+L39</f>
        <v>21</v>
      </c>
      <c r="N39" s="18">
        <v>25</v>
      </c>
      <c r="O39" s="17">
        <f>M39+N39</f>
        <v>46</v>
      </c>
      <c r="P39" s="18">
        <v>26</v>
      </c>
      <c r="Q39" s="17">
        <f>O39+P39</f>
        <v>72</v>
      </c>
      <c r="R39" s="18">
        <v>22</v>
      </c>
      <c r="S39" s="17">
        <f>Q39+R39</f>
        <v>94</v>
      </c>
      <c r="T39" s="18">
        <v>25</v>
      </c>
      <c r="U39" s="17">
        <f>S39+T39</f>
        <v>119</v>
      </c>
      <c r="V39" s="18">
        <v>34</v>
      </c>
      <c r="W39" s="17">
        <f>U39+V39</f>
        <v>153</v>
      </c>
      <c r="X39" s="18">
        <v>20</v>
      </c>
      <c r="Y39" s="17">
        <f>W39+X39</f>
        <v>173</v>
      </c>
      <c r="Z39" s="18"/>
      <c r="AA39" s="17">
        <f>Y39+Z39</f>
        <v>173</v>
      </c>
      <c r="AB39" s="18"/>
      <c r="AC39" s="17">
        <f>AA39+AB39</f>
        <v>173</v>
      </c>
      <c r="AD39" s="18"/>
      <c r="AE39" s="19">
        <f>AC39+AD39</f>
        <v>173</v>
      </c>
      <c r="AF39" s="67" t="str">
        <f>B39&amp;" "&amp;C39</f>
        <v>John Davnall</v>
      </c>
      <c r="AG39" s="67" t="str">
        <f>D39&amp;" "</f>
        <v xml:space="preserve">Bowmen of Bruntwood </v>
      </c>
      <c r="AH39" s="32">
        <v>43</v>
      </c>
      <c r="AI39" s="32">
        <v>3</v>
      </c>
      <c r="AJ39" s="32"/>
      <c r="AK39" s="42">
        <f>AE39</f>
        <v>173</v>
      </c>
    </row>
    <row r="40" spans="1:38" ht="21.95" customHeight="1">
      <c r="A40" s="21">
        <v>41</v>
      </c>
      <c r="B40" s="3" t="s">
        <v>170</v>
      </c>
      <c r="C40" s="3" t="s">
        <v>171</v>
      </c>
      <c r="D40" s="3" t="s">
        <v>172</v>
      </c>
      <c r="E40" s="14" t="s">
        <v>10</v>
      </c>
      <c r="F40" s="9" t="s">
        <v>21</v>
      </c>
      <c r="G40" s="25" t="s">
        <v>87</v>
      </c>
      <c r="H40" s="18">
        <v>5</v>
      </c>
      <c r="I40" s="17">
        <f>H40</f>
        <v>5</v>
      </c>
      <c r="J40" s="18">
        <v>7</v>
      </c>
      <c r="K40" s="17">
        <f>I40+J40</f>
        <v>12</v>
      </c>
      <c r="L40" s="18">
        <v>9</v>
      </c>
      <c r="M40" s="17">
        <f>K40+L40</f>
        <v>21</v>
      </c>
      <c r="N40" s="18">
        <v>8</v>
      </c>
      <c r="O40" s="17">
        <f>M40+N40</f>
        <v>29</v>
      </c>
      <c r="P40" s="18">
        <v>19</v>
      </c>
      <c r="Q40" s="17">
        <f>O40+P40</f>
        <v>48</v>
      </c>
      <c r="R40" s="18">
        <v>19</v>
      </c>
      <c r="S40" s="17">
        <f>Q40+R40</f>
        <v>67</v>
      </c>
      <c r="T40" s="18">
        <v>20</v>
      </c>
      <c r="U40" s="17">
        <f>S40+T40</f>
        <v>87</v>
      </c>
      <c r="V40" s="18">
        <v>19</v>
      </c>
      <c r="W40" s="17">
        <f>U40+V40</f>
        <v>106</v>
      </c>
      <c r="X40" s="18">
        <v>27</v>
      </c>
      <c r="Y40" s="17">
        <f>W40+X40</f>
        <v>133</v>
      </c>
      <c r="Z40" s="18"/>
      <c r="AA40" s="17">
        <f>Y40+Z40</f>
        <v>133</v>
      </c>
      <c r="AB40" s="18"/>
      <c r="AC40" s="17">
        <f>AA40+AB40</f>
        <v>133</v>
      </c>
      <c r="AD40" s="18"/>
      <c r="AE40" s="19">
        <f>AC40+AD40</f>
        <v>133</v>
      </c>
      <c r="AF40" s="67" t="str">
        <f>B40&amp;" "&amp;C40</f>
        <v>Hugh Foster</v>
      </c>
      <c r="AG40" s="67" t="str">
        <f>D40&amp;" "</f>
        <v xml:space="preserve">North Cheshire Bowmen </v>
      </c>
      <c r="AH40" s="32">
        <v>43</v>
      </c>
      <c r="AI40" s="32">
        <v>0</v>
      </c>
      <c r="AJ40" s="32"/>
      <c r="AK40" s="42">
        <f>AE40</f>
        <v>133</v>
      </c>
    </row>
    <row r="41" spans="1:38" ht="21.95" hidden="1" customHeight="1">
      <c r="A41" s="21">
        <v>48</v>
      </c>
      <c r="B41" s="3" t="s">
        <v>181</v>
      </c>
      <c r="C41" s="3" t="s">
        <v>182</v>
      </c>
      <c r="D41" s="3" t="s">
        <v>176</v>
      </c>
      <c r="E41" s="14" t="s">
        <v>8</v>
      </c>
      <c r="F41" s="9" t="s">
        <v>12</v>
      </c>
      <c r="G41" s="25" t="s">
        <v>87</v>
      </c>
      <c r="H41" s="18">
        <v>62</v>
      </c>
      <c r="I41" s="17">
        <f>H41</f>
        <v>62</v>
      </c>
      <c r="J41" s="18">
        <v>84</v>
      </c>
      <c r="K41" s="17">
        <f>I41+J41</f>
        <v>146</v>
      </c>
      <c r="L41" s="18">
        <v>53</v>
      </c>
      <c r="M41" s="17">
        <f>K41+L41</f>
        <v>199</v>
      </c>
      <c r="N41" s="18">
        <v>62</v>
      </c>
      <c r="O41" s="17">
        <f>M41+N41</f>
        <v>261</v>
      </c>
      <c r="P41" s="18">
        <v>71</v>
      </c>
      <c r="Q41" s="17">
        <f>O41+P41</f>
        <v>332</v>
      </c>
      <c r="R41" s="18">
        <v>83</v>
      </c>
      <c r="S41" s="17">
        <f>Q41+R41</f>
        <v>415</v>
      </c>
      <c r="T41" s="18">
        <v>64</v>
      </c>
      <c r="U41" s="17">
        <f>S41+T41</f>
        <v>479</v>
      </c>
      <c r="V41" s="18">
        <v>55</v>
      </c>
      <c r="W41" s="17">
        <f>U41+V41</f>
        <v>534</v>
      </c>
      <c r="X41" s="18">
        <v>84</v>
      </c>
      <c r="Y41" s="17">
        <f>W41+X41</f>
        <v>618</v>
      </c>
      <c r="Z41" s="18"/>
      <c r="AA41" s="17">
        <f>Y41+Z41</f>
        <v>618</v>
      </c>
      <c r="AB41" s="18"/>
      <c r="AC41" s="17">
        <f>AA41+AB41</f>
        <v>618</v>
      </c>
      <c r="AD41" s="18"/>
      <c r="AE41" s="19">
        <f>AC41+AD41</f>
        <v>618</v>
      </c>
      <c r="AF41" s="67" t="str">
        <f>B41&amp;" "&amp;C41</f>
        <v>Tracy  Cross</v>
      </c>
      <c r="AG41" s="67" t="str">
        <f>D41&amp;" "</f>
        <v xml:space="preserve">Goldcrest Archers </v>
      </c>
      <c r="AH41" s="32">
        <v>105</v>
      </c>
      <c r="AI41" s="32">
        <v>14</v>
      </c>
      <c r="AJ41" s="32"/>
      <c r="AK41" s="42">
        <f>AE41</f>
        <v>618</v>
      </c>
      <c r="AL41" s="1" t="s">
        <v>243</v>
      </c>
    </row>
    <row r="42" spans="1:38" ht="21.95" hidden="1" customHeight="1">
      <c r="A42" s="21">
        <v>8</v>
      </c>
      <c r="B42" s="3" t="s">
        <v>85</v>
      </c>
      <c r="C42" s="3" t="s">
        <v>86</v>
      </c>
      <c r="D42" s="3" t="s">
        <v>217</v>
      </c>
      <c r="E42" s="14" t="s">
        <v>11</v>
      </c>
      <c r="F42" s="9" t="s">
        <v>21</v>
      </c>
      <c r="G42" s="25" t="s">
        <v>87</v>
      </c>
      <c r="H42" s="18">
        <v>59</v>
      </c>
      <c r="I42" s="17">
        <f>H42</f>
        <v>59</v>
      </c>
      <c r="J42" s="18">
        <v>66</v>
      </c>
      <c r="K42" s="17">
        <f>I42+J42</f>
        <v>125</v>
      </c>
      <c r="L42" s="18">
        <v>73</v>
      </c>
      <c r="M42" s="17">
        <f>K42+L42</f>
        <v>198</v>
      </c>
      <c r="N42" s="18">
        <v>78</v>
      </c>
      <c r="O42" s="17">
        <f>M42+N42</f>
        <v>276</v>
      </c>
      <c r="P42" s="18">
        <v>70</v>
      </c>
      <c r="Q42" s="17">
        <f>O42+P42</f>
        <v>346</v>
      </c>
      <c r="R42" s="18">
        <v>82</v>
      </c>
      <c r="S42" s="17">
        <f>Q42+R42</f>
        <v>428</v>
      </c>
      <c r="T42" s="18">
        <v>94</v>
      </c>
      <c r="U42" s="17">
        <f>S42+T42</f>
        <v>522</v>
      </c>
      <c r="V42" s="18">
        <v>76</v>
      </c>
      <c r="W42" s="17">
        <f>U42+V42</f>
        <v>598</v>
      </c>
      <c r="X42" s="18">
        <v>86</v>
      </c>
      <c r="Y42" s="17">
        <f>W42+X42</f>
        <v>684</v>
      </c>
      <c r="Z42" s="18"/>
      <c r="AA42" s="17">
        <f>Y42+Z42</f>
        <v>684</v>
      </c>
      <c r="AB42" s="18"/>
      <c r="AC42" s="17">
        <f>AA42+AB42</f>
        <v>684</v>
      </c>
      <c r="AD42" s="18"/>
      <c r="AE42" s="19">
        <f>AC42+AD42</f>
        <v>684</v>
      </c>
      <c r="AF42" s="67" t="str">
        <f>B42&amp;" "&amp;C42</f>
        <v>Steve Newton</v>
      </c>
      <c r="AG42" s="67" t="str">
        <f>D42&amp;" "</f>
        <v xml:space="preserve">New Century Bowmen </v>
      </c>
      <c r="AH42" s="32">
        <v>106</v>
      </c>
      <c r="AI42" s="32">
        <v>24</v>
      </c>
      <c r="AJ42" s="32"/>
      <c r="AK42" s="42">
        <f>AE42</f>
        <v>684</v>
      </c>
    </row>
    <row r="43" spans="1:38" ht="21.95" hidden="1" customHeight="1">
      <c r="A43" s="21">
        <v>4</v>
      </c>
      <c r="B43" s="3" t="s">
        <v>147</v>
      </c>
      <c r="C43" s="3" t="s">
        <v>148</v>
      </c>
      <c r="D43" s="3" t="s">
        <v>114</v>
      </c>
      <c r="E43" s="14" t="s">
        <v>11</v>
      </c>
      <c r="F43" s="9" t="s">
        <v>12</v>
      </c>
      <c r="G43" s="25" t="s">
        <v>87</v>
      </c>
      <c r="H43" s="18">
        <v>40</v>
      </c>
      <c r="I43" s="17">
        <f>H43</f>
        <v>40</v>
      </c>
      <c r="J43" s="18">
        <v>41</v>
      </c>
      <c r="K43" s="17">
        <f>I43+J43</f>
        <v>81</v>
      </c>
      <c r="L43" s="18">
        <v>40</v>
      </c>
      <c r="M43" s="17">
        <f>K43+L43</f>
        <v>121</v>
      </c>
      <c r="N43" s="18">
        <v>77</v>
      </c>
      <c r="O43" s="17">
        <f>M43+N43</f>
        <v>198</v>
      </c>
      <c r="P43" s="18">
        <v>65</v>
      </c>
      <c r="Q43" s="17">
        <f>O43+P43</f>
        <v>263</v>
      </c>
      <c r="R43" s="18">
        <v>63</v>
      </c>
      <c r="S43" s="17">
        <f>Q43+R43</f>
        <v>326</v>
      </c>
      <c r="T43" s="18">
        <v>72</v>
      </c>
      <c r="U43" s="17">
        <f>S43+T43</f>
        <v>398</v>
      </c>
      <c r="V43" s="18">
        <v>80</v>
      </c>
      <c r="W43" s="17">
        <f>U43+V43</f>
        <v>478</v>
      </c>
      <c r="X43" s="18">
        <v>86</v>
      </c>
      <c r="Y43" s="17">
        <f>W43+X43</f>
        <v>564</v>
      </c>
      <c r="Z43" s="18"/>
      <c r="AA43" s="17">
        <f>Y43+Z43</f>
        <v>564</v>
      </c>
      <c r="AB43" s="18"/>
      <c r="AC43" s="17">
        <f>AA43+AB43</f>
        <v>564</v>
      </c>
      <c r="AD43" s="18"/>
      <c r="AE43" s="19">
        <f>AC43+AD43</f>
        <v>564</v>
      </c>
      <c r="AF43" s="67" t="str">
        <f>B43&amp;" "&amp;C43</f>
        <v>Samantha Clare</v>
      </c>
      <c r="AG43" s="67" t="str">
        <f>D43&amp;" "</f>
        <v xml:space="preserve">Rochdale Co. Archers </v>
      </c>
      <c r="AH43" s="32">
        <v>96</v>
      </c>
      <c r="AI43" s="32">
        <v>20</v>
      </c>
      <c r="AJ43" s="32"/>
      <c r="AK43" s="42">
        <f>AE43</f>
        <v>564</v>
      </c>
    </row>
    <row r="44" spans="1:38" ht="21.95" hidden="1" customHeight="1">
      <c r="A44" s="21">
        <v>55</v>
      </c>
      <c r="B44" s="3" t="s">
        <v>195</v>
      </c>
      <c r="C44" s="3" t="s">
        <v>196</v>
      </c>
      <c r="D44" s="3" t="s">
        <v>197</v>
      </c>
      <c r="E44" s="14" t="s">
        <v>11</v>
      </c>
      <c r="F44" s="9" t="s">
        <v>12</v>
      </c>
      <c r="G44" s="25" t="s">
        <v>87</v>
      </c>
      <c r="H44" s="18" t="s">
        <v>240</v>
      </c>
      <c r="I44" s="17" t="str">
        <f>H44</f>
        <v>DNS</v>
      </c>
      <c r="J44" s="18"/>
      <c r="K44" s="17" t="e">
        <f>I44+J44</f>
        <v>#VALUE!</v>
      </c>
      <c r="L44" s="18"/>
      <c r="M44" s="17" t="e">
        <f>K44+L44</f>
        <v>#VALUE!</v>
      </c>
      <c r="N44" s="18"/>
      <c r="O44" s="17" t="e">
        <f>M44+N44</f>
        <v>#VALUE!</v>
      </c>
      <c r="P44" s="18"/>
      <c r="Q44" s="17" t="e">
        <f>O44+P44</f>
        <v>#VALUE!</v>
      </c>
      <c r="R44" s="18"/>
      <c r="S44" s="17" t="e">
        <f>Q44+R44</f>
        <v>#VALUE!</v>
      </c>
      <c r="T44" s="18"/>
      <c r="U44" s="17" t="e">
        <f>S44+T44</f>
        <v>#VALUE!</v>
      </c>
      <c r="V44" s="18"/>
      <c r="W44" s="17" t="e">
        <f>U44+V44</f>
        <v>#VALUE!</v>
      </c>
      <c r="X44" s="18"/>
      <c r="Y44" s="17" t="e">
        <f>W44+X44</f>
        <v>#VALUE!</v>
      </c>
      <c r="Z44" s="18"/>
      <c r="AA44" s="17" t="e">
        <f>Y44+Z44</f>
        <v>#VALUE!</v>
      </c>
      <c r="AB44" s="18"/>
      <c r="AC44" s="17" t="e">
        <f>AA44+AB44</f>
        <v>#VALUE!</v>
      </c>
      <c r="AD44" s="18"/>
      <c r="AE44" s="19" t="e">
        <f>AC44+AD44</f>
        <v>#VALUE!</v>
      </c>
      <c r="AF44" s="67" t="str">
        <f>B44&amp;" "&amp;C44</f>
        <v>Alison Williams</v>
      </c>
      <c r="AG44" s="67" t="str">
        <f>D44&amp;" "</f>
        <v xml:space="preserve">Wirral Archers </v>
      </c>
      <c r="AH44" s="32"/>
      <c r="AI44" s="32"/>
      <c r="AJ44" s="32"/>
      <c r="AK44" s="42" t="e">
        <f>AE44</f>
        <v>#VALUE!</v>
      </c>
    </row>
    <row r="45" spans="1:38" ht="21.95" hidden="1" customHeight="1">
      <c r="A45" s="21">
        <v>72</v>
      </c>
      <c r="B45" s="3" t="s">
        <v>225</v>
      </c>
      <c r="C45" s="3" t="s">
        <v>226</v>
      </c>
      <c r="D45" s="3" t="s">
        <v>101</v>
      </c>
      <c r="E45" s="14" t="s">
        <v>11</v>
      </c>
      <c r="F45" s="9" t="s">
        <v>21</v>
      </c>
      <c r="G45" s="25" t="s">
        <v>87</v>
      </c>
      <c r="H45" s="18">
        <v>5</v>
      </c>
      <c r="I45" s="17">
        <f>H45</f>
        <v>5</v>
      </c>
      <c r="J45" s="18">
        <v>15</v>
      </c>
      <c r="K45" s="17">
        <f>I45+J45</f>
        <v>20</v>
      </c>
      <c r="L45" s="18">
        <v>24</v>
      </c>
      <c r="M45" s="17">
        <f>K45+L45</f>
        <v>44</v>
      </c>
      <c r="N45" s="18">
        <v>61</v>
      </c>
      <c r="O45" s="17">
        <f>M45+N45</f>
        <v>105</v>
      </c>
      <c r="P45" s="18">
        <v>40</v>
      </c>
      <c r="Q45" s="17">
        <f>O45+P45</f>
        <v>145</v>
      </c>
      <c r="R45" s="18">
        <v>15</v>
      </c>
      <c r="S45" s="17">
        <f>Q45+R45</f>
        <v>160</v>
      </c>
      <c r="T45" s="18">
        <v>34</v>
      </c>
      <c r="U45" s="17">
        <f>S45+T45</f>
        <v>194</v>
      </c>
      <c r="V45" s="18">
        <v>22</v>
      </c>
      <c r="W45" s="17">
        <f>U45+V45</f>
        <v>216</v>
      </c>
      <c r="X45" s="18">
        <v>1</v>
      </c>
      <c r="Y45" s="17">
        <f>W45+X45</f>
        <v>217</v>
      </c>
      <c r="Z45" s="18"/>
      <c r="AA45" s="17">
        <f>Y45+Z45</f>
        <v>217</v>
      </c>
      <c r="AB45" s="18"/>
      <c r="AC45" s="17">
        <f>AA45+AB45</f>
        <v>217</v>
      </c>
      <c r="AD45" s="18"/>
      <c r="AE45" s="19">
        <f>AC45+AD45</f>
        <v>217</v>
      </c>
      <c r="AF45" s="67" t="str">
        <f>B45&amp;" "&amp;C45</f>
        <v>Ken Mills</v>
      </c>
      <c r="AG45" s="67" t="str">
        <f>D45&amp;" "</f>
        <v xml:space="preserve">Assheton Bowmen </v>
      </c>
      <c r="AH45" s="32">
        <v>58</v>
      </c>
      <c r="AI45" s="32">
        <v>2</v>
      </c>
      <c r="AJ45" s="32"/>
      <c r="AK45" s="42">
        <f>AE45</f>
        <v>217</v>
      </c>
    </row>
    <row r="46" spans="1:38" ht="21.95" hidden="1" customHeight="1">
      <c r="A46" s="21">
        <v>49</v>
      </c>
      <c r="B46" s="3" t="s">
        <v>183</v>
      </c>
      <c r="C46" s="3" t="s">
        <v>184</v>
      </c>
      <c r="D46" s="3" t="s">
        <v>176</v>
      </c>
      <c r="E46" s="14" t="s">
        <v>8</v>
      </c>
      <c r="F46" s="9" t="s">
        <v>21</v>
      </c>
      <c r="G46" s="25" t="s">
        <v>87</v>
      </c>
      <c r="H46" s="18">
        <v>68</v>
      </c>
      <c r="I46" s="17">
        <f>H46</f>
        <v>68</v>
      </c>
      <c r="J46" s="18">
        <v>75</v>
      </c>
      <c r="K46" s="17">
        <f>I46+J46</f>
        <v>143</v>
      </c>
      <c r="L46" s="18">
        <v>73</v>
      </c>
      <c r="M46" s="17">
        <f>K46+L46</f>
        <v>216</v>
      </c>
      <c r="N46" s="18">
        <v>79</v>
      </c>
      <c r="O46" s="17">
        <f>M46+N46</f>
        <v>295</v>
      </c>
      <c r="P46" s="18">
        <v>82</v>
      </c>
      <c r="Q46" s="17">
        <f>O46+P46</f>
        <v>377</v>
      </c>
      <c r="R46" s="18">
        <v>86</v>
      </c>
      <c r="S46" s="17">
        <f>Q46+R46</f>
        <v>463</v>
      </c>
      <c r="T46" s="18">
        <v>88</v>
      </c>
      <c r="U46" s="17">
        <f>S46+T46</f>
        <v>551</v>
      </c>
      <c r="V46" s="18">
        <v>88</v>
      </c>
      <c r="W46" s="17">
        <f>U46+V46</f>
        <v>639</v>
      </c>
      <c r="X46" s="18">
        <v>88</v>
      </c>
      <c r="Y46" s="17">
        <f>W46+X46</f>
        <v>727</v>
      </c>
      <c r="Z46" s="18"/>
      <c r="AA46" s="17">
        <f>Y46+Z46</f>
        <v>727</v>
      </c>
      <c r="AB46" s="18"/>
      <c r="AC46" s="17">
        <f>AA46+AB46</f>
        <v>727</v>
      </c>
      <c r="AD46" s="18"/>
      <c r="AE46" s="19">
        <f>AC46+AD46</f>
        <v>727</v>
      </c>
      <c r="AF46" s="67" t="str">
        <f>B46&amp;" "&amp;C46</f>
        <v>Peter Gregory</v>
      </c>
      <c r="AG46" s="67" t="str">
        <f>D46&amp;" "</f>
        <v xml:space="preserve">Goldcrest Archers </v>
      </c>
      <c r="AH46" s="32">
        <v>105</v>
      </c>
      <c r="AI46" s="32">
        <v>28</v>
      </c>
      <c r="AJ46" s="32"/>
      <c r="AK46" s="42">
        <f>AE46</f>
        <v>727</v>
      </c>
    </row>
    <row r="47" spans="1:38" ht="21.95" hidden="1" customHeight="1">
      <c r="A47" s="21">
        <v>46</v>
      </c>
      <c r="B47" s="3" t="s">
        <v>141</v>
      </c>
      <c r="C47" s="3" t="s">
        <v>179</v>
      </c>
      <c r="D47" s="3" t="s">
        <v>176</v>
      </c>
      <c r="E47" s="14" t="s">
        <v>8</v>
      </c>
      <c r="F47" s="9" t="s">
        <v>21</v>
      </c>
      <c r="G47" s="25" t="s">
        <v>89</v>
      </c>
      <c r="H47" s="18">
        <v>60</v>
      </c>
      <c r="I47" s="17">
        <f>H47</f>
        <v>60</v>
      </c>
      <c r="J47" s="18">
        <v>84</v>
      </c>
      <c r="K47" s="17">
        <f>I47+J47</f>
        <v>144</v>
      </c>
      <c r="L47" s="18">
        <v>68</v>
      </c>
      <c r="M47" s="17">
        <f>K47+L47</f>
        <v>212</v>
      </c>
      <c r="N47" s="18">
        <v>78</v>
      </c>
      <c r="O47" s="17">
        <f>M47+N47</f>
        <v>290</v>
      </c>
      <c r="P47" s="18">
        <v>80</v>
      </c>
      <c r="Q47" s="17">
        <f>O47+P47</f>
        <v>370</v>
      </c>
      <c r="R47" s="18">
        <v>74</v>
      </c>
      <c r="S47" s="17">
        <f>Q47+R47</f>
        <v>444</v>
      </c>
      <c r="T47" s="18">
        <v>88</v>
      </c>
      <c r="U47" s="17">
        <f>S47+T47</f>
        <v>532</v>
      </c>
      <c r="V47" s="18">
        <v>100</v>
      </c>
      <c r="W47" s="17">
        <f>U47+V47</f>
        <v>632</v>
      </c>
      <c r="X47" s="18">
        <v>94</v>
      </c>
      <c r="Y47" s="17">
        <f>W47+X47</f>
        <v>726</v>
      </c>
      <c r="Z47" s="18"/>
      <c r="AA47" s="17">
        <f>Y47+Z47</f>
        <v>726</v>
      </c>
      <c r="AB47" s="18"/>
      <c r="AC47" s="17">
        <f>AA47+AB47</f>
        <v>726</v>
      </c>
      <c r="AD47" s="18"/>
      <c r="AE47" s="19">
        <f>AC47+AD47</f>
        <v>726</v>
      </c>
      <c r="AF47" s="67" t="str">
        <f>B47&amp;" "&amp;C47</f>
        <v>Paul Susca</v>
      </c>
      <c r="AG47" s="67" t="str">
        <f>D47&amp;" "</f>
        <v xml:space="preserve">Goldcrest Archers </v>
      </c>
      <c r="AH47" s="32">
        <v>108</v>
      </c>
      <c r="AI47" s="32">
        <v>35</v>
      </c>
      <c r="AJ47" s="32"/>
      <c r="AK47" s="42">
        <f>AE47</f>
        <v>726</v>
      </c>
    </row>
    <row r="48" spans="1:38" ht="21.95" hidden="1" customHeight="1">
      <c r="A48" s="21">
        <v>33</v>
      </c>
      <c r="B48" s="3" t="s">
        <v>115</v>
      </c>
      <c r="C48" s="3" t="s">
        <v>116</v>
      </c>
      <c r="D48" s="3" t="s">
        <v>114</v>
      </c>
      <c r="E48" s="14" t="s">
        <v>8</v>
      </c>
      <c r="F48" s="9" t="s">
        <v>21</v>
      </c>
      <c r="G48" s="25" t="s">
        <v>87</v>
      </c>
      <c r="H48" s="18">
        <v>79</v>
      </c>
      <c r="I48" s="17">
        <f>H48</f>
        <v>79</v>
      </c>
      <c r="J48" s="18">
        <v>64</v>
      </c>
      <c r="K48" s="17">
        <f>I48+J48</f>
        <v>143</v>
      </c>
      <c r="L48" s="18">
        <v>74</v>
      </c>
      <c r="M48" s="17">
        <f>K48+L48</f>
        <v>217</v>
      </c>
      <c r="N48" s="18">
        <v>84</v>
      </c>
      <c r="O48" s="17">
        <f>M48+N48</f>
        <v>301</v>
      </c>
      <c r="P48" s="18">
        <v>70</v>
      </c>
      <c r="Q48" s="17">
        <f>O48+P48</f>
        <v>371</v>
      </c>
      <c r="R48" s="18">
        <v>88</v>
      </c>
      <c r="S48" s="17">
        <f>Q48+R48</f>
        <v>459</v>
      </c>
      <c r="T48" s="18">
        <v>92</v>
      </c>
      <c r="U48" s="17">
        <f>S48+T48</f>
        <v>551</v>
      </c>
      <c r="V48" s="18">
        <v>88</v>
      </c>
      <c r="W48" s="17">
        <f>U48+V48</f>
        <v>639</v>
      </c>
      <c r="X48" s="18">
        <v>76</v>
      </c>
      <c r="Y48" s="17">
        <f>W48+X48</f>
        <v>715</v>
      </c>
      <c r="Z48" s="18"/>
      <c r="AA48" s="17">
        <f>Y48+Z48</f>
        <v>715</v>
      </c>
      <c r="AB48" s="18"/>
      <c r="AC48" s="17">
        <f>AA48+AB48</f>
        <v>715</v>
      </c>
      <c r="AD48" s="18"/>
      <c r="AE48" s="19">
        <f>AC48+AD48</f>
        <v>715</v>
      </c>
      <c r="AF48" s="67" t="str">
        <f>B48&amp;" "&amp;C48</f>
        <v>Richard Kearns</v>
      </c>
      <c r="AG48" s="67" t="str">
        <f>D48&amp;" "</f>
        <v xml:space="preserve">Rochdale Co. Archers </v>
      </c>
      <c r="AH48" s="32">
        <v>107</v>
      </c>
      <c r="AI48" s="32">
        <v>23</v>
      </c>
      <c r="AJ48" s="32"/>
      <c r="AK48" s="42">
        <f>AE48</f>
        <v>715</v>
      </c>
    </row>
    <row r="49" spans="1:37" ht="21.95" hidden="1" customHeight="1">
      <c r="A49" s="21">
        <v>14</v>
      </c>
      <c r="B49" s="3" t="s">
        <v>141</v>
      </c>
      <c r="C49" s="3" t="s">
        <v>142</v>
      </c>
      <c r="D49" s="3" t="s">
        <v>106</v>
      </c>
      <c r="E49" s="14" t="s">
        <v>9</v>
      </c>
      <c r="F49" s="9" t="s">
        <v>21</v>
      </c>
      <c r="G49" s="25" t="s">
        <v>87</v>
      </c>
      <c r="H49" s="18">
        <v>84</v>
      </c>
      <c r="I49" s="17">
        <f>H49</f>
        <v>84</v>
      </c>
      <c r="J49" s="18">
        <v>96</v>
      </c>
      <c r="K49" s="17">
        <f>I49+J49</f>
        <v>180</v>
      </c>
      <c r="L49" s="18">
        <v>78</v>
      </c>
      <c r="M49" s="17">
        <f>K49+L49</f>
        <v>258</v>
      </c>
      <c r="N49" s="18">
        <v>98</v>
      </c>
      <c r="O49" s="17">
        <f>M49+N49</f>
        <v>356</v>
      </c>
      <c r="P49" s="18">
        <v>100</v>
      </c>
      <c r="Q49" s="17">
        <f>O49+P49</f>
        <v>456</v>
      </c>
      <c r="R49" s="18">
        <v>90</v>
      </c>
      <c r="S49" s="17">
        <f>Q49+R49</f>
        <v>546</v>
      </c>
      <c r="T49" s="18">
        <v>96</v>
      </c>
      <c r="U49" s="17">
        <f>S49+T49</f>
        <v>642</v>
      </c>
      <c r="V49" s="18">
        <v>90</v>
      </c>
      <c r="W49" s="17">
        <f>U49+V49</f>
        <v>732</v>
      </c>
      <c r="X49" s="18">
        <v>102</v>
      </c>
      <c r="Y49" s="17">
        <f>W49+X49</f>
        <v>834</v>
      </c>
      <c r="Z49" s="18"/>
      <c r="AA49" s="17">
        <f>Y49+Z49</f>
        <v>834</v>
      </c>
      <c r="AB49" s="18"/>
      <c r="AC49" s="17">
        <f>AA49+AB49</f>
        <v>834</v>
      </c>
      <c r="AD49" s="18"/>
      <c r="AE49" s="19">
        <f>AC49+AD49</f>
        <v>834</v>
      </c>
      <c r="AF49" s="67" t="str">
        <f>B49&amp;" "&amp;C49</f>
        <v>Paul Smith</v>
      </c>
      <c r="AG49" s="67" t="str">
        <f>D49&amp;" "</f>
        <v xml:space="preserve">Chorley Bowmen </v>
      </c>
      <c r="AH49" s="32">
        <v>108</v>
      </c>
      <c r="AI49" s="32">
        <v>51</v>
      </c>
      <c r="AJ49" s="32"/>
      <c r="AK49" s="42">
        <f>AE49</f>
        <v>834</v>
      </c>
    </row>
    <row r="50" spans="1:37" ht="21.95" hidden="1" customHeight="1">
      <c r="A50" s="21">
        <v>45</v>
      </c>
      <c r="B50" s="3" t="s">
        <v>185</v>
      </c>
      <c r="C50" s="3" t="s">
        <v>186</v>
      </c>
      <c r="D50" s="3" t="s">
        <v>176</v>
      </c>
      <c r="E50" s="14" t="s">
        <v>8</v>
      </c>
      <c r="F50" s="9" t="s">
        <v>21</v>
      </c>
      <c r="G50" s="25" t="s">
        <v>89</v>
      </c>
      <c r="H50" s="18">
        <v>70</v>
      </c>
      <c r="I50" s="17">
        <f>H50</f>
        <v>70</v>
      </c>
      <c r="J50" s="18">
        <v>61</v>
      </c>
      <c r="K50" s="17">
        <f>I50+J50</f>
        <v>131</v>
      </c>
      <c r="L50" s="18">
        <v>72</v>
      </c>
      <c r="M50" s="17">
        <f>K50+L50</f>
        <v>203</v>
      </c>
      <c r="N50" s="18">
        <v>78</v>
      </c>
      <c r="O50" s="17">
        <f>M50+N50</f>
        <v>281</v>
      </c>
      <c r="P50" s="18">
        <v>90</v>
      </c>
      <c r="Q50" s="17">
        <f>O50+P50</f>
        <v>371</v>
      </c>
      <c r="R50" s="18">
        <v>75</v>
      </c>
      <c r="S50" s="17">
        <f>Q50+R50</f>
        <v>446</v>
      </c>
      <c r="T50" s="18">
        <v>79</v>
      </c>
      <c r="U50" s="17">
        <f>S50+T50</f>
        <v>525</v>
      </c>
      <c r="V50" s="18">
        <v>94</v>
      </c>
      <c r="W50" s="17">
        <f>U50+V50</f>
        <v>619</v>
      </c>
      <c r="X50" s="18">
        <v>82</v>
      </c>
      <c r="Y50" s="17">
        <f>W50+X50</f>
        <v>701</v>
      </c>
      <c r="Z50" s="18"/>
      <c r="AA50" s="17">
        <f>Y50+Z50</f>
        <v>701</v>
      </c>
      <c r="AB50" s="18"/>
      <c r="AC50" s="17">
        <f>AA50+AB50</f>
        <v>701</v>
      </c>
      <c r="AD50" s="18"/>
      <c r="AE50" s="19">
        <f>AC50+AD50</f>
        <v>701</v>
      </c>
      <c r="AF50" s="67" t="str">
        <f>B50&amp;" "&amp;C50</f>
        <v>Khervin Oomajee</v>
      </c>
      <c r="AG50" s="67" t="str">
        <f>D50&amp;" "</f>
        <v xml:space="preserve">Goldcrest Archers </v>
      </c>
      <c r="AH50" s="32">
        <v>105</v>
      </c>
      <c r="AI50" s="32">
        <v>27</v>
      </c>
      <c r="AJ50" s="32"/>
      <c r="AK50" s="42">
        <f>AE50</f>
        <v>701</v>
      </c>
    </row>
    <row r="51" spans="1:37" ht="21.95" hidden="1" customHeight="1">
      <c r="A51" s="21">
        <v>67</v>
      </c>
      <c r="B51" s="3" t="s">
        <v>218</v>
      </c>
      <c r="C51" s="3" t="s">
        <v>221</v>
      </c>
      <c r="D51" s="3" t="s">
        <v>101</v>
      </c>
      <c r="E51" s="14" t="s">
        <v>9</v>
      </c>
      <c r="F51" s="9" t="s">
        <v>21</v>
      </c>
      <c r="G51" s="25" t="s">
        <v>87</v>
      </c>
      <c r="H51" s="18">
        <v>66</v>
      </c>
      <c r="I51" s="17">
        <f>H51</f>
        <v>66</v>
      </c>
      <c r="J51" s="18">
        <v>89</v>
      </c>
      <c r="K51" s="17">
        <f>I51+J51</f>
        <v>155</v>
      </c>
      <c r="L51" s="18">
        <v>92</v>
      </c>
      <c r="M51" s="17">
        <f>K51+L51</f>
        <v>247</v>
      </c>
      <c r="N51" s="18">
        <v>96</v>
      </c>
      <c r="O51" s="17">
        <f>M51+N51</f>
        <v>343</v>
      </c>
      <c r="P51" s="18">
        <v>98</v>
      </c>
      <c r="Q51" s="17">
        <f>O51+P51</f>
        <v>441</v>
      </c>
      <c r="R51" s="18">
        <v>88</v>
      </c>
      <c r="S51" s="17">
        <f>Q51+R51</f>
        <v>529</v>
      </c>
      <c r="T51" s="18">
        <v>90</v>
      </c>
      <c r="U51" s="17">
        <f>S51+T51</f>
        <v>619</v>
      </c>
      <c r="V51" s="18">
        <v>98</v>
      </c>
      <c r="W51" s="17">
        <f>U51+V51</f>
        <v>717</v>
      </c>
      <c r="X51" s="18">
        <v>100</v>
      </c>
      <c r="Y51" s="17">
        <f>W51+X51</f>
        <v>817</v>
      </c>
      <c r="Z51" s="18"/>
      <c r="AA51" s="17">
        <f>Y51+Z51</f>
        <v>817</v>
      </c>
      <c r="AB51" s="18"/>
      <c r="AC51" s="17">
        <f>AA51+AB51</f>
        <v>817</v>
      </c>
      <c r="AD51" s="18"/>
      <c r="AE51" s="19">
        <f>AC51+AD51</f>
        <v>817</v>
      </c>
      <c r="AF51" s="67" t="str">
        <f>B51&amp;" "&amp;C51</f>
        <v>Cliff Lewis</v>
      </c>
      <c r="AG51" s="67" t="str">
        <f>D51&amp;" "</f>
        <v xml:space="preserve">Assheton Bowmen </v>
      </c>
      <c r="AH51" s="32">
        <v>105</v>
      </c>
      <c r="AI51" s="32">
        <v>50</v>
      </c>
      <c r="AJ51" s="32"/>
      <c r="AK51" s="42">
        <f>AE51</f>
        <v>817</v>
      </c>
    </row>
    <row r="52" spans="1:37" ht="21.95" hidden="1" customHeight="1">
      <c r="A52" s="21">
        <v>61</v>
      </c>
      <c r="B52" s="3" t="s">
        <v>205</v>
      </c>
      <c r="C52" s="3" t="s">
        <v>206</v>
      </c>
      <c r="D52" s="3" t="s">
        <v>213</v>
      </c>
      <c r="E52" s="14" t="s">
        <v>8</v>
      </c>
      <c r="F52" s="9" t="s">
        <v>21</v>
      </c>
      <c r="G52" s="25" t="s">
        <v>87</v>
      </c>
      <c r="H52" s="18">
        <v>74</v>
      </c>
      <c r="I52" s="17">
        <f>H52</f>
        <v>74</v>
      </c>
      <c r="J52" s="18">
        <v>70</v>
      </c>
      <c r="K52" s="17">
        <f>I52+J52</f>
        <v>144</v>
      </c>
      <c r="L52" s="18">
        <v>55</v>
      </c>
      <c r="M52" s="17">
        <f>K52+L52</f>
        <v>199</v>
      </c>
      <c r="N52" s="18">
        <v>78</v>
      </c>
      <c r="O52" s="17">
        <f>M52+N52</f>
        <v>277</v>
      </c>
      <c r="P52" s="18">
        <v>82</v>
      </c>
      <c r="Q52" s="17">
        <f>O52+P52</f>
        <v>359</v>
      </c>
      <c r="R52" s="18">
        <v>86</v>
      </c>
      <c r="S52" s="17">
        <f>Q52+R52</f>
        <v>445</v>
      </c>
      <c r="T52" s="18">
        <v>88</v>
      </c>
      <c r="U52" s="17">
        <f>S52+T52</f>
        <v>533</v>
      </c>
      <c r="V52" s="18">
        <v>78</v>
      </c>
      <c r="W52" s="17">
        <f>U52+V52</f>
        <v>611</v>
      </c>
      <c r="X52" s="18">
        <v>86</v>
      </c>
      <c r="Y52" s="17">
        <f>W52+X52</f>
        <v>697</v>
      </c>
      <c r="Z52" s="18"/>
      <c r="AA52" s="17">
        <f>Y52+Z52</f>
        <v>697</v>
      </c>
      <c r="AB52" s="18"/>
      <c r="AC52" s="17">
        <f>AA52+AB52</f>
        <v>697</v>
      </c>
      <c r="AD52" s="18"/>
      <c r="AE52" s="19">
        <f>AC52+AD52</f>
        <v>697</v>
      </c>
      <c r="AF52" s="67" t="str">
        <f>B52&amp;" "&amp;C52</f>
        <v>Jason Longley</v>
      </c>
      <c r="AG52" s="67" t="str">
        <f>D52&amp;" "</f>
        <v xml:space="preserve">St Helens Archers </v>
      </c>
      <c r="AH52" s="32">
        <v>107</v>
      </c>
      <c r="AI52" s="32">
        <v>24</v>
      </c>
      <c r="AJ52" s="32"/>
      <c r="AK52" s="42">
        <f>AE52</f>
        <v>697</v>
      </c>
    </row>
    <row r="53" spans="1:37" ht="21.95" hidden="1" customHeight="1">
      <c r="A53" s="21">
        <v>44</v>
      </c>
      <c r="B53" s="3" t="s">
        <v>177</v>
      </c>
      <c r="C53" s="3" t="s">
        <v>178</v>
      </c>
      <c r="D53" s="3" t="s">
        <v>176</v>
      </c>
      <c r="E53" s="14" t="s">
        <v>8</v>
      </c>
      <c r="F53" s="9" t="s">
        <v>21</v>
      </c>
      <c r="G53" s="25" t="s">
        <v>87</v>
      </c>
      <c r="H53" s="18">
        <v>63</v>
      </c>
      <c r="I53" s="17">
        <f>H53</f>
        <v>63</v>
      </c>
      <c r="J53" s="18">
        <v>72</v>
      </c>
      <c r="K53" s="17">
        <f>I53+J53</f>
        <v>135</v>
      </c>
      <c r="L53" s="18">
        <v>62</v>
      </c>
      <c r="M53" s="17">
        <f>K53+L53</f>
        <v>197</v>
      </c>
      <c r="N53" s="18">
        <v>69</v>
      </c>
      <c r="O53" s="17">
        <f>M53+N53</f>
        <v>266</v>
      </c>
      <c r="P53" s="18">
        <v>86</v>
      </c>
      <c r="Q53" s="17">
        <f>O53+P53</f>
        <v>352</v>
      </c>
      <c r="R53" s="18">
        <v>92</v>
      </c>
      <c r="S53" s="17">
        <f>Q53+R53</f>
        <v>444</v>
      </c>
      <c r="T53" s="18">
        <v>88</v>
      </c>
      <c r="U53" s="17">
        <f>S53+T53</f>
        <v>532</v>
      </c>
      <c r="V53" s="18">
        <v>74</v>
      </c>
      <c r="W53" s="17">
        <f>U53+V53</f>
        <v>606</v>
      </c>
      <c r="X53" s="18">
        <v>86</v>
      </c>
      <c r="Y53" s="17">
        <f>W53+X53</f>
        <v>692</v>
      </c>
      <c r="Z53" s="18"/>
      <c r="AA53" s="17">
        <f>Y53+Z53</f>
        <v>692</v>
      </c>
      <c r="AB53" s="18"/>
      <c r="AC53" s="17">
        <f>AA53+AB53</f>
        <v>692</v>
      </c>
      <c r="AD53" s="18"/>
      <c r="AE53" s="19">
        <f>AC53+AD53</f>
        <v>692</v>
      </c>
      <c r="AF53" s="67" t="str">
        <f>B53&amp;" "&amp;C53</f>
        <v>Mick White</v>
      </c>
      <c r="AG53" s="67" t="str">
        <f>D53&amp;" "</f>
        <v xml:space="preserve">Goldcrest Archers </v>
      </c>
      <c r="AH53" s="32">
        <v>107</v>
      </c>
      <c r="AI53" s="32">
        <v>21</v>
      </c>
      <c r="AJ53" s="32"/>
      <c r="AK53" s="42">
        <f>AE53</f>
        <v>692</v>
      </c>
    </row>
    <row r="54" spans="1:37" ht="21.95" hidden="1" customHeight="1">
      <c r="A54" s="21">
        <v>71</v>
      </c>
      <c r="B54" s="3" t="s">
        <v>223</v>
      </c>
      <c r="C54" s="3" t="s">
        <v>224</v>
      </c>
      <c r="D54" s="3" t="s">
        <v>101</v>
      </c>
      <c r="E54" s="14" t="s">
        <v>8</v>
      </c>
      <c r="F54" s="9" t="s">
        <v>21</v>
      </c>
      <c r="G54" s="25" t="s">
        <v>88</v>
      </c>
      <c r="H54" s="18">
        <v>60</v>
      </c>
      <c r="I54" s="17">
        <f>H54</f>
        <v>60</v>
      </c>
      <c r="J54" s="18">
        <v>78</v>
      </c>
      <c r="K54" s="17">
        <f>I54+J54</f>
        <v>138</v>
      </c>
      <c r="L54" s="18">
        <v>60</v>
      </c>
      <c r="M54" s="17">
        <f>K54+L54</f>
        <v>198</v>
      </c>
      <c r="N54" s="18">
        <v>78</v>
      </c>
      <c r="O54" s="17">
        <f>M54+N54</f>
        <v>276</v>
      </c>
      <c r="P54" s="18">
        <v>72</v>
      </c>
      <c r="Q54" s="17">
        <f>O54+P54</f>
        <v>348</v>
      </c>
      <c r="R54" s="18">
        <v>81</v>
      </c>
      <c r="S54" s="17">
        <f>Q54+R54</f>
        <v>429</v>
      </c>
      <c r="T54" s="18">
        <v>90</v>
      </c>
      <c r="U54" s="17">
        <f>S54+T54</f>
        <v>519</v>
      </c>
      <c r="V54" s="18">
        <v>88</v>
      </c>
      <c r="W54" s="17">
        <f>U54+V54</f>
        <v>607</v>
      </c>
      <c r="X54" s="18">
        <v>84</v>
      </c>
      <c r="Y54" s="17">
        <f>W54+X54</f>
        <v>691</v>
      </c>
      <c r="Z54" s="18"/>
      <c r="AA54" s="17">
        <f>Y54+Z54</f>
        <v>691</v>
      </c>
      <c r="AB54" s="18"/>
      <c r="AC54" s="17">
        <f>AA54+AB54</f>
        <v>691</v>
      </c>
      <c r="AD54" s="18"/>
      <c r="AE54" s="19">
        <f>AC54+AD54</f>
        <v>691</v>
      </c>
      <c r="AF54" s="67" t="str">
        <f>B54&amp;" "&amp;C54</f>
        <v>Duncan Jessop</v>
      </c>
      <c r="AG54" s="67" t="str">
        <f>D54&amp;" "</f>
        <v xml:space="preserve">Assheton Bowmen </v>
      </c>
      <c r="AH54" s="32">
        <v>107</v>
      </c>
      <c r="AI54" s="32">
        <v>27</v>
      </c>
      <c r="AJ54" s="32"/>
      <c r="AK54" s="42">
        <f>AE54</f>
        <v>691</v>
      </c>
    </row>
    <row r="55" spans="1:37" ht="21.95" hidden="1" customHeight="1">
      <c r="A55" s="21">
        <v>3</v>
      </c>
      <c r="B55" s="3" t="s">
        <v>155</v>
      </c>
      <c r="C55" s="3" t="s">
        <v>156</v>
      </c>
      <c r="D55" s="3" t="s">
        <v>101</v>
      </c>
      <c r="E55" s="14" t="s">
        <v>8</v>
      </c>
      <c r="F55" s="9" t="s">
        <v>21</v>
      </c>
      <c r="G55" s="25" t="s">
        <v>87</v>
      </c>
      <c r="H55" s="18">
        <v>66</v>
      </c>
      <c r="I55" s="17">
        <f>H55</f>
        <v>66</v>
      </c>
      <c r="J55" s="18">
        <v>81</v>
      </c>
      <c r="K55" s="17">
        <f>I55+J55</f>
        <v>147</v>
      </c>
      <c r="L55" s="18">
        <v>52</v>
      </c>
      <c r="M55" s="17">
        <f>K55+L55</f>
        <v>199</v>
      </c>
      <c r="N55" s="18">
        <v>82</v>
      </c>
      <c r="O55" s="17">
        <f>M55+N55</f>
        <v>281</v>
      </c>
      <c r="P55" s="18">
        <v>82</v>
      </c>
      <c r="Q55" s="17">
        <f>O55+P55</f>
        <v>363</v>
      </c>
      <c r="R55" s="18">
        <v>78</v>
      </c>
      <c r="S55" s="17">
        <f>Q55+R55</f>
        <v>441</v>
      </c>
      <c r="T55" s="18">
        <v>82</v>
      </c>
      <c r="U55" s="17">
        <f>S55+T55</f>
        <v>523</v>
      </c>
      <c r="V55" s="18">
        <v>82</v>
      </c>
      <c r="W55" s="17">
        <f>U55+V55</f>
        <v>605</v>
      </c>
      <c r="X55" s="18">
        <v>82</v>
      </c>
      <c r="Y55" s="17">
        <f>W55+X55</f>
        <v>687</v>
      </c>
      <c r="Z55" s="18"/>
      <c r="AA55" s="17">
        <f>Y55+Z55</f>
        <v>687</v>
      </c>
      <c r="AB55" s="18"/>
      <c r="AC55" s="17">
        <f>AA55+AB55</f>
        <v>687</v>
      </c>
      <c r="AD55" s="18"/>
      <c r="AE55" s="19">
        <f>AC55+AD55</f>
        <v>687</v>
      </c>
      <c r="AF55" s="67" t="str">
        <f>B55&amp;" "&amp;C55</f>
        <v>Roy Ward</v>
      </c>
      <c r="AG55" s="67" t="str">
        <f>D55&amp;" "</f>
        <v xml:space="preserve">Assheton Bowmen </v>
      </c>
      <c r="AH55" s="32">
        <v>102</v>
      </c>
      <c r="AI55" s="32">
        <v>23</v>
      </c>
      <c r="AJ55" s="32"/>
      <c r="AK55" s="42">
        <f>AE55</f>
        <v>687</v>
      </c>
    </row>
    <row r="56" spans="1:37" ht="21.95" hidden="1" customHeight="1">
      <c r="A56" s="21">
        <v>25</v>
      </c>
      <c r="B56" s="3" t="s">
        <v>122</v>
      </c>
      <c r="C56" s="3" t="s">
        <v>123</v>
      </c>
      <c r="D56" s="3" t="s">
        <v>124</v>
      </c>
      <c r="E56" s="14" t="s">
        <v>9</v>
      </c>
      <c r="F56" s="9" t="s">
        <v>21</v>
      </c>
      <c r="G56" s="25" t="s">
        <v>87</v>
      </c>
      <c r="H56" s="18">
        <v>86</v>
      </c>
      <c r="I56" s="17">
        <f>H56</f>
        <v>86</v>
      </c>
      <c r="J56" s="18">
        <v>82</v>
      </c>
      <c r="K56" s="17">
        <f>I56+J56</f>
        <v>168</v>
      </c>
      <c r="L56" s="18">
        <v>82</v>
      </c>
      <c r="M56" s="17">
        <f>K56+L56</f>
        <v>250</v>
      </c>
      <c r="N56" s="18">
        <v>94</v>
      </c>
      <c r="O56" s="17">
        <f>M56+N56</f>
        <v>344</v>
      </c>
      <c r="P56" s="18">
        <v>92</v>
      </c>
      <c r="Q56" s="17">
        <f>O56+P56</f>
        <v>436</v>
      </c>
      <c r="R56" s="18">
        <v>90</v>
      </c>
      <c r="S56" s="17">
        <f>Q56+R56</f>
        <v>526</v>
      </c>
      <c r="T56" s="18">
        <v>96</v>
      </c>
      <c r="U56" s="17">
        <f>S56+T56</f>
        <v>622</v>
      </c>
      <c r="V56" s="18">
        <v>94</v>
      </c>
      <c r="W56" s="17">
        <f>U56+V56</f>
        <v>716</v>
      </c>
      <c r="X56" s="18">
        <v>98</v>
      </c>
      <c r="Y56" s="17">
        <f>W56+X56</f>
        <v>814</v>
      </c>
      <c r="Z56" s="18"/>
      <c r="AA56" s="17">
        <f>Y56+Z56</f>
        <v>814</v>
      </c>
      <c r="AB56" s="18"/>
      <c r="AC56" s="17">
        <f>AA56+AB56</f>
        <v>814</v>
      </c>
      <c r="AD56" s="18"/>
      <c r="AE56" s="19">
        <f>AC56+AD56</f>
        <v>814</v>
      </c>
      <c r="AF56" s="67" t="str">
        <f>B56&amp;" "&amp;C56</f>
        <v>Andy Wardle</v>
      </c>
      <c r="AG56" s="67" t="str">
        <f>D56&amp;" "</f>
        <v xml:space="preserve">Stalybridge </v>
      </c>
      <c r="AH56" s="32">
        <v>108</v>
      </c>
      <c r="AI56" s="32">
        <v>43</v>
      </c>
      <c r="AJ56" s="32"/>
      <c r="AK56" s="42">
        <f>AE56</f>
        <v>814</v>
      </c>
    </row>
    <row r="57" spans="1:37" ht="21.95" hidden="1" customHeight="1">
      <c r="A57" s="21">
        <v>40</v>
      </c>
      <c r="B57" s="3" t="s">
        <v>163</v>
      </c>
      <c r="C57" s="3" t="s">
        <v>168</v>
      </c>
      <c r="D57" s="3" t="s">
        <v>124</v>
      </c>
      <c r="E57" s="14" t="s">
        <v>8</v>
      </c>
      <c r="F57" s="9" t="s">
        <v>21</v>
      </c>
      <c r="G57" s="25" t="s">
        <v>87</v>
      </c>
      <c r="H57" s="18">
        <v>65</v>
      </c>
      <c r="I57" s="17">
        <f>H57</f>
        <v>65</v>
      </c>
      <c r="J57" s="18">
        <v>56</v>
      </c>
      <c r="K57" s="17">
        <f>I57+J57</f>
        <v>121</v>
      </c>
      <c r="L57" s="18">
        <v>57</v>
      </c>
      <c r="M57" s="17">
        <f>K57+L57</f>
        <v>178</v>
      </c>
      <c r="N57" s="18">
        <v>80</v>
      </c>
      <c r="O57" s="17">
        <f>M57+N57</f>
        <v>258</v>
      </c>
      <c r="P57" s="18">
        <v>84</v>
      </c>
      <c r="Q57" s="17">
        <f>O57+P57</f>
        <v>342</v>
      </c>
      <c r="R57" s="18">
        <v>92</v>
      </c>
      <c r="S57" s="17">
        <f>Q57+R57</f>
        <v>434</v>
      </c>
      <c r="T57" s="18">
        <v>78</v>
      </c>
      <c r="U57" s="17">
        <f>S57+T57</f>
        <v>512</v>
      </c>
      <c r="V57" s="18">
        <v>88</v>
      </c>
      <c r="W57" s="17">
        <f>U57+V57</f>
        <v>600</v>
      </c>
      <c r="X57" s="18">
        <v>84</v>
      </c>
      <c r="Y57" s="17">
        <f>W57+X57</f>
        <v>684</v>
      </c>
      <c r="Z57" s="18"/>
      <c r="AA57" s="17">
        <f>Y57+Z57</f>
        <v>684</v>
      </c>
      <c r="AB57" s="18"/>
      <c r="AC57" s="17">
        <f>AA57+AB57</f>
        <v>684</v>
      </c>
      <c r="AD57" s="18"/>
      <c r="AE57" s="19">
        <f>AC57+AD57</f>
        <v>684</v>
      </c>
      <c r="AF57" s="67" t="str">
        <f>B57&amp;" "&amp;C57</f>
        <v>David Littlejohn</v>
      </c>
      <c r="AG57" s="67" t="str">
        <f>D57&amp;" "</f>
        <v xml:space="preserve">Stalybridge </v>
      </c>
      <c r="AH57" s="32">
        <v>106</v>
      </c>
      <c r="AI57" s="32">
        <v>26</v>
      </c>
      <c r="AJ57" s="32"/>
      <c r="AK57" s="42">
        <f>AE57</f>
        <v>684</v>
      </c>
    </row>
    <row r="58" spans="1:37" ht="21.95" hidden="1" customHeight="1">
      <c r="A58" s="21">
        <v>12</v>
      </c>
      <c r="B58" s="3" t="s">
        <v>163</v>
      </c>
      <c r="C58" s="3" t="s">
        <v>164</v>
      </c>
      <c r="D58" s="3" t="s">
        <v>121</v>
      </c>
      <c r="E58" s="14" t="s">
        <v>8</v>
      </c>
      <c r="F58" s="9" t="s">
        <v>21</v>
      </c>
      <c r="G58" s="25" t="s">
        <v>87</v>
      </c>
      <c r="H58" s="18">
        <v>76</v>
      </c>
      <c r="I58" s="17">
        <f>H58</f>
        <v>76</v>
      </c>
      <c r="J58" s="18">
        <v>53</v>
      </c>
      <c r="K58" s="17">
        <f>I58+J58</f>
        <v>129</v>
      </c>
      <c r="L58" s="18">
        <v>72</v>
      </c>
      <c r="M58" s="17">
        <f>K58+L58</f>
        <v>201</v>
      </c>
      <c r="N58" s="18">
        <v>69</v>
      </c>
      <c r="O58" s="17">
        <f>M58+N58</f>
        <v>270</v>
      </c>
      <c r="P58" s="18">
        <v>78</v>
      </c>
      <c r="Q58" s="17">
        <f>O58+P58</f>
        <v>348</v>
      </c>
      <c r="R58" s="18">
        <v>74</v>
      </c>
      <c r="S58" s="17">
        <f>Q58+R58</f>
        <v>422</v>
      </c>
      <c r="T58" s="18">
        <v>92</v>
      </c>
      <c r="U58" s="17">
        <f>S58+T58</f>
        <v>514</v>
      </c>
      <c r="V58" s="18">
        <v>80</v>
      </c>
      <c r="W58" s="17">
        <f>U58+V58</f>
        <v>594</v>
      </c>
      <c r="X58" s="18">
        <v>84</v>
      </c>
      <c r="Y58" s="17">
        <f>W58+X58</f>
        <v>678</v>
      </c>
      <c r="Z58" s="18"/>
      <c r="AA58" s="17">
        <f>Y58+Z58</f>
        <v>678</v>
      </c>
      <c r="AB58" s="18"/>
      <c r="AC58" s="17">
        <f>AA58+AB58</f>
        <v>678</v>
      </c>
      <c r="AD58" s="18"/>
      <c r="AE58" s="19">
        <f>AC58+AD58</f>
        <v>678</v>
      </c>
      <c r="AF58" s="67" t="str">
        <f>B58&amp;" "&amp;C58</f>
        <v>David Worden</v>
      </c>
      <c r="AG58" s="67" t="str">
        <f>D58&amp;" "</f>
        <v xml:space="preserve">Pendle &amp; Samlesbury </v>
      </c>
      <c r="AH58" s="32">
        <v>104</v>
      </c>
      <c r="AI58" s="32">
        <v>24</v>
      </c>
      <c r="AJ58" s="32"/>
      <c r="AK58" s="42">
        <f>AE58</f>
        <v>678</v>
      </c>
    </row>
    <row r="59" spans="1:37" ht="21.95" hidden="1" customHeight="1">
      <c r="A59" s="21">
        <v>16</v>
      </c>
      <c r="B59" s="3" t="s">
        <v>102</v>
      </c>
      <c r="C59" s="3" t="s">
        <v>138</v>
      </c>
      <c r="D59" s="3" t="s">
        <v>139</v>
      </c>
      <c r="E59" s="14" t="s">
        <v>8</v>
      </c>
      <c r="F59" s="9" t="s">
        <v>21</v>
      </c>
      <c r="G59" s="25" t="s">
        <v>87</v>
      </c>
      <c r="H59" s="18">
        <v>72</v>
      </c>
      <c r="I59" s="17">
        <f>H59</f>
        <v>72</v>
      </c>
      <c r="J59" s="18">
        <v>52</v>
      </c>
      <c r="K59" s="17">
        <f>I59+J59</f>
        <v>124</v>
      </c>
      <c r="L59" s="18">
        <v>57</v>
      </c>
      <c r="M59" s="17">
        <f>K59+L59</f>
        <v>181</v>
      </c>
      <c r="N59" s="18">
        <v>76</v>
      </c>
      <c r="O59" s="17">
        <f>M59+N59</f>
        <v>257</v>
      </c>
      <c r="P59" s="18">
        <v>82</v>
      </c>
      <c r="Q59" s="17">
        <f>O59+P59</f>
        <v>339</v>
      </c>
      <c r="R59" s="18">
        <v>61</v>
      </c>
      <c r="S59" s="17">
        <f>Q59+R59</f>
        <v>400</v>
      </c>
      <c r="T59" s="18">
        <v>78</v>
      </c>
      <c r="U59" s="17">
        <f>S59+T59</f>
        <v>478</v>
      </c>
      <c r="V59" s="18">
        <v>82</v>
      </c>
      <c r="W59" s="17">
        <f>U59+V59</f>
        <v>560</v>
      </c>
      <c r="X59" s="18">
        <v>86</v>
      </c>
      <c r="Y59" s="17">
        <f>W59+X59</f>
        <v>646</v>
      </c>
      <c r="Z59" s="18"/>
      <c r="AA59" s="17">
        <f>Y59+Z59</f>
        <v>646</v>
      </c>
      <c r="AB59" s="18"/>
      <c r="AC59" s="17">
        <f>AA59+AB59</f>
        <v>646</v>
      </c>
      <c r="AD59" s="18"/>
      <c r="AE59" s="19">
        <f>AC59+AD59</f>
        <v>646</v>
      </c>
      <c r="AF59" s="67" t="str">
        <f>B59&amp;" "&amp;C59</f>
        <v>John Proctor</v>
      </c>
      <c r="AG59" s="67" t="str">
        <f>D59&amp;" "</f>
        <v xml:space="preserve">Blackpool Bowmen </v>
      </c>
      <c r="AH59" s="32">
        <v>106</v>
      </c>
      <c r="AI59" s="32">
        <v>22</v>
      </c>
      <c r="AJ59" s="32"/>
      <c r="AK59" s="42">
        <f>AE59</f>
        <v>646</v>
      </c>
    </row>
    <row r="60" spans="1:37" ht="21.95" hidden="1" customHeight="1">
      <c r="A60" s="21">
        <v>6</v>
      </c>
      <c r="B60" s="3" t="s">
        <v>153</v>
      </c>
      <c r="C60" s="3" t="s">
        <v>154</v>
      </c>
      <c r="D60" s="3" t="s">
        <v>114</v>
      </c>
      <c r="E60" s="14" t="s">
        <v>8</v>
      </c>
      <c r="F60" s="9" t="s">
        <v>21</v>
      </c>
      <c r="G60" s="25" t="s">
        <v>87</v>
      </c>
      <c r="H60" s="18">
        <v>70</v>
      </c>
      <c r="I60" s="17">
        <f>H60</f>
        <v>70</v>
      </c>
      <c r="J60" s="18">
        <v>62</v>
      </c>
      <c r="K60" s="17">
        <f>I60+J60</f>
        <v>132</v>
      </c>
      <c r="L60" s="18">
        <v>58</v>
      </c>
      <c r="M60" s="17">
        <f>K60+L60</f>
        <v>190</v>
      </c>
      <c r="N60" s="18">
        <v>84</v>
      </c>
      <c r="O60" s="17">
        <f>M60+N60</f>
        <v>274</v>
      </c>
      <c r="P60" s="18">
        <v>72</v>
      </c>
      <c r="Q60" s="17">
        <f>O60+P60</f>
        <v>346</v>
      </c>
      <c r="R60" s="18">
        <v>68</v>
      </c>
      <c r="S60" s="17">
        <f>Q60+R60</f>
        <v>414</v>
      </c>
      <c r="T60" s="18">
        <v>62</v>
      </c>
      <c r="U60" s="17">
        <f>S60+T60</f>
        <v>476</v>
      </c>
      <c r="V60" s="18">
        <v>74</v>
      </c>
      <c r="W60" s="17">
        <f>U60+V60</f>
        <v>550</v>
      </c>
      <c r="X60" s="18">
        <v>88</v>
      </c>
      <c r="Y60" s="17">
        <f>W60+X60</f>
        <v>638</v>
      </c>
      <c r="Z60" s="18"/>
      <c r="AA60" s="17">
        <f>Y60+Z60</f>
        <v>638</v>
      </c>
      <c r="AB60" s="18"/>
      <c r="AC60" s="17">
        <f>AA60+AB60</f>
        <v>638</v>
      </c>
      <c r="AD60" s="18"/>
      <c r="AE60" s="19">
        <f>AC60+AD60</f>
        <v>638</v>
      </c>
      <c r="AF60" s="67" t="str">
        <f>B60&amp;" "&amp;C60</f>
        <v>Alex Dixon</v>
      </c>
      <c r="AG60" s="67" t="str">
        <f>D60&amp;" "</f>
        <v xml:space="preserve">Rochdale Co. Archers </v>
      </c>
      <c r="AH60" s="32">
        <v>106</v>
      </c>
      <c r="AI60" s="32">
        <v>21</v>
      </c>
      <c r="AJ60" s="32"/>
      <c r="AK60" s="42">
        <f>AE60</f>
        <v>638</v>
      </c>
    </row>
    <row r="61" spans="1:37" ht="21.95" hidden="1" customHeight="1">
      <c r="A61" s="21">
        <v>5</v>
      </c>
      <c r="B61" s="3" t="s">
        <v>143</v>
      </c>
      <c r="C61" s="3" t="s">
        <v>144</v>
      </c>
      <c r="D61" s="3" t="s">
        <v>106</v>
      </c>
      <c r="E61" s="14" t="s">
        <v>9</v>
      </c>
      <c r="F61" s="9" t="s">
        <v>12</v>
      </c>
      <c r="G61" s="25" t="s">
        <v>87</v>
      </c>
      <c r="H61" s="18">
        <v>66</v>
      </c>
      <c r="I61" s="17">
        <f>H61</f>
        <v>66</v>
      </c>
      <c r="J61" s="18">
        <v>58</v>
      </c>
      <c r="K61" s="17">
        <f>I61+J61</f>
        <v>124</v>
      </c>
      <c r="L61" s="18">
        <v>60</v>
      </c>
      <c r="M61" s="17">
        <f>K61+L61</f>
        <v>184</v>
      </c>
      <c r="N61" s="18">
        <v>72</v>
      </c>
      <c r="O61" s="17">
        <f>M61+N61</f>
        <v>256</v>
      </c>
      <c r="P61" s="18">
        <v>92</v>
      </c>
      <c r="Q61" s="17">
        <f>O61+P61</f>
        <v>348</v>
      </c>
      <c r="R61" s="18">
        <v>88</v>
      </c>
      <c r="S61" s="17">
        <f>Q61+R61</f>
        <v>436</v>
      </c>
      <c r="T61" s="18">
        <v>82</v>
      </c>
      <c r="U61" s="17">
        <f>S61+T61</f>
        <v>518</v>
      </c>
      <c r="V61" s="18">
        <v>90</v>
      </c>
      <c r="W61" s="17">
        <f>U61+V61</f>
        <v>608</v>
      </c>
      <c r="X61" s="18">
        <v>85</v>
      </c>
      <c r="Y61" s="17">
        <f>W61+X61</f>
        <v>693</v>
      </c>
      <c r="Z61" s="18"/>
      <c r="AA61" s="17">
        <f>Y61+Z61</f>
        <v>693</v>
      </c>
      <c r="AB61" s="18"/>
      <c r="AC61" s="17">
        <f>AA61+AB61</f>
        <v>693</v>
      </c>
      <c r="AD61" s="18"/>
      <c r="AE61" s="19">
        <f>AC61+AD61</f>
        <v>693</v>
      </c>
      <c r="AF61" s="67" t="str">
        <f>B61&amp;" "&amp;C61</f>
        <v>Lucy Bretherton</v>
      </c>
      <c r="AG61" s="67" t="str">
        <f>D61&amp;" "</f>
        <v xml:space="preserve">Chorley Bowmen </v>
      </c>
      <c r="AH61" s="32">
        <v>107</v>
      </c>
      <c r="AI61" s="32">
        <v>24</v>
      </c>
      <c r="AJ61" s="32"/>
      <c r="AK61" s="42">
        <f>AE61</f>
        <v>693</v>
      </c>
    </row>
    <row r="62" spans="1:37" ht="21.95" hidden="1" customHeight="1">
      <c r="A62" s="21">
        <v>20</v>
      </c>
      <c r="B62" s="3" t="s">
        <v>145</v>
      </c>
      <c r="C62" s="3" t="s">
        <v>146</v>
      </c>
      <c r="D62" s="3" t="s">
        <v>106</v>
      </c>
      <c r="E62" s="14" t="s">
        <v>9</v>
      </c>
      <c r="F62" s="9" t="s">
        <v>21</v>
      </c>
      <c r="G62" s="25" t="s">
        <v>87</v>
      </c>
      <c r="H62" s="18">
        <v>72</v>
      </c>
      <c r="I62" s="17">
        <f>H62</f>
        <v>72</v>
      </c>
      <c r="J62" s="18">
        <v>76</v>
      </c>
      <c r="K62" s="17">
        <f>I62+J62</f>
        <v>148</v>
      </c>
      <c r="L62" s="18">
        <v>88</v>
      </c>
      <c r="M62" s="17">
        <f>K62+L62</f>
        <v>236</v>
      </c>
      <c r="N62" s="18">
        <v>85</v>
      </c>
      <c r="O62" s="17">
        <f>M62+N62</f>
        <v>321</v>
      </c>
      <c r="P62" s="18">
        <v>100</v>
      </c>
      <c r="Q62" s="17">
        <f>O62+P62</f>
        <v>421</v>
      </c>
      <c r="R62" s="18">
        <v>100</v>
      </c>
      <c r="S62" s="17">
        <f>Q62+R62</f>
        <v>521</v>
      </c>
      <c r="T62" s="18">
        <v>83</v>
      </c>
      <c r="U62" s="17">
        <f>S62+T62</f>
        <v>604</v>
      </c>
      <c r="V62" s="18">
        <v>100</v>
      </c>
      <c r="W62" s="17">
        <f>U62+V62</f>
        <v>704</v>
      </c>
      <c r="X62" s="18">
        <v>91</v>
      </c>
      <c r="Y62" s="17">
        <f>W62+X62</f>
        <v>795</v>
      </c>
      <c r="Z62" s="18"/>
      <c r="AA62" s="17">
        <f>Y62+Z62</f>
        <v>795</v>
      </c>
      <c r="AB62" s="18"/>
      <c r="AC62" s="17">
        <f>AA62+AB62</f>
        <v>795</v>
      </c>
      <c r="AD62" s="18"/>
      <c r="AE62" s="19">
        <f>AC62+AD62</f>
        <v>795</v>
      </c>
      <c r="AF62" s="67" t="str">
        <f>B62&amp;" "&amp;C62</f>
        <v>Stephen Saxson</v>
      </c>
      <c r="AG62" s="67" t="str">
        <f>D62&amp;" "</f>
        <v xml:space="preserve">Chorley Bowmen </v>
      </c>
      <c r="AH62" s="32">
        <v>105</v>
      </c>
      <c r="AI62" s="32">
        <v>51</v>
      </c>
      <c r="AJ62" s="32"/>
      <c r="AK62" s="42">
        <f>AE62</f>
        <v>795</v>
      </c>
    </row>
    <row r="63" spans="1:37" ht="21.95" hidden="1" customHeight="1">
      <c r="A63" s="21">
        <v>31</v>
      </c>
      <c r="B63" s="3" t="s">
        <v>134</v>
      </c>
      <c r="C63" s="3" t="s">
        <v>135</v>
      </c>
      <c r="D63" s="3" t="s">
        <v>131</v>
      </c>
      <c r="E63" s="14" t="s">
        <v>8</v>
      </c>
      <c r="F63" s="9" t="s">
        <v>12</v>
      </c>
      <c r="G63" s="25" t="s">
        <v>87</v>
      </c>
      <c r="H63" s="18">
        <v>31</v>
      </c>
      <c r="I63" s="17">
        <f>H63</f>
        <v>31</v>
      </c>
      <c r="J63" s="18">
        <v>51</v>
      </c>
      <c r="K63" s="17">
        <f>I63+J63</f>
        <v>82</v>
      </c>
      <c r="L63" s="18">
        <v>48</v>
      </c>
      <c r="M63" s="17">
        <f>K63+L63</f>
        <v>130</v>
      </c>
      <c r="N63" s="18">
        <v>68</v>
      </c>
      <c r="O63" s="17">
        <f>M63+N63</f>
        <v>198</v>
      </c>
      <c r="P63" s="18">
        <v>78</v>
      </c>
      <c r="Q63" s="17">
        <f>O63+P63</f>
        <v>276</v>
      </c>
      <c r="R63" s="18">
        <v>61</v>
      </c>
      <c r="S63" s="17">
        <f>Q63+R63</f>
        <v>337</v>
      </c>
      <c r="T63" s="18">
        <v>88</v>
      </c>
      <c r="U63" s="17">
        <f>S63+T63</f>
        <v>425</v>
      </c>
      <c r="V63" s="18">
        <v>82</v>
      </c>
      <c r="W63" s="17">
        <f>U63+V63</f>
        <v>507</v>
      </c>
      <c r="X63" s="18">
        <v>86</v>
      </c>
      <c r="Y63" s="17">
        <f>W63+X63</f>
        <v>593</v>
      </c>
      <c r="Z63" s="18"/>
      <c r="AA63" s="17">
        <f>Y63+Z63</f>
        <v>593</v>
      </c>
      <c r="AB63" s="18"/>
      <c r="AC63" s="17">
        <f>AA63+AB63</f>
        <v>593</v>
      </c>
      <c r="AD63" s="18"/>
      <c r="AE63" s="19">
        <f>AC63+AD63</f>
        <v>593</v>
      </c>
      <c r="AF63" s="67" t="str">
        <f>B63&amp;" "&amp;C63</f>
        <v>Audrey Buckley</v>
      </c>
      <c r="AG63" s="67" t="str">
        <f>D63&amp;" "</f>
        <v xml:space="preserve">Eccles </v>
      </c>
      <c r="AH63" s="32">
        <v>102</v>
      </c>
      <c r="AI63" s="32">
        <v>17</v>
      </c>
      <c r="AJ63" s="32"/>
      <c r="AK63" s="42">
        <f>AE63</f>
        <v>593</v>
      </c>
    </row>
    <row r="64" spans="1:37" ht="21.95" hidden="1" customHeight="1">
      <c r="A64" s="21">
        <v>69</v>
      </c>
      <c r="B64" s="3" t="s">
        <v>220</v>
      </c>
      <c r="C64" s="3" t="s">
        <v>118</v>
      </c>
      <c r="D64" s="3" t="s">
        <v>101</v>
      </c>
      <c r="E64" s="14" t="s">
        <v>8</v>
      </c>
      <c r="F64" s="9" t="s">
        <v>21</v>
      </c>
      <c r="G64" s="25" t="s">
        <v>87</v>
      </c>
      <c r="H64" s="18">
        <v>51</v>
      </c>
      <c r="I64" s="17">
        <f>H64</f>
        <v>51</v>
      </c>
      <c r="J64" s="18">
        <v>54</v>
      </c>
      <c r="K64" s="17">
        <f>I64+J64</f>
        <v>105</v>
      </c>
      <c r="L64" s="18">
        <v>46</v>
      </c>
      <c r="M64" s="17">
        <f>K64+L64</f>
        <v>151</v>
      </c>
      <c r="N64" s="18">
        <v>62</v>
      </c>
      <c r="O64" s="17">
        <f>M64+N64</f>
        <v>213</v>
      </c>
      <c r="P64" s="18">
        <v>70</v>
      </c>
      <c r="Q64" s="17">
        <f>O64+P64</f>
        <v>283</v>
      </c>
      <c r="R64" s="18">
        <v>86</v>
      </c>
      <c r="S64" s="17">
        <f>Q64+R64</f>
        <v>369</v>
      </c>
      <c r="T64" s="18">
        <v>81</v>
      </c>
      <c r="U64" s="17">
        <f>S64+T64</f>
        <v>450</v>
      </c>
      <c r="V64" s="18">
        <v>92</v>
      </c>
      <c r="W64" s="17">
        <f>U64+V64</f>
        <v>542</v>
      </c>
      <c r="X64" s="18">
        <v>94</v>
      </c>
      <c r="Y64" s="17">
        <f>W64+X64</f>
        <v>636</v>
      </c>
      <c r="Z64" s="18"/>
      <c r="AA64" s="17">
        <f>Y64+Z64</f>
        <v>636</v>
      </c>
      <c r="AB64" s="18"/>
      <c r="AC64" s="17">
        <f>AA64+AB64</f>
        <v>636</v>
      </c>
      <c r="AD64" s="18"/>
      <c r="AE64" s="19">
        <f>AC64+AD64</f>
        <v>636</v>
      </c>
      <c r="AF64" s="67" t="str">
        <f>B64&amp;" "&amp;C64</f>
        <v>Bill Campbell</v>
      </c>
      <c r="AG64" s="67" t="str">
        <f>D64&amp;" "</f>
        <v xml:space="preserve">Assheton Bowmen </v>
      </c>
      <c r="AH64" s="32">
        <v>105</v>
      </c>
      <c r="AI64" s="32">
        <v>26</v>
      </c>
      <c r="AJ64" s="32"/>
      <c r="AK64" s="42">
        <f>AE64</f>
        <v>636</v>
      </c>
    </row>
    <row r="65" spans="1:37" ht="21.95" hidden="1" customHeight="1">
      <c r="A65" s="21">
        <v>32</v>
      </c>
      <c r="B65" s="3" t="s">
        <v>136</v>
      </c>
      <c r="C65" s="3" t="s">
        <v>120</v>
      </c>
      <c r="D65" s="3" t="s">
        <v>131</v>
      </c>
      <c r="E65" s="14" t="s">
        <v>9</v>
      </c>
      <c r="F65" s="9" t="s">
        <v>21</v>
      </c>
      <c r="G65" s="25" t="s">
        <v>87</v>
      </c>
      <c r="H65" s="18">
        <v>62</v>
      </c>
      <c r="I65" s="17">
        <f>H65</f>
        <v>62</v>
      </c>
      <c r="J65" s="18">
        <v>76</v>
      </c>
      <c r="K65" s="17">
        <f>I65+J65</f>
        <v>138</v>
      </c>
      <c r="L65" s="18">
        <v>82</v>
      </c>
      <c r="M65" s="17">
        <f>K65+L65</f>
        <v>220</v>
      </c>
      <c r="N65" s="18">
        <v>82</v>
      </c>
      <c r="O65" s="17">
        <f>M65+N65</f>
        <v>302</v>
      </c>
      <c r="P65" s="18">
        <v>86</v>
      </c>
      <c r="Q65" s="17">
        <f>O65+P65</f>
        <v>388</v>
      </c>
      <c r="R65" s="18">
        <v>72</v>
      </c>
      <c r="S65" s="17">
        <f>Q65+R65</f>
        <v>460</v>
      </c>
      <c r="T65" s="18">
        <v>92</v>
      </c>
      <c r="U65" s="17">
        <f>S65+T65</f>
        <v>552</v>
      </c>
      <c r="V65" s="18">
        <v>74</v>
      </c>
      <c r="W65" s="17">
        <f>U65+V65</f>
        <v>626</v>
      </c>
      <c r="X65" s="18">
        <v>92</v>
      </c>
      <c r="Y65" s="17">
        <f>W65+X65</f>
        <v>718</v>
      </c>
      <c r="Z65" s="18"/>
      <c r="AA65" s="17">
        <f>Y65+Z65</f>
        <v>718</v>
      </c>
      <c r="AB65" s="18"/>
      <c r="AC65" s="17">
        <f>AA65+AB65</f>
        <v>718</v>
      </c>
      <c r="AD65" s="18"/>
      <c r="AE65" s="19">
        <f>AC65+AD65</f>
        <v>718</v>
      </c>
      <c r="AF65" s="67" t="str">
        <f>B65&amp;" "&amp;C65</f>
        <v>Clive  Morris</v>
      </c>
      <c r="AG65" s="67" t="str">
        <f>D65&amp;" "</f>
        <v xml:space="preserve">Eccles </v>
      </c>
      <c r="AH65" s="32">
        <v>108</v>
      </c>
      <c r="AI65" s="32">
        <v>29</v>
      </c>
      <c r="AJ65" s="32"/>
      <c r="AK65" s="42">
        <f>AE65</f>
        <v>718</v>
      </c>
    </row>
    <row r="66" spans="1:37" ht="21.95" hidden="1" customHeight="1">
      <c r="A66" s="21">
        <v>62</v>
      </c>
      <c r="B66" s="3" t="s">
        <v>207</v>
      </c>
      <c r="C66" s="3" t="s">
        <v>208</v>
      </c>
      <c r="D66" s="3" t="s">
        <v>213</v>
      </c>
      <c r="E66" s="14" t="s">
        <v>8</v>
      </c>
      <c r="F66" s="9" t="s">
        <v>21</v>
      </c>
      <c r="G66" s="25" t="s">
        <v>87</v>
      </c>
      <c r="H66" s="18">
        <v>50</v>
      </c>
      <c r="I66" s="17">
        <f>H66</f>
        <v>50</v>
      </c>
      <c r="J66" s="18">
        <v>74</v>
      </c>
      <c r="K66" s="17">
        <f>I66+J66</f>
        <v>124</v>
      </c>
      <c r="L66" s="18">
        <v>56</v>
      </c>
      <c r="M66" s="17">
        <f>K66+L66</f>
        <v>180</v>
      </c>
      <c r="N66" s="18">
        <v>92</v>
      </c>
      <c r="O66" s="17">
        <f>M66+N66</f>
        <v>272</v>
      </c>
      <c r="P66" s="18">
        <v>70</v>
      </c>
      <c r="Q66" s="17">
        <f>O66+P66</f>
        <v>342</v>
      </c>
      <c r="R66" s="18">
        <v>82</v>
      </c>
      <c r="S66" s="17">
        <f>Q66+R66</f>
        <v>424</v>
      </c>
      <c r="T66" s="18">
        <v>63</v>
      </c>
      <c r="U66" s="17">
        <f>S66+T66</f>
        <v>487</v>
      </c>
      <c r="V66" s="18">
        <v>74</v>
      </c>
      <c r="W66" s="17">
        <f>U66+V66</f>
        <v>561</v>
      </c>
      <c r="X66" s="18">
        <v>74</v>
      </c>
      <c r="Y66" s="17">
        <f>W66+X66</f>
        <v>635</v>
      </c>
      <c r="Z66" s="18"/>
      <c r="AA66" s="17">
        <f>Y66+Z66</f>
        <v>635</v>
      </c>
      <c r="AB66" s="18"/>
      <c r="AC66" s="17">
        <f>AA66+AB66</f>
        <v>635</v>
      </c>
      <c r="AD66" s="18"/>
      <c r="AE66" s="19">
        <f>AC66+AD66</f>
        <v>635</v>
      </c>
      <c r="AF66" s="67" t="str">
        <f>B66&amp;" "&amp;C66</f>
        <v>Grahame Roberts</v>
      </c>
      <c r="AG66" s="67" t="str">
        <f>D66&amp;" "</f>
        <v xml:space="preserve">St Helens Archers </v>
      </c>
      <c r="AH66" s="32">
        <v>105</v>
      </c>
      <c r="AI66" s="32">
        <v>19</v>
      </c>
      <c r="AJ66" s="32"/>
      <c r="AK66" s="42">
        <f>AE66</f>
        <v>635</v>
      </c>
    </row>
    <row r="67" spans="1:37" ht="21.95" hidden="1" customHeight="1">
      <c r="A67" s="21">
        <v>37</v>
      </c>
      <c r="B67" s="3" t="s">
        <v>149</v>
      </c>
      <c r="C67" s="3" t="s">
        <v>165</v>
      </c>
      <c r="D67" s="3" t="s">
        <v>124</v>
      </c>
      <c r="E67" s="14" t="s">
        <v>8</v>
      </c>
      <c r="F67" s="9" t="s">
        <v>21</v>
      </c>
      <c r="G67" s="25" t="s">
        <v>87</v>
      </c>
      <c r="H67" s="18">
        <v>52</v>
      </c>
      <c r="I67" s="17">
        <f>H67</f>
        <v>52</v>
      </c>
      <c r="J67" s="18">
        <v>55</v>
      </c>
      <c r="K67" s="17">
        <f>I67+J67</f>
        <v>107</v>
      </c>
      <c r="L67" s="18">
        <v>49</v>
      </c>
      <c r="M67" s="17">
        <f>K67+L67</f>
        <v>156</v>
      </c>
      <c r="N67" s="18">
        <v>74</v>
      </c>
      <c r="O67" s="17">
        <f>M67+N67</f>
        <v>230</v>
      </c>
      <c r="P67" s="18">
        <v>82</v>
      </c>
      <c r="Q67" s="17">
        <f>O67+P67</f>
        <v>312</v>
      </c>
      <c r="R67" s="18">
        <v>64</v>
      </c>
      <c r="S67" s="17">
        <f>Q67+R67</f>
        <v>376</v>
      </c>
      <c r="T67" s="18">
        <v>80</v>
      </c>
      <c r="U67" s="17">
        <f>S67+T67</f>
        <v>456</v>
      </c>
      <c r="V67" s="18">
        <v>75</v>
      </c>
      <c r="W67" s="17">
        <f>U67+V67</f>
        <v>531</v>
      </c>
      <c r="X67" s="18">
        <v>90</v>
      </c>
      <c r="Y67" s="17">
        <f>W67+X67</f>
        <v>621</v>
      </c>
      <c r="Z67" s="18"/>
      <c r="AA67" s="17">
        <f>Y67+Z67</f>
        <v>621</v>
      </c>
      <c r="AB67" s="18"/>
      <c r="AC67" s="17">
        <f>AA67+AB67</f>
        <v>621</v>
      </c>
      <c r="AD67" s="18"/>
      <c r="AE67" s="19">
        <f>AC67+AD67</f>
        <v>621</v>
      </c>
      <c r="AF67" s="67" t="str">
        <f>B67&amp;" "&amp;C67</f>
        <v>Russell Conduit</v>
      </c>
      <c r="AG67" s="67" t="str">
        <f>D67&amp;" "</f>
        <v xml:space="preserve">Stalybridge </v>
      </c>
      <c r="AH67" s="32">
        <v>106</v>
      </c>
      <c r="AI67" s="32">
        <v>17</v>
      </c>
      <c r="AJ67" s="32"/>
      <c r="AK67" s="42">
        <f>AE67</f>
        <v>621</v>
      </c>
    </row>
    <row r="68" spans="1:37" ht="21.95" hidden="1" customHeight="1">
      <c r="A68" s="21">
        <v>15</v>
      </c>
      <c r="B68" s="3" t="s">
        <v>119</v>
      </c>
      <c r="C68" s="3" t="s">
        <v>120</v>
      </c>
      <c r="D68" s="3" t="s">
        <v>121</v>
      </c>
      <c r="E68" s="14" t="s">
        <v>8</v>
      </c>
      <c r="F68" s="9" t="s">
        <v>21</v>
      </c>
      <c r="G68" s="25" t="s">
        <v>87</v>
      </c>
      <c r="H68" s="18">
        <v>56</v>
      </c>
      <c r="I68" s="17">
        <f>H68</f>
        <v>56</v>
      </c>
      <c r="J68" s="18">
        <v>54</v>
      </c>
      <c r="K68" s="17">
        <f>I68+J68</f>
        <v>110</v>
      </c>
      <c r="L68" s="18">
        <v>37</v>
      </c>
      <c r="M68" s="17">
        <f>K68+L68</f>
        <v>147</v>
      </c>
      <c r="N68" s="18">
        <v>55</v>
      </c>
      <c r="O68" s="17">
        <f>M68+N68</f>
        <v>202</v>
      </c>
      <c r="P68" s="18">
        <v>74</v>
      </c>
      <c r="Q68" s="17">
        <f>O68+P68</f>
        <v>276</v>
      </c>
      <c r="R68" s="18">
        <v>63</v>
      </c>
      <c r="S68" s="17">
        <f>Q68+R68</f>
        <v>339</v>
      </c>
      <c r="T68" s="18">
        <v>72</v>
      </c>
      <c r="U68" s="17">
        <f>S68+T68</f>
        <v>411</v>
      </c>
      <c r="V68" s="18">
        <v>82</v>
      </c>
      <c r="W68" s="17">
        <f>U68+V68</f>
        <v>493</v>
      </c>
      <c r="X68" s="18">
        <v>86</v>
      </c>
      <c r="Y68" s="17">
        <f>W68+X68</f>
        <v>579</v>
      </c>
      <c r="Z68" s="18"/>
      <c r="AA68" s="17">
        <f>Y68+Z68</f>
        <v>579</v>
      </c>
      <c r="AB68" s="18"/>
      <c r="AC68" s="17">
        <f>AA68+AB68</f>
        <v>579</v>
      </c>
      <c r="AD68" s="18"/>
      <c r="AE68" s="19">
        <f>AC68+AD68</f>
        <v>579</v>
      </c>
      <c r="AF68" s="67" t="str">
        <f>B68&amp;" "&amp;C68</f>
        <v>Phil Morris</v>
      </c>
      <c r="AG68" s="67" t="str">
        <f>D68&amp;" "</f>
        <v xml:space="preserve">Pendle &amp; Samlesbury </v>
      </c>
      <c r="AH68" s="32">
        <v>101</v>
      </c>
      <c r="AI68" s="32">
        <v>22</v>
      </c>
      <c r="AJ68" s="32"/>
      <c r="AK68" s="42">
        <f>AE68</f>
        <v>579</v>
      </c>
    </row>
    <row r="69" spans="1:37" ht="21.95" hidden="1" customHeight="1">
      <c r="A69" s="21">
        <v>56</v>
      </c>
      <c r="B69" s="3" t="s">
        <v>198</v>
      </c>
      <c r="C69" s="3" t="s">
        <v>199</v>
      </c>
      <c r="D69" s="3" t="s">
        <v>176</v>
      </c>
      <c r="E69" s="14" t="s">
        <v>8</v>
      </c>
      <c r="F69" s="9" t="s">
        <v>21</v>
      </c>
      <c r="G69" s="25" t="s">
        <v>88</v>
      </c>
      <c r="H69" s="18">
        <v>44</v>
      </c>
      <c r="I69" s="17">
        <f>H69</f>
        <v>44</v>
      </c>
      <c r="J69" s="18">
        <v>59</v>
      </c>
      <c r="K69" s="17">
        <f>I69+J69</f>
        <v>103</v>
      </c>
      <c r="L69" s="18">
        <v>64</v>
      </c>
      <c r="M69" s="17">
        <f>K69+L69</f>
        <v>167</v>
      </c>
      <c r="N69" s="18">
        <v>37</v>
      </c>
      <c r="O69" s="17">
        <f>M69+N69</f>
        <v>204</v>
      </c>
      <c r="P69" s="18">
        <v>67</v>
      </c>
      <c r="Q69" s="17">
        <f>O69+P69</f>
        <v>271</v>
      </c>
      <c r="R69" s="18">
        <v>49</v>
      </c>
      <c r="S69" s="17">
        <f>Q69+R69</f>
        <v>320</v>
      </c>
      <c r="T69" s="18">
        <v>70</v>
      </c>
      <c r="U69" s="17">
        <f>S69+T69</f>
        <v>390</v>
      </c>
      <c r="V69" s="18">
        <v>76</v>
      </c>
      <c r="W69" s="17">
        <f>U69+V69</f>
        <v>466</v>
      </c>
      <c r="X69" s="18">
        <v>68</v>
      </c>
      <c r="Y69" s="17">
        <f>W69+X69</f>
        <v>534</v>
      </c>
      <c r="Z69" s="18"/>
      <c r="AA69" s="17">
        <f>Y69+Z69</f>
        <v>534</v>
      </c>
      <c r="AB69" s="18"/>
      <c r="AC69" s="17">
        <f>AA69+AB69</f>
        <v>534</v>
      </c>
      <c r="AD69" s="18"/>
      <c r="AE69" s="19">
        <f>AC69+AD69</f>
        <v>534</v>
      </c>
      <c r="AF69" s="67" t="str">
        <f>B69&amp;" "&amp;C69</f>
        <v>Steven  MacNamara</v>
      </c>
      <c r="AG69" s="67" t="str">
        <f>D69&amp;" "</f>
        <v xml:space="preserve">Goldcrest Archers </v>
      </c>
      <c r="AH69" s="32">
        <v>100</v>
      </c>
      <c r="AI69" s="32">
        <v>12</v>
      </c>
      <c r="AJ69" s="32"/>
      <c r="AK69" s="42">
        <f>AE69</f>
        <v>534</v>
      </c>
    </row>
    <row r="70" spans="1:37" ht="21.95" hidden="1" customHeight="1">
      <c r="A70" s="21">
        <v>11</v>
      </c>
      <c r="B70" s="3" t="s">
        <v>117</v>
      </c>
      <c r="C70" s="3" t="s">
        <v>118</v>
      </c>
      <c r="D70" s="3" t="s">
        <v>114</v>
      </c>
      <c r="E70" s="14" t="s">
        <v>8</v>
      </c>
      <c r="F70" s="9" t="s">
        <v>12</v>
      </c>
      <c r="G70" s="25" t="s">
        <v>88</v>
      </c>
      <c r="H70" s="18">
        <v>60</v>
      </c>
      <c r="I70" s="17">
        <f>H70</f>
        <v>60</v>
      </c>
      <c r="J70" s="18">
        <v>70</v>
      </c>
      <c r="K70" s="17">
        <f>I70+J70</f>
        <v>130</v>
      </c>
      <c r="L70" s="18">
        <v>57</v>
      </c>
      <c r="M70" s="17">
        <f>K70+L70</f>
        <v>187</v>
      </c>
      <c r="N70" s="18">
        <v>67</v>
      </c>
      <c r="O70" s="17">
        <f>M70+N70</f>
        <v>254</v>
      </c>
      <c r="P70" s="18">
        <v>57</v>
      </c>
      <c r="Q70" s="17">
        <f>O70+P70</f>
        <v>311</v>
      </c>
      <c r="R70" s="18">
        <v>71</v>
      </c>
      <c r="S70" s="17">
        <f>Q70+R70</f>
        <v>382</v>
      </c>
      <c r="T70" s="18">
        <v>62</v>
      </c>
      <c r="U70" s="17">
        <f>S70+T70</f>
        <v>444</v>
      </c>
      <c r="V70" s="18">
        <v>71</v>
      </c>
      <c r="W70" s="17">
        <f>U70+V70</f>
        <v>515</v>
      </c>
      <c r="X70" s="18">
        <v>85</v>
      </c>
      <c r="Y70" s="17">
        <f>W70+X70</f>
        <v>600</v>
      </c>
      <c r="Z70" s="18"/>
      <c r="AA70" s="17">
        <f>Y70+Z70</f>
        <v>600</v>
      </c>
      <c r="AB70" s="18"/>
      <c r="AC70" s="17">
        <f>AA70+AB70</f>
        <v>600</v>
      </c>
      <c r="AD70" s="18"/>
      <c r="AE70" s="19">
        <f>AC70+AD70</f>
        <v>600</v>
      </c>
      <c r="AF70" s="67" t="str">
        <f>B70&amp;" "&amp;C70</f>
        <v>Lesley Campbell</v>
      </c>
      <c r="AG70" s="67" t="str">
        <f>D70&amp;" "</f>
        <v xml:space="preserve">Rochdale Co. Archers </v>
      </c>
      <c r="AH70" s="32">
        <v>102</v>
      </c>
      <c r="AI70" s="32">
        <v>14</v>
      </c>
      <c r="AJ70" s="32"/>
      <c r="AK70" s="42">
        <f>AE70</f>
        <v>600</v>
      </c>
    </row>
    <row r="71" spans="1:37" ht="21.95" hidden="1" customHeight="1">
      <c r="A71" s="21">
        <v>60</v>
      </c>
      <c r="B71" s="3" t="s">
        <v>203</v>
      </c>
      <c r="C71" s="3" t="s">
        <v>204</v>
      </c>
      <c r="D71" s="3" t="s">
        <v>101</v>
      </c>
      <c r="E71" s="14"/>
      <c r="F71" s="9" t="s">
        <v>12</v>
      </c>
      <c r="G71" s="25" t="s">
        <v>88</v>
      </c>
      <c r="H71" s="18">
        <v>60</v>
      </c>
      <c r="I71" s="17">
        <f>H71</f>
        <v>60</v>
      </c>
      <c r="J71" s="18">
        <v>76</v>
      </c>
      <c r="K71" s="17">
        <f>I71+J71</f>
        <v>136</v>
      </c>
      <c r="L71" s="18">
        <v>78</v>
      </c>
      <c r="M71" s="17">
        <f>K71+L71</f>
        <v>214</v>
      </c>
      <c r="N71" s="18">
        <v>62</v>
      </c>
      <c r="O71" s="17">
        <f>M71+N71</f>
        <v>276</v>
      </c>
      <c r="P71" s="18">
        <v>62</v>
      </c>
      <c r="Q71" s="17">
        <f>O71+P71</f>
        <v>338</v>
      </c>
      <c r="R71" s="18">
        <v>78</v>
      </c>
      <c r="S71" s="17">
        <f>Q71+R71</f>
        <v>416</v>
      </c>
      <c r="T71" s="18">
        <v>90</v>
      </c>
      <c r="U71" s="17">
        <f>S71+T71</f>
        <v>506</v>
      </c>
      <c r="V71" s="18">
        <v>94</v>
      </c>
      <c r="W71" s="17">
        <f>U71+V71</f>
        <v>600</v>
      </c>
      <c r="X71" s="18">
        <v>74</v>
      </c>
      <c r="Y71" s="17">
        <f>W71+X71</f>
        <v>674</v>
      </c>
      <c r="Z71" s="18"/>
      <c r="AA71" s="17">
        <f>Y71+Z71</f>
        <v>674</v>
      </c>
      <c r="AB71" s="18"/>
      <c r="AC71" s="17">
        <f>AA71+AB71</f>
        <v>674</v>
      </c>
      <c r="AD71" s="18"/>
      <c r="AE71" s="19">
        <f>AC71+AD71</f>
        <v>674</v>
      </c>
      <c r="AF71" s="67" t="str">
        <f>B71&amp;" "&amp;C71</f>
        <v>Nicola Holt</v>
      </c>
      <c r="AG71" s="67" t="str">
        <f>D71&amp;" "</f>
        <v xml:space="preserve">Assheton Bowmen </v>
      </c>
      <c r="AH71" s="32">
        <v>108</v>
      </c>
      <c r="AI71" s="32">
        <v>28</v>
      </c>
      <c r="AJ71" s="32"/>
      <c r="AK71" s="42">
        <f>AE71</f>
        <v>674</v>
      </c>
    </row>
    <row r="72" spans="1:37" ht="21.95" hidden="1" customHeight="1">
      <c r="A72" s="21">
        <v>51</v>
      </c>
      <c r="B72" s="3" t="s">
        <v>141</v>
      </c>
      <c r="C72" s="3" t="s">
        <v>189</v>
      </c>
      <c r="D72" s="3" t="s">
        <v>101</v>
      </c>
      <c r="E72" s="14" t="s">
        <v>8</v>
      </c>
      <c r="F72" s="9" t="s">
        <v>21</v>
      </c>
      <c r="G72" s="25" t="s">
        <v>88</v>
      </c>
      <c r="H72" s="18">
        <v>35</v>
      </c>
      <c r="I72" s="17">
        <f>H72</f>
        <v>35</v>
      </c>
      <c r="J72" s="18">
        <v>38</v>
      </c>
      <c r="K72" s="17">
        <f>I72+J72</f>
        <v>73</v>
      </c>
      <c r="L72" s="18">
        <v>47</v>
      </c>
      <c r="M72" s="17">
        <f>K72+L72</f>
        <v>120</v>
      </c>
      <c r="N72" s="18">
        <v>56</v>
      </c>
      <c r="O72" s="17">
        <f>M72+N72</f>
        <v>176</v>
      </c>
      <c r="P72" s="18">
        <v>54</v>
      </c>
      <c r="Q72" s="17">
        <f>O72+P72</f>
        <v>230</v>
      </c>
      <c r="R72" s="18">
        <v>61</v>
      </c>
      <c r="S72" s="17">
        <f>Q72+R72</f>
        <v>291</v>
      </c>
      <c r="T72" s="18">
        <v>70</v>
      </c>
      <c r="U72" s="17">
        <f>S72+T72</f>
        <v>361</v>
      </c>
      <c r="V72" s="18">
        <v>82</v>
      </c>
      <c r="W72" s="17">
        <f>U72+V72</f>
        <v>443</v>
      </c>
      <c r="X72" s="18">
        <v>72</v>
      </c>
      <c r="Y72" s="17">
        <f>W72+X72</f>
        <v>515</v>
      </c>
      <c r="Z72" s="18"/>
      <c r="AA72" s="17">
        <f>Y72+Z72</f>
        <v>515</v>
      </c>
      <c r="AB72" s="18"/>
      <c r="AC72" s="17">
        <f>AA72+AB72</f>
        <v>515</v>
      </c>
      <c r="AD72" s="18"/>
      <c r="AE72" s="19">
        <f>AC72+AD72</f>
        <v>515</v>
      </c>
      <c r="AF72" s="67" t="str">
        <f>B72&amp;" "&amp;C72</f>
        <v>Paul Stanley</v>
      </c>
      <c r="AG72" s="67" t="str">
        <f>D72&amp;" "</f>
        <v xml:space="preserve">Assheton Bowmen </v>
      </c>
      <c r="AH72" s="32">
        <v>95</v>
      </c>
      <c r="AI72" s="32">
        <v>13</v>
      </c>
      <c r="AJ72" s="32"/>
      <c r="AK72" s="42">
        <f>AE72</f>
        <v>515</v>
      </c>
    </row>
    <row r="73" spans="1:37" ht="21.95" hidden="1" customHeight="1">
      <c r="A73" s="21">
        <v>24</v>
      </c>
      <c r="B73" s="3" t="s">
        <v>129</v>
      </c>
      <c r="C73" s="3" t="s">
        <v>130</v>
      </c>
      <c r="D73" s="3" t="s">
        <v>131</v>
      </c>
      <c r="E73" s="14" t="s">
        <v>10</v>
      </c>
      <c r="F73" s="9" t="s">
        <v>12</v>
      </c>
      <c r="G73" s="25" t="s">
        <v>88</v>
      </c>
      <c r="H73" s="18">
        <v>43</v>
      </c>
      <c r="I73" s="17">
        <f>H73</f>
        <v>43</v>
      </c>
      <c r="J73" s="18">
        <v>52</v>
      </c>
      <c r="K73" s="17">
        <f>I73+J73</f>
        <v>95</v>
      </c>
      <c r="L73" s="18">
        <v>24</v>
      </c>
      <c r="M73" s="17">
        <f>K73+L73</f>
        <v>119</v>
      </c>
      <c r="N73" s="18">
        <v>49</v>
      </c>
      <c r="O73" s="17">
        <f>M73+N73</f>
        <v>168</v>
      </c>
      <c r="P73" s="18">
        <v>53</v>
      </c>
      <c r="Q73" s="17">
        <f>O73+P73</f>
        <v>221</v>
      </c>
      <c r="R73" s="18">
        <v>16</v>
      </c>
      <c r="S73" s="17">
        <f>Q73+R73</f>
        <v>237</v>
      </c>
      <c r="T73" s="18">
        <v>59</v>
      </c>
      <c r="U73" s="17">
        <f>S73+T73</f>
        <v>296</v>
      </c>
      <c r="V73" s="18">
        <v>62</v>
      </c>
      <c r="W73" s="17">
        <f>U73+V73</f>
        <v>358</v>
      </c>
      <c r="X73" s="18">
        <v>34</v>
      </c>
      <c r="Y73" s="17">
        <f>W73+X73</f>
        <v>392</v>
      </c>
      <c r="Z73" s="18"/>
      <c r="AA73" s="17">
        <f>Y73+Z73</f>
        <v>392</v>
      </c>
      <c r="AB73" s="18"/>
      <c r="AC73" s="17">
        <f>AA73+AB73</f>
        <v>392</v>
      </c>
      <c r="AD73" s="18"/>
      <c r="AE73" s="19">
        <f>AC73+AD73</f>
        <v>392</v>
      </c>
      <c r="AF73" s="67" t="str">
        <f>B73&amp;" "&amp;C73</f>
        <v>Jude Lane</v>
      </c>
      <c r="AG73" s="67" t="str">
        <f>D73&amp;" "</f>
        <v xml:space="preserve">Eccles </v>
      </c>
      <c r="AH73" s="32">
        <v>82</v>
      </c>
      <c r="AI73" s="32">
        <v>5</v>
      </c>
      <c r="AJ73" s="32"/>
      <c r="AK73" s="42">
        <f>AE73</f>
        <v>392</v>
      </c>
    </row>
    <row r="74" spans="1:37" ht="21.95" hidden="1" customHeight="1">
      <c r="A74" s="21">
        <v>64</v>
      </c>
      <c r="B74" s="3" t="s">
        <v>211</v>
      </c>
      <c r="C74" s="3" t="s">
        <v>212</v>
      </c>
      <c r="D74" s="3" t="s">
        <v>213</v>
      </c>
      <c r="E74" s="14" t="s">
        <v>8</v>
      </c>
      <c r="F74" s="9" t="s">
        <v>21</v>
      </c>
      <c r="G74" s="25" t="s">
        <v>87</v>
      </c>
      <c r="H74" s="18">
        <v>3</v>
      </c>
      <c r="I74" s="17">
        <f>H74</f>
        <v>3</v>
      </c>
      <c r="J74" s="18">
        <v>1</v>
      </c>
      <c r="K74" s="17">
        <f>I74+J74</f>
        <v>4</v>
      </c>
      <c r="L74" s="18">
        <v>4</v>
      </c>
      <c r="M74" s="17">
        <f>K74+L74</f>
        <v>8</v>
      </c>
      <c r="N74" s="18">
        <v>55</v>
      </c>
      <c r="O74" s="17">
        <f>M74+N74</f>
        <v>63</v>
      </c>
      <c r="P74" s="18">
        <v>86</v>
      </c>
      <c r="Q74" s="17">
        <f>O74+P74</f>
        <v>149</v>
      </c>
      <c r="R74" s="18">
        <v>80</v>
      </c>
      <c r="S74" s="17">
        <f>Q74+R74</f>
        <v>229</v>
      </c>
      <c r="T74" s="18">
        <v>94</v>
      </c>
      <c r="U74" s="17">
        <f>S74+T74</f>
        <v>323</v>
      </c>
      <c r="V74" s="18">
        <v>84</v>
      </c>
      <c r="W74" s="17">
        <f>U74+V74</f>
        <v>407</v>
      </c>
      <c r="X74" s="18">
        <v>90</v>
      </c>
      <c r="Y74" s="17">
        <f>W74+X74</f>
        <v>497</v>
      </c>
      <c r="Z74" s="18"/>
      <c r="AA74" s="17">
        <f>Y74+Z74</f>
        <v>497</v>
      </c>
      <c r="AB74" s="18"/>
      <c r="AC74" s="17">
        <f>AA74+AB74</f>
        <v>497</v>
      </c>
      <c r="AD74" s="18"/>
      <c r="AE74" s="19">
        <f>AC74+AD74</f>
        <v>497</v>
      </c>
      <c r="AF74" s="67" t="str">
        <f>B74&amp;" "&amp;C74</f>
        <v>Wei Lee</v>
      </c>
      <c r="AG74" s="67" t="str">
        <f>D74&amp;" "</f>
        <v xml:space="preserve">St Helens Archers </v>
      </c>
      <c r="AH74" s="32">
        <v>76</v>
      </c>
      <c r="AI74" s="32">
        <v>21</v>
      </c>
      <c r="AJ74" s="32"/>
      <c r="AK74" s="42">
        <f>AE74</f>
        <v>497</v>
      </c>
    </row>
    <row r="75" spans="1:37" ht="21.95" hidden="1" customHeight="1">
      <c r="A75" s="21">
        <v>59</v>
      </c>
      <c r="B75" s="3" t="s">
        <v>201</v>
      </c>
      <c r="C75" s="3" t="s">
        <v>202</v>
      </c>
      <c r="D75" s="3" t="s">
        <v>101</v>
      </c>
      <c r="E75" s="14" t="s">
        <v>8</v>
      </c>
      <c r="F75" s="9" t="s">
        <v>12</v>
      </c>
      <c r="G75" s="25" t="s">
        <v>88</v>
      </c>
      <c r="H75" s="18" t="s">
        <v>240</v>
      </c>
      <c r="I75" s="17" t="str">
        <f>H75</f>
        <v>DNS</v>
      </c>
      <c r="J75" s="18"/>
      <c r="K75" s="17" t="e">
        <f>I75+J75</f>
        <v>#VALUE!</v>
      </c>
      <c r="L75" s="18"/>
      <c r="M75" s="17" t="e">
        <f>K75+L75</f>
        <v>#VALUE!</v>
      </c>
      <c r="N75" s="18"/>
      <c r="O75" s="17" t="e">
        <f>M75+N75</f>
        <v>#VALUE!</v>
      </c>
      <c r="P75" s="18"/>
      <c r="Q75" s="17" t="e">
        <f>O75+P75</f>
        <v>#VALUE!</v>
      </c>
      <c r="R75" s="18"/>
      <c r="S75" s="17" t="e">
        <f>Q75+R75</f>
        <v>#VALUE!</v>
      </c>
      <c r="T75" s="18"/>
      <c r="U75" s="17" t="e">
        <f>S75+T75</f>
        <v>#VALUE!</v>
      </c>
      <c r="V75" s="18"/>
      <c r="W75" s="17" t="e">
        <f>U75+V75</f>
        <v>#VALUE!</v>
      </c>
      <c r="X75" s="18"/>
      <c r="Y75" s="17" t="e">
        <f>W75+X75</f>
        <v>#VALUE!</v>
      </c>
      <c r="Z75" s="18"/>
      <c r="AA75" s="17" t="e">
        <f>Y75+Z75</f>
        <v>#VALUE!</v>
      </c>
      <c r="AB75" s="18"/>
      <c r="AC75" s="17" t="e">
        <f>AA75+AB75</f>
        <v>#VALUE!</v>
      </c>
      <c r="AD75" s="18"/>
      <c r="AE75" s="19" t="e">
        <f>AC75+AD75</f>
        <v>#VALUE!</v>
      </c>
      <c r="AF75" s="67" t="str">
        <f>B75&amp;" "&amp;C75</f>
        <v>Elizabeth Webster</v>
      </c>
      <c r="AG75" s="67" t="str">
        <f>D75&amp;" "</f>
        <v xml:space="preserve">Assheton Bowmen </v>
      </c>
      <c r="AH75" s="32"/>
      <c r="AI75" s="32"/>
      <c r="AJ75" s="32"/>
      <c r="AK75" s="42" t="e">
        <f>AE75</f>
        <v>#VALUE!</v>
      </c>
    </row>
    <row r="76" spans="1:37" ht="21.95" hidden="1" customHeight="1">
      <c r="A76" s="21">
        <v>30</v>
      </c>
      <c r="B76" s="3" t="s">
        <v>125</v>
      </c>
      <c r="C76" s="3" t="s">
        <v>127</v>
      </c>
      <c r="D76" s="3" t="s">
        <v>124</v>
      </c>
      <c r="E76" s="14" t="s">
        <v>9</v>
      </c>
      <c r="F76" s="9" t="s">
        <v>50</v>
      </c>
      <c r="G76" s="25" t="s">
        <v>89</v>
      </c>
      <c r="H76" s="18">
        <v>82</v>
      </c>
      <c r="I76" s="17">
        <f>H76</f>
        <v>82</v>
      </c>
      <c r="J76" s="18">
        <v>74</v>
      </c>
      <c r="K76" s="17">
        <f>I76+J76</f>
        <v>156</v>
      </c>
      <c r="L76" s="18">
        <v>74</v>
      </c>
      <c r="M76" s="17">
        <f>K76+L76</f>
        <v>230</v>
      </c>
      <c r="N76" s="18">
        <v>94</v>
      </c>
      <c r="O76" s="17">
        <f>M76+N76</f>
        <v>324</v>
      </c>
      <c r="P76" s="18">
        <v>80</v>
      </c>
      <c r="Q76" s="17">
        <f>O76+P76</f>
        <v>404</v>
      </c>
      <c r="R76" s="18">
        <v>82</v>
      </c>
      <c r="S76" s="17">
        <f>Q76+R76</f>
        <v>486</v>
      </c>
      <c r="T76" s="18">
        <v>92</v>
      </c>
      <c r="U76" s="17">
        <f>S76+T76</f>
        <v>578</v>
      </c>
      <c r="V76" s="18">
        <v>82</v>
      </c>
      <c r="W76" s="17">
        <f>U76+V76</f>
        <v>660</v>
      </c>
      <c r="X76" s="18">
        <v>94</v>
      </c>
      <c r="Y76" s="17">
        <f>W76+X76</f>
        <v>754</v>
      </c>
      <c r="Z76" s="18"/>
      <c r="AA76" s="17">
        <f>Y76+Z76</f>
        <v>754</v>
      </c>
      <c r="AB76" s="18"/>
      <c r="AC76" s="17">
        <f>AA76+AB76</f>
        <v>754</v>
      </c>
      <c r="AD76" s="18"/>
      <c r="AE76" s="19">
        <f>AC76+AD76</f>
        <v>754</v>
      </c>
      <c r="AF76" s="67" t="str">
        <f>B76&amp;" "&amp;C76</f>
        <v>Callum Wardle (15)</v>
      </c>
      <c r="AG76" s="67" t="str">
        <f>D76&amp;" "</f>
        <v xml:space="preserve">Stalybridge </v>
      </c>
      <c r="AH76" s="32">
        <v>108</v>
      </c>
      <c r="AI76" s="32">
        <v>33</v>
      </c>
      <c r="AJ76" s="32"/>
      <c r="AK76" s="42">
        <f>AE76</f>
        <v>754</v>
      </c>
    </row>
    <row r="77" spans="1:37" ht="21.95" hidden="1" customHeight="1">
      <c r="A77" s="21">
        <v>53</v>
      </c>
      <c r="B77" s="3" t="s">
        <v>161</v>
      </c>
      <c r="C77" s="3" t="s">
        <v>192</v>
      </c>
      <c r="D77" s="3" t="s">
        <v>101</v>
      </c>
      <c r="E77" s="14" t="s">
        <v>8</v>
      </c>
      <c r="F77" s="9" t="s">
        <v>21</v>
      </c>
      <c r="G77" s="25" t="s">
        <v>87</v>
      </c>
      <c r="H77" s="18">
        <v>27</v>
      </c>
      <c r="I77" s="17">
        <f>H77</f>
        <v>27</v>
      </c>
      <c r="J77" s="18">
        <v>42</v>
      </c>
      <c r="K77" s="17">
        <f>I77+J77</f>
        <v>69</v>
      </c>
      <c r="L77" s="18">
        <v>30</v>
      </c>
      <c r="M77" s="17">
        <f>K77+L77</f>
        <v>99</v>
      </c>
      <c r="N77" s="18">
        <v>48</v>
      </c>
      <c r="O77" s="17">
        <f>M77+N77</f>
        <v>147</v>
      </c>
      <c r="P77" s="18">
        <v>84</v>
      </c>
      <c r="Q77" s="17">
        <f>O77+P77</f>
        <v>231</v>
      </c>
      <c r="R77" s="18">
        <v>72</v>
      </c>
      <c r="S77" s="17">
        <f>Q77+R77</f>
        <v>303</v>
      </c>
      <c r="T77" s="18">
        <v>41</v>
      </c>
      <c r="U77" s="17">
        <f>S77+T77</f>
        <v>344</v>
      </c>
      <c r="V77" s="18">
        <v>69</v>
      </c>
      <c r="W77" s="17">
        <f>U77+V77</f>
        <v>413</v>
      </c>
      <c r="X77" s="18">
        <v>66</v>
      </c>
      <c r="Y77" s="17">
        <f>W77+X77</f>
        <v>479</v>
      </c>
      <c r="Z77" s="18"/>
      <c r="AA77" s="17">
        <f>Y77+Z77</f>
        <v>479</v>
      </c>
      <c r="AB77" s="18"/>
      <c r="AC77" s="17">
        <f>AA77+AB77</f>
        <v>479</v>
      </c>
      <c r="AD77" s="18"/>
      <c r="AE77" s="19">
        <f>AC77+AD77</f>
        <v>479</v>
      </c>
      <c r="AF77" s="67" t="str">
        <f>B77&amp;" "&amp;C77</f>
        <v>Craig  Linton</v>
      </c>
      <c r="AG77" s="67" t="str">
        <f>D77&amp;" "</f>
        <v xml:space="preserve">Assheton Bowmen </v>
      </c>
      <c r="AH77" s="32">
        <v>93</v>
      </c>
      <c r="AI77" s="32">
        <v>16</v>
      </c>
      <c r="AJ77" s="32"/>
      <c r="AK77" s="42">
        <f>AE77</f>
        <v>479</v>
      </c>
    </row>
    <row r="78" spans="1:37" ht="21.95" hidden="1" customHeight="1">
      <c r="A78" s="21">
        <v>43</v>
      </c>
      <c r="B78" s="3" t="s">
        <v>174</v>
      </c>
      <c r="C78" s="3" t="s">
        <v>175</v>
      </c>
      <c r="D78" s="3" t="s">
        <v>176</v>
      </c>
      <c r="E78" s="14" t="s">
        <v>8</v>
      </c>
      <c r="F78" s="9" t="s">
        <v>12</v>
      </c>
      <c r="G78" s="25" t="s">
        <v>89</v>
      </c>
      <c r="H78" s="18">
        <v>62</v>
      </c>
      <c r="I78" s="17">
        <f>H78</f>
        <v>62</v>
      </c>
      <c r="J78" s="18">
        <v>86</v>
      </c>
      <c r="K78" s="17">
        <f>I78+J78</f>
        <v>148</v>
      </c>
      <c r="L78" s="18">
        <v>76</v>
      </c>
      <c r="M78" s="17">
        <f>K78+L78</f>
        <v>224</v>
      </c>
      <c r="N78" s="18">
        <v>70</v>
      </c>
      <c r="O78" s="17">
        <f>M78+N78</f>
        <v>294</v>
      </c>
      <c r="P78" s="18">
        <v>82</v>
      </c>
      <c r="Q78" s="17">
        <f>O78+P78</f>
        <v>376</v>
      </c>
      <c r="R78" s="18">
        <v>88</v>
      </c>
      <c r="S78" s="17">
        <f>Q78+R78</f>
        <v>464</v>
      </c>
      <c r="T78" s="18">
        <v>90</v>
      </c>
      <c r="U78" s="17">
        <f>S78+T78</f>
        <v>554</v>
      </c>
      <c r="V78" s="18">
        <v>100</v>
      </c>
      <c r="W78" s="17">
        <f>U78+V78</f>
        <v>654</v>
      </c>
      <c r="X78" s="18">
        <v>100</v>
      </c>
      <c r="Y78" s="17">
        <f>W78+X78</f>
        <v>754</v>
      </c>
      <c r="Z78" s="18"/>
      <c r="AA78" s="17">
        <f>Y78+Z78</f>
        <v>754</v>
      </c>
      <c r="AB78" s="18"/>
      <c r="AC78" s="17">
        <f>AA78+AB78</f>
        <v>754</v>
      </c>
      <c r="AD78" s="18"/>
      <c r="AE78" s="19">
        <f>AC78+AD78</f>
        <v>754</v>
      </c>
      <c r="AF78" s="67" t="str">
        <f>B78&amp;" "&amp;C78</f>
        <v>Kristina Kirk</v>
      </c>
      <c r="AG78" s="67" t="str">
        <f>D78&amp;" "</f>
        <v xml:space="preserve">Goldcrest Archers </v>
      </c>
      <c r="AH78" s="32">
        <v>108</v>
      </c>
      <c r="AI78" s="32">
        <v>37</v>
      </c>
      <c r="AJ78" s="32"/>
      <c r="AK78" s="42">
        <f>AE78</f>
        <v>754</v>
      </c>
    </row>
    <row r="79" spans="1:37" ht="21.95" hidden="1" customHeight="1">
      <c r="A79" s="21">
        <v>52</v>
      </c>
      <c r="B79" s="3" t="s">
        <v>190</v>
      </c>
      <c r="C79" s="3" t="s">
        <v>191</v>
      </c>
      <c r="D79" s="3" t="s">
        <v>101</v>
      </c>
      <c r="E79" s="14" t="s">
        <v>8</v>
      </c>
      <c r="F79" s="9" t="s">
        <v>21</v>
      </c>
      <c r="G79" s="25" t="s">
        <v>87</v>
      </c>
      <c r="H79" s="18">
        <v>22</v>
      </c>
      <c r="I79" s="17">
        <f>H79</f>
        <v>22</v>
      </c>
      <c r="J79" s="18">
        <v>17</v>
      </c>
      <c r="K79" s="17">
        <f>I79+J79</f>
        <v>39</v>
      </c>
      <c r="L79" s="18">
        <v>45</v>
      </c>
      <c r="M79" s="17">
        <f>K79+L79</f>
        <v>84</v>
      </c>
      <c r="N79" s="18">
        <v>33</v>
      </c>
      <c r="O79" s="17">
        <f>M79+N79</f>
        <v>117</v>
      </c>
      <c r="P79" s="18">
        <v>36</v>
      </c>
      <c r="Q79" s="17">
        <f>O79+P79</f>
        <v>153</v>
      </c>
      <c r="R79" s="18">
        <v>38</v>
      </c>
      <c r="S79" s="17">
        <f>Q79+R79</f>
        <v>191</v>
      </c>
      <c r="T79" s="18">
        <v>35</v>
      </c>
      <c r="U79" s="17">
        <f>S79+T79</f>
        <v>226</v>
      </c>
      <c r="V79" s="18">
        <v>74</v>
      </c>
      <c r="W79" s="17">
        <f>U79+V79</f>
        <v>300</v>
      </c>
      <c r="X79" s="18">
        <v>74</v>
      </c>
      <c r="Y79" s="17">
        <f>W79+X79</f>
        <v>374</v>
      </c>
      <c r="Z79" s="18"/>
      <c r="AA79" s="17">
        <f>Y79+Z79</f>
        <v>374</v>
      </c>
      <c r="AB79" s="18"/>
      <c r="AC79" s="17">
        <f>AA79+AB79</f>
        <v>374</v>
      </c>
      <c r="AD79" s="18"/>
      <c r="AE79" s="19">
        <f>AC79+AD79</f>
        <v>374</v>
      </c>
      <c r="AF79" s="67" t="str">
        <f>B79&amp;" "&amp;C79</f>
        <v>Alan Smethurst</v>
      </c>
      <c r="AG79" s="67" t="str">
        <f>D79&amp;" "</f>
        <v xml:space="preserve">Assheton Bowmen </v>
      </c>
      <c r="AH79" s="32">
        <v>79</v>
      </c>
      <c r="AI79" s="32">
        <v>8</v>
      </c>
      <c r="AJ79" s="32"/>
      <c r="AK79" s="42">
        <f>AE79</f>
        <v>374</v>
      </c>
    </row>
    <row r="80" spans="1:37" ht="21.95" hidden="1" customHeight="1">
      <c r="A80" s="21">
        <v>76</v>
      </c>
      <c r="B80" s="3" t="s">
        <v>232</v>
      </c>
      <c r="C80" s="3" t="s">
        <v>233</v>
      </c>
      <c r="D80" s="3" t="s">
        <v>213</v>
      </c>
      <c r="E80" s="14" t="s">
        <v>8</v>
      </c>
      <c r="F80" s="9" t="s">
        <v>50</v>
      </c>
      <c r="G80" s="25" t="s">
        <v>89</v>
      </c>
      <c r="H80" s="18">
        <v>74</v>
      </c>
      <c r="I80" s="17">
        <f t="shared" ref="I80:I119" si="0">H80</f>
        <v>74</v>
      </c>
      <c r="J80" s="18">
        <v>90</v>
      </c>
      <c r="K80" s="17">
        <f t="shared" ref="K80:K119" si="1">I80+J80</f>
        <v>164</v>
      </c>
      <c r="L80" s="18">
        <v>88</v>
      </c>
      <c r="M80" s="17">
        <f t="shared" ref="M80:M119" si="2">K80+L80</f>
        <v>252</v>
      </c>
      <c r="N80" s="18">
        <v>86</v>
      </c>
      <c r="O80" s="17">
        <f t="shared" ref="O80:O119" si="3">M80+N80</f>
        <v>338</v>
      </c>
      <c r="P80" s="18">
        <v>81</v>
      </c>
      <c r="Q80" s="17">
        <f t="shared" ref="Q80:Q119" si="4">O80+P80</f>
        <v>419</v>
      </c>
      <c r="R80" s="18">
        <v>90</v>
      </c>
      <c r="S80" s="17">
        <f t="shared" ref="S80:S119" si="5">Q80+R80</f>
        <v>509</v>
      </c>
      <c r="T80" s="18">
        <v>100</v>
      </c>
      <c r="U80" s="17">
        <f t="shared" ref="U80:U119" si="6">S80+T80</f>
        <v>609</v>
      </c>
      <c r="V80" s="18">
        <v>96</v>
      </c>
      <c r="W80" s="17">
        <f t="shared" ref="W80:W119" si="7">U80+V80</f>
        <v>705</v>
      </c>
      <c r="X80" s="18">
        <v>94</v>
      </c>
      <c r="Y80" s="17">
        <f t="shared" ref="Y80:Y119" si="8">W80+X80</f>
        <v>799</v>
      </c>
      <c r="Z80" s="18"/>
      <c r="AA80" s="17">
        <f t="shared" ref="AA80:AA119" si="9">Y80+Z80</f>
        <v>799</v>
      </c>
      <c r="AB80" s="18"/>
      <c r="AC80" s="17">
        <f t="shared" ref="AC80:AC119" si="10">AA80+AB80</f>
        <v>799</v>
      </c>
      <c r="AD80" s="18"/>
      <c r="AE80" s="19">
        <f t="shared" ref="AE80:AE119" si="11">AC80+AD80</f>
        <v>799</v>
      </c>
      <c r="AF80" s="67" t="str">
        <f t="shared" ref="AF80:AF119" si="12">B80&amp;" "&amp;C80</f>
        <v>Kieren Shirley (14)</v>
      </c>
      <c r="AG80" s="67" t="str">
        <f t="shared" ref="AG80:AG119" si="13">D80&amp;" "</f>
        <v xml:space="preserve">St Helens Archers </v>
      </c>
      <c r="AH80" s="32">
        <v>107</v>
      </c>
      <c r="AI80" s="32">
        <v>38</v>
      </c>
      <c r="AJ80" s="32"/>
      <c r="AK80" s="42">
        <f t="shared" ref="AK80:AK119" si="14">AE80</f>
        <v>799</v>
      </c>
    </row>
    <row r="81" spans="1:37" ht="21.95" hidden="1" customHeight="1">
      <c r="A81" s="21">
        <v>77</v>
      </c>
      <c r="B81" s="3" t="s">
        <v>234</v>
      </c>
      <c r="C81" s="3" t="s">
        <v>235</v>
      </c>
      <c r="D81" s="3" t="s">
        <v>101</v>
      </c>
      <c r="E81" s="14" t="s">
        <v>9</v>
      </c>
      <c r="F81" s="9" t="s">
        <v>51</v>
      </c>
      <c r="G81" s="25" t="s">
        <v>89</v>
      </c>
      <c r="H81" s="18" t="s">
        <v>240</v>
      </c>
      <c r="I81" s="17" t="str">
        <f t="shared" si="0"/>
        <v>DNS</v>
      </c>
      <c r="J81" s="18"/>
      <c r="K81" s="17" t="e">
        <f t="shared" si="1"/>
        <v>#VALUE!</v>
      </c>
      <c r="L81" s="18"/>
      <c r="M81" s="17" t="e">
        <f t="shared" si="2"/>
        <v>#VALUE!</v>
      </c>
      <c r="N81" s="18"/>
      <c r="O81" s="17" t="e">
        <f t="shared" si="3"/>
        <v>#VALUE!</v>
      </c>
      <c r="P81" s="18"/>
      <c r="Q81" s="17" t="e">
        <f t="shared" si="4"/>
        <v>#VALUE!</v>
      </c>
      <c r="R81" s="18"/>
      <c r="S81" s="17" t="e">
        <f t="shared" si="5"/>
        <v>#VALUE!</v>
      </c>
      <c r="T81" s="18"/>
      <c r="U81" s="17" t="e">
        <f t="shared" si="6"/>
        <v>#VALUE!</v>
      </c>
      <c r="V81" s="18"/>
      <c r="W81" s="17" t="e">
        <f t="shared" si="7"/>
        <v>#VALUE!</v>
      </c>
      <c r="X81" s="18"/>
      <c r="Y81" s="17" t="e">
        <f t="shared" si="8"/>
        <v>#VALUE!</v>
      </c>
      <c r="Z81" s="18"/>
      <c r="AA81" s="17" t="e">
        <f t="shared" si="9"/>
        <v>#VALUE!</v>
      </c>
      <c r="AB81" s="18"/>
      <c r="AC81" s="17" t="e">
        <f t="shared" si="10"/>
        <v>#VALUE!</v>
      </c>
      <c r="AD81" s="18"/>
      <c r="AE81" s="19" t="e">
        <f t="shared" si="11"/>
        <v>#VALUE!</v>
      </c>
      <c r="AF81" s="67" t="str">
        <f t="shared" si="12"/>
        <v>Maddison Codling (13)</v>
      </c>
      <c r="AG81" s="67" t="str">
        <f t="shared" si="13"/>
        <v xml:space="preserve">Assheton Bowmen </v>
      </c>
      <c r="AH81" s="32"/>
      <c r="AI81" s="32"/>
      <c r="AJ81" s="32"/>
      <c r="AK81" s="42" t="e">
        <f t="shared" si="14"/>
        <v>#VALUE!</v>
      </c>
    </row>
    <row r="82" spans="1:37" ht="21.95" hidden="1" customHeight="1">
      <c r="A82" s="21">
        <v>22</v>
      </c>
      <c r="B82" s="3" t="s">
        <v>126</v>
      </c>
      <c r="C82" s="3" t="s">
        <v>128</v>
      </c>
      <c r="D82" s="3" t="s">
        <v>124</v>
      </c>
      <c r="E82" s="14" t="s">
        <v>10</v>
      </c>
      <c r="F82" s="9" t="s">
        <v>50</v>
      </c>
      <c r="G82" s="25" t="s">
        <v>90</v>
      </c>
      <c r="H82" s="18">
        <v>20</v>
      </c>
      <c r="I82" s="17">
        <f t="shared" si="0"/>
        <v>20</v>
      </c>
      <c r="J82" s="18">
        <v>10</v>
      </c>
      <c r="K82" s="17">
        <f t="shared" si="1"/>
        <v>30</v>
      </c>
      <c r="L82" s="18">
        <v>8</v>
      </c>
      <c r="M82" s="17">
        <f t="shared" si="2"/>
        <v>38</v>
      </c>
      <c r="N82" s="18">
        <v>34</v>
      </c>
      <c r="O82" s="17">
        <f t="shared" si="3"/>
        <v>72</v>
      </c>
      <c r="P82" s="18">
        <v>35</v>
      </c>
      <c r="Q82" s="17">
        <f t="shared" si="4"/>
        <v>107</v>
      </c>
      <c r="R82" s="18">
        <v>6</v>
      </c>
      <c r="S82" s="17">
        <f t="shared" si="5"/>
        <v>113</v>
      </c>
      <c r="T82" s="18">
        <v>51</v>
      </c>
      <c r="U82" s="17">
        <f t="shared" si="6"/>
        <v>164</v>
      </c>
      <c r="V82" s="18">
        <v>55</v>
      </c>
      <c r="W82" s="17">
        <f t="shared" si="7"/>
        <v>219</v>
      </c>
      <c r="X82" s="18">
        <v>57</v>
      </c>
      <c r="Y82" s="17">
        <f t="shared" si="8"/>
        <v>276</v>
      </c>
      <c r="Z82" s="18"/>
      <c r="AA82" s="17">
        <f t="shared" si="9"/>
        <v>276</v>
      </c>
      <c r="AB82" s="18"/>
      <c r="AC82" s="17">
        <f t="shared" si="10"/>
        <v>276</v>
      </c>
      <c r="AD82" s="18"/>
      <c r="AE82" s="19">
        <f t="shared" si="11"/>
        <v>276</v>
      </c>
      <c r="AF82" s="67" t="str">
        <f t="shared" si="12"/>
        <v>Harry Wardle (10)</v>
      </c>
      <c r="AG82" s="67" t="str">
        <f t="shared" si="13"/>
        <v xml:space="preserve">Stalybridge </v>
      </c>
      <c r="AH82" s="32">
        <v>62</v>
      </c>
      <c r="AI82" s="32">
        <v>5</v>
      </c>
      <c r="AJ82" s="32"/>
      <c r="AK82" s="42">
        <f t="shared" si="14"/>
        <v>276</v>
      </c>
    </row>
    <row r="83" spans="1:37" ht="21.95" hidden="1" customHeight="1">
      <c r="A83" s="21">
        <v>39</v>
      </c>
      <c r="B83" s="3" t="s">
        <v>167</v>
      </c>
      <c r="C83" s="3" t="s">
        <v>169</v>
      </c>
      <c r="D83" s="3" t="s">
        <v>124</v>
      </c>
      <c r="E83" s="14" t="s">
        <v>8</v>
      </c>
      <c r="F83" s="9" t="s">
        <v>51</v>
      </c>
      <c r="G83" s="25" t="s">
        <v>90</v>
      </c>
      <c r="H83" s="18">
        <v>2</v>
      </c>
      <c r="I83" s="17">
        <f t="shared" si="0"/>
        <v>2</v>
      </c>
      <c r="J83" s="18">
        <v>0</v>
      </c>
      <c r="K83" s="17">
        <f t="shared" si="1"/>
        <v>2</v>
      </c>
      <c r="L83" s="18">
        <v>0</v>
      </c>
      <c r="M83" s="17">
        <f t="shared" si="2"/>
        <v>2</v>
      </c>
      <c r="N83" s="18">
        <v>7</v>
      </c>
      <c r="O83" s="17">
        <f t="shared" si="3"/>
        <v>9</v>
      </c>
      <c r="P83" s="18">
        <v>6</v>
      </c>
      <c r="Q83" s="17">
        <f t="shared" si="4"/>
        <v>15</v>
      </c>
      <c r="R83" s="18">
        <v>0</v>
      </c>
      <c r="S83" s="17">
        <f t="shared" si="5"/>
        <v>15</v>
      </c>
      <c r="T83" s="18">
        <v>49</v>
      </c>
      <c r="U83" s="17">
        <f t="shared" si="6"/>
        <v>64</v>
      </c>
      <c r="V83" s="18">
        <v>67</v>
      </c>
      <c r="W83" s="17">
        <f t="shared" si="7"/>
        <v>131</v>
      </c>
      <c r="X83" s="18">
        <v>64</v>
      </c>
      <c r="Y83" s="17">
        <f t="shared" si="8"/>
        <v>195</v>
      </c>
      <c r="Z83" s="18"/>
      <c r="AA83" s="17">
        <f t="shared" si="9"/>
        <v>195</v>
      </c>
      <c r="AB83" s="18"/>
      <c r="AC83" s="17">
        <f t="shared" si="10"/>
        <v>195</v>
      </c>
      <c r="AD83" s="18"/>
      <c r="AE83" s="19">
        <f t="shared" si="11"/>
        <v>195</v>
      </c>
      <c r="AF83" s="67" t="str">
        <f t="shared" si="12"/>
        <v>Claire Conduit (10)</v>
      </c>
      <c r="AG83" s="67" t="str">
        <f t="shared" si="13"/>
        <v xml:space="preserve">Stalybridge </v>
      </c>
      <c r="AH83" s="32">
        <v>37</v>
      </c>
      <c r="AI83" s="32">
        <v>6</v>
      </c>
      <c r="AJ83" s="32"/>
      <c r="AK83" s="42">
        <f t="shared" si="14"/>
        <v>195</v>
      </c>
    </row>
    <row r="84" spans="1:37" ht="21.95" hidden="1" customHeight="1">
      <c r="A84" s="21">
        <v>47</v>
      </c>
      <c r="B84" s="3" t="s">
        <v>180</v>
      </c>
      <c r="C84" s="3" t="s">
        <v>179</v>
      </c>
      <c r="D84" s="3" t="s">
        <v>176</v>
      </c>
      <c r="E84" s="14" t="s">
        <v>8</v>
      </c>
      <c r="F84" s="9" t="s">
        <v>50</v>
      </c>
      <c r="G84" s="25" t="s">
        <v>90</v>
      </c>
      <c r="H84" s="18">
        <v>80</v>
      </c>
      <c r="I84" s="17">
        <f t="shared" si="0"/>
        <v>80</v>
      </c>
      <c r="J84" s="18">
        <v>82</v>
      </c>
      <c r="K84" s="17">
        <f t="shared" si="1"/>
        <v>162</v>
      </c>
      <c r="L84" s="18">
        <v>72</v>
      </c>
      <c r="M84" s="17">
        <f t="shared" si="2"/>
        <v>234</v>
      </c>
      <c r="N84" s="18">
        <v>88</v>
      </c>
      <c r="O84" s="17">
        <f t="shared" si="3"/>
        <v>322</v>
      </c>
      <c r="P84" s="18">
        <v>88</v>
      </c>
      <c r="Q84" s="17">
        <f t="shared" si="4"/>
        <v>410</v>
      </c>
      <c r="R84" s="18">
        <v>92</v>
      </c>
      <c r="S84" s="17">
        <f t="shared" si="5"/>
        <v>502</v>
      </c>
      <c r="T84" s="18">
        <v>94</v>
      </c>
      <c r="U84" s="17">
        <f t="shared" si="6"/>
        <v>596</v>
      </c>
      <c r="V84" s="18">
        <v>94</v>
      </c>
      <c r="W84" s="17">
        <f t="shared" si="7"/>
        <v>690</v>
      </c>
      <c r="X84" s="18">
        <v>96</v>
      </c>
      <c r="Y84" s="17">
        <f t="shared" si="8"/>
        <v>786</v>
      </c>
      <c r="Z84" s="18"/>
      <c r="AA84" s="17">
        <f t="shared" si="9"/>
        <v>786</v>
      </c>
      <c r="AB84" s="18"/>
      <c r="AC84" s="17">
        <f t="shared" si="10"/>
        <v>786</v>
      </c>
      <c r="AD84" s="18"/>
      <c r="AE84" s="19">
        <f t="shared" si="11"/>
        <v>786</v>
      </c>
      <c r="AF84" s="67" t="str">
        <f t="shared" si="12"/>
        <v>Thomas Susca</v>
      </c>
      <c r="AG84" s="67" t="str">
        <f t="shared" si="13"/>
        <v xml:space="preserve">Goldcrest Archers </v>
      </c>
      <c r="AH84" s="32">
        <v>108</v>
      </c>
      <c r="AI84" s="32">
        <v>37</v>
      </c>
      <c r="AJ84" s="32"/>
      <c r="AK84" s="42">
        <f t="shared" si="14"/>
        <v>786</v>
      </c>
    </row>
    <row r="85" spans="1:37" ht="21.95" hidden="1" customHeight="1">
      <c r="A85" s="21">
        <v>54</v>
      </c>
      <c r="B85" s="3" t="s">
        <v>193</v>
      </c>
      <c r="C85" s="3" t="s">
        <v>194</v>
      </c>
      <c r="D85" s="3" t="s">
        <v>160</v>
      </c>
      <c r="E85" s="14" t="s">
        <v>8</v>
      </c>
      <c r="F85" s="9" t="s">
        <v>51</v>
      </c>
      <c r="G85" s="25" t="s">
        <v>90</v>
      </c>
      <c r="H85" s="18">
        <v>66</v>
      </c>
      <c r="I85" s="17">
        <f t="shared" si="0"/>
        <v>66</v>
      </c>
      <c r="J85" s="18">
        <v>74</v>
      </c>
      <c r="K85" s="17">
        <f t="shared" si="1"/>
        <v>140</v>
      </c>
      <c r="L85" s="18">
        <v>66</v>
      </c>
      <c r="M85" s="17">
        <f t="shared" si="2"/>
        <v>206</v>
      </c>
      <c r="N85" s="18">
        <v>94</v>
      </c>
      <c r="O85" s="17">
        <f t="shared" si="3"/>
        <v>300</v>
      </c>
      <c r="P85" s="18">
        <v>90</v>
      </c>
      <c r="Q85" s="17">
        <f t="shared" si="4"/>
        <v>390</v>
      </c>
      <c r="R85" s="18">
        <v>82</v>
      </c>
      <c r="S85" s="17">
        <f t="shared" si="5"/>
        <v>472</v>
      </c>
      <c r="T85" s="18">
        <v>102</v>
      </c>
      <c r="U85" s="17">
        <f t="shared" si="6"/>
        <v>574</v>
      </c>
      <c r="V85" s="18">
        <v>92</v>
      </c>
      <c r="W85" s="17">
        <f t="shared" si="7"/>
        <v>666</v>
      </c>
      <c r="X85" s="18">
        <v>102</v>
      </c>
      <c r="Y85" s="17">
        <f t="shared" si="8"/>
        <v>768</v>
      </c>
      <c r="Z85" s="18"/>
      <c r="AA85" s="17">
        <f t="shared" si="9"/>
        <v>768</v>
      </c>
      <c r="AB85" s="18"/>
      <c r="AC85" s="17">
        <f t="shared" si="10"/>
        <v>768</v>
      </c>
      <c r="AD85" s="18"/>
      <c r="AE85" s="19">
        <f t="shared" si="11"/>
        <v>768</v>
      </c>
      <c r="AF85" s="67" t="str">
        <f t="shared" si="12"/>
        <v>Heather  Hughes (13)</v>
      </c>
      <c r="AG85" s="67" t="str">
        <f t="shared" si="13"/>
        <v xml:space="preserve">Nethermoss Archers </v>
      </c>
      <c r="AH85" s="32"/>
      <c r="AI85" s="32"/>
      <c r="AJ85" s="32"/>
      <c r="AK85" s="42">
        <f t="shared" si="14"/>
        <v>768</v>
      </c>
    </row>
    <row r="86" spans="1:37" ht="21.95" hidden="1" customHeight="1">
      <c r="A86" s="21">
        <v>81</v>
      </c>
      <c r="B86" s="3"/>
      <c r="C86" s="3"/>
      <c r="D86" s="3"/>
      <c r="E86" s="14"/>
      <c r="F86" s="9"/>
      <c r="G86" s="25"/>
      <c r="H86" s="18"/>
      <c r="I86" s="17">
        <f t="shared" si="0"/>
        <v>0</v>
      </c>
      <c r="J86" s="18"/>
      <c r="K86" s="17">
        <f t="shared" si="1"/>
        <v>0</v>
      </c>
      <c r="L86" s="18"/>
      <c r="M86" s="17">
        <f t="shared" si="2"/>
        <v>0</v>
      </c>
      <c r="N86" s="18"/>
      <c r="O86" s="17">
        <f t="shared" si="3"/>
        <v>0</v>
      </c>
      <c r="P86" s="18"/>
      <c r="Q86" s="17">
        <f t="shared" si="4"/>
        <v>0</v>
      </c>
      <c r="R86" s="18"/>
      <c r="S86" s="17">
        <f t="shared" si="5"/>
        <v>0</v>
      </c>
      <c r="T86" s="18"/>
      <c r="U86" s="17">
        <f t="shared" si="6"/>
        <v>0</v>
      </c>
      <c r="V86" s="18"/>
      <c r="W86" s="17">
        <f t="shared" si="7"/>
        <v>0</v>
      </c>
      <c r="X86" s="18"/>
      <c r="Y86" s="17">
        <f t="shared" si="8"/>
        <v>0</v>
      </c>
      <c r="Z86" s="18"/>
      <c r="AA86" s="17">
        <f t="shared" si="9"/>
        <v>0</v>
      </c>
      <c r="AB86" s="18"/>
      <c r="AC86" s="17">
        <f t="shared" si="10"/>
        <v>0</v>
      </c>
      <c r="AD86" s="18"/>
      <c r="AE86" s="19">
        <f t="shared" si="11"/>
        <v>0</v>
      </c>
      <c r="AF86" s="67" t="str">
        <f t="shared" si="12"/>
        <v xml:space="preserve"> </v>
      </c>
      <c r="AG86" s="67" t="str">
        <f t="shared" si="13"/>
        <v xml:space="preserve"> </v>
      </c>
      <c r="AH86" s="32"/>
      <c r="AI86" s="32"/>
      <c r="AJ86" s="32"/>
      <c r="AK86" s="42">
        <f t="shared" si="14"/>
        <v>0</v>
      </c>
    </row>
    <row r="87" spans="1:37" ht="21.95" hidden="1" customHeight="1">
      <c r="A87" s="21">
        <v>82</v>
      </c>
      <c r="B87" s="3"/>
      <c r="C87" s="3"/>
      <c r="D87" s="3"/>
      <c r="E87" s="14"/>
      <c r="F87" s="9"/>
      <c r="G87" s="25"/>
      <c r="H87" s="18"/>
      <c r="I87" s="17">
        <f t="shared" si="0"/>
        <v>0</v>
      </c>
      <c r="J87" s="18"/>
      <c r="K87" s="17">
        <f t="shared" si="1"/>
        <v>0</v>
      </c>
      <c r="L87" s="18"/>
      <c r="M87" s="17">
        <f t="shared" si="2"/>
        <v>0</v>
      </c>
      <c r="N87" s="18"/>
      <c r="O87" s="17">
        <f t="shared" si="3"/>
        <v>0</v>
      </c>
      <c r="P87" s="18"/>
      <c r="Q87" s="17">
        <f t="shared" si="4"/>
        <v>0</v>
      </c>
      <c r="R87" s="18"/>
      <c r="S87" s="17">
        <f t="shared" si="5"/>
        <v>0</v>
      </c>
      <c r="T87" s="18"/>
      <c r="U87" s="17">
        <f t="shared" si="6"/>
        <v>0</v>
      </c>
      <c r="V87" s="18"/>
      <c r="W87" s="17">
        <f t="shared" si="7"/>
        <v>0</v>
      </c>
      <c r="X87" s="18"/>
      <c r="Y87" s="17">
        <f t="shared" si="8"/>
        <v>0</v>
      </c>
      <c r="Z87" s="18"/>
      <c r="AA87" s="17">
        <f t="shared" si="9"/>
        <v>0</v>
      </c>
      <c r="AB87" s="18"/>
      <c r="AC87" s="17">
        <f t="shared" si="10"/>
        <v>0</v>
      </c>
      <c r="AD87" s="18"/>
      <c r="AE87" s="19">
        <f t="shared" si="11"/>
        <v>0</v>
      </c>
      <c r="AF87" s="67" t="str">
        <f t="shared" si="12"/>
        <v xml:space="preserve"> </v>
      </c>
      <c r="AG87" s="67" t="str">
        <f t="shared" si="13"/>
        <v xml:space="preserve"> </v>
      </c>
      <c r="AH87" s="32"/>
      <c r="AI87" s="32"/>
      <c r="AJ87" s="32"/>
      <c r="AK87" s="42">
        <f t="shared" si="14"/>
        <v>0</v>
      </c>
    </row>
    <row r="88" spans="1:37" ht="21.95" hidden="1" customHeight="1">
      <c r="A88" s="21">
        <v>83</v>
      </c>
      <c r="B88" s="3"/>
      <c r="C88" s="3"/>
      <c r="D88" s="3"/>
      <c r="E88" s="14"/>
      <c r="F88" s="9"/>
      <c r="G88" s="25"/>
      <c r="H88" s="18"/>
      <c r="I88" s="17">
        <f t="shared" si="0"/>
        <v>0</v>
      </c>
      <c r="J88" s="18"/>
      <c r="K88" s="17">
        <f t="shared" si="1"/>
        <v>0</v>
      </c>
      <c r="L88" s="18"/>
      <c r="M88" s="17">
        <f t="shared" si="2"/>
        <v>0</v>
      </c>
      <c r="N88" s="18"/>
      <c r="O88" s="17">
        <f t="shared" si="3"/>
        <v>0</v>
      </c>
      <c r="P88" s="18"/>
      <c r="Q88" s="17">
        <f t="shared" si="4"/>
        <v>0</v>
      </c>
      <c r="R88" s="18"/>
      <c r="S88" s="17">
        <f t="shared" si="5"/>
        <v>0</v>
      </c>
      <c r="T88" s="18"/>
      <c r="U88" s="17">
        <f t="shared" si="6"/>
        <v>0</v>
      </c>
      <c r="V88" s="18"/>
      <c r="W88" s="17">
        <f t="shared" si="7"/>
        <v>0</v>
      </c>
      <c r="X88" s="18"/>
      <c r="Y88" s="17">
        <f t="shared" si="8"/>
        <v>0</v>
      </c>
      <c r="Z88" s="18"/>
      <c r="AA88" s="17">
        <f t="shared" si="9"/>
        <v>0</v>
      </c>
      <c r="AB88" s="18"/>
      <c r="AC88" s="17">
        <f t="shared" si="10"/>
        <v>0</v>
      </c>
      <c r="AD88" s="18"/>
      <c r="AE88" s="19">
        <f t="shared" si="11"/>
        <v>0</v>
      </c>
      <c r="AF88" s="67" t="str">
        <f t="shared" si="12"/>
        <v xml:space="preserve"> </v>
      </c>
      <c r="AG88" s="67" t="str">
        <f t="shared" si="13"/>
        <v xml:space="preserve"> </v>
      </c>
      <c r="AH88" s="32"/>
      <c r="AI88" s="32"/>
      <c r="AJ88" s="32"/>
      <c r="AK88" s="42">
        <f t="shared" si="14"/>
        <v>0</v>
      </c>
    </row>
    <row r="89" spans="1:37" ht="21.95" hidden="1" customHeight="1">
      <c r="A89" s="21">
        <v>84</v>
      </c>
      <c r="B89" s="3"/>
      <c r="C89" s="3"/>
      <c r="D89" s="3"/>
      <c r="E89" s="14"/>
      <c r="F89" s="9"/>
      <c r="G89" s="25"/>
      <c r="H89" s="18"/>
      <c r="I89" s="17">
        <f t="shared" si="0"/>
        <v>0</v>
      </c>
      <c r="J89" s="18"/>
      <c r="K89" s="17">
        <f t="shared" si="1"/>
        <v>0</v>
      </c>
      <c r="L89" s="18"/>
      <c r="M89" s="17">
        <f t="shared" si="2"/>
        <v>0</v>
      </c>
      <c r="N89" s="18"/>
      <c r="O89" s="17">
        <f t="shared" si="3"/>
        <v>0</v>
      </c>
      <c r="P89" s="18"/>
      <c r="Q89" s="17">
        <f t="shared" si="4"/>
        <v>0</v>
      </c>
      <c r="R89" s="18"/>
      <c r="S89" s="17">
        <f t="shared" si="5"/>
        <v>0</v>
      </c>
      <c r="T89" s="18"/>
      <c r="U89" s="17">
        <f t="shared" si="6"/>
        <v>0</v>
      </c>
      <c r="V89" s="18"/>
      <c r="W89" s="17">
        <f t="shared" si="7"/>
        <v>0</v>
      </c>
      <c r="X89" s="18"/>
      <c r="Y89" s="17">
        <f t="shared" si="8"/>
        <v>0</v>
      </c>
      <c r="Z89" s="18"/>
      <c r="AA89" s="17">
        <f t="shared" si="9"/>
        <v>0</v>
      </c>
      <c r="AB89" s="18"/>
      <c r="AC89" s="17">
        <f t="shared" si="10"/>
        <v>0</v>
      </c>
      <c r="AD89" s="18"/>
      <c r="AE89" s="19">
        <f t="shared" si="11"/>
        <v>0</v>
      </c>
      <c r="AF89" s="67" t="str">
        <f t="shared" si="12"/>
        <v xml:space="preserve"> </v>
      </c>
      <c r="AG89" s="67" t="str">
        <f t="shared" si="13"/>
        <v xml:space="preserve"> </v>
      </c>
      <c r="AH89" s="32"/>
      <c r="AI89" s="32"/>
      <c r="AJ89" s="32"/>
      <c r="AK89" s="42">
        <f t="shared" si="14"/>
        <v>0</v>
      </c>
    </row>
    <row r="90" spans="1:37" ht="21.95" hidden="1" customHeight="1">
      <c r="A90" s="21">
        <v>85</v>
      </c>
      <c r="B90" s="3"/>
      <c r="C90" s="3"/>
      <c r="D90" s="3"/>
      <c r="E90" s="14"/>
      <c r="F90" s="9"/>
      <c r="G90" s="25"/>
      <c r="H90" s="18"/>
      <c r="I90" s="17">
        <f t="shared" si="0"/>
        <v>0</v>
      </c>
      <c r="J90" s="18"/>
      <c r="K90" s="17">
        <f t="shared" si="1"/>
        <v>0</v>
      </c>
      <c r="L90" s="18"/>
      <c r="M90" s="17">
        <f t="shared" si="2"/>
        <v>0</v>
      </c>
      <c r="N90" s="18"/>
      <c r="O90" s="17">
        <f t="shared" si="3"/>
        <v>0</v>
      </c>
      <c r="P90" s="18"/>
      <c r="Q90" s="17">
        <f t="shared" si="4"/>
        <v>0</v>
      </c>
      <c r="R90" s="18"/>
      <c r="S90" s="17">
        <f t="shared" si="5"/>
        <v>0</v>
      </c>
      <c r="T90" s="18"/>
      <c r="U90" s="17">
        <f t="shared" si="6"/>
        <v>0</v>
      </c>
      <c r="V90" s="18"/>
      <c r="W90" s="17">
        <f t="shared" si="7"/>
        <v>0</v>
      </c>
      <c r="X90" s="18"/>
      <c r="Y90" s="17">
        <f t="shared" si="8"/>
        <v>0</v>
      </c>
      <c r="Z90" s="18"/>
      <c r="AA90" s="17">
        <f t="shared" si="9"/>
        <v>0</v>
      </c>
      <c r="AB90" s="18"/>
      <c r="AC90" s="17">
        <f t="shared" si="10"/>
        <v>0</v>
      </c>
      <c r="AD90" s="18"/>
      <c r="AE90" s="19">
        <f t="shared" si="11"/>
        <v>0</v>
      </c>
      <c r="AF90" s="67" t="str">
        <f t="shared" si="12"/>
        <v xml:space="preserve"> </v>
      </c>
      <c r="AG90" s="67" t="str">
        <f t="shared" si="13"/>
        <v xml:space="preserve"> </v>
      </c>
      <c r="AH90" s="32"/>
      <c r="AI90" s="32"/>
      <c r="AJ90" s="32"/>
      <c r="AK90" s="42">
        <f t="shared" si="14"/>
        <v>0</v>
      </c>
    </row>
    <row r="91" spans="1:37" ht="21.95" hidden="1" customHeight="1">
      <c r="A91" s="21">
        <v>86</v>
      </c>
      <c r="B91" s="3"/>
      <c r="C91" s="3"/>
      <c r="D91" s="3"/>
      <c r="E91" s="14"/>
      <c r="F91" s="9"/>
      <c r="G91" s="25"/>
      <c r="H91" s="18"/>
      <c r="I91" s="17">
        <f t="shared" si="0"/>
        <v>0</v>
      </c>
      <c r="J91" s="18"/>
      <c r="K91" s="17">
        <f t="shared" si="1"/>
        <v>0</v>
      </c>
      <c r="L91" s="18"/>
      <c r="M91" s="17">
        <f t="shared" si="2"/>
        <v>0</v>
      </c>
      <c r="N91" s="18"/>
      <c r="O91" s="17">
        <f t="shared" si="3"/>
        <v>0</v>
      </c>
      <c r="P91" s="18"/>
      <c r="Q91" s="17">
        <f t="shared" si="4"/>
        <v>0</v>
      </c>
      <c r="R91" s="18"/>
      <c r="S91" s="17">
        <f t="shared" si="5"/>
        <v>0</v>
      </c>
      <c r="T91" s="18"/>
      <c r="U91" s="17">
        <f t="shared" si="6"/>
        <v>0</v>
      </c>
      <c r="V91" s="18"/>
      <c r="W91" s="17">
        <f t="shared" si="7"/>
        <v>0</v>
      </c>
      <c r="X91" s="18"/>
      <c r="Y91" s="17">
        <f t="shared" si="8"/>
        <v>0</v>
      </c>
      <c r="Z91" s="18"/>
      <c r="AA91" s="17">
        <f t="shared" si="9"/>
        <v>0</v>
      </c>
      <c r="AB91" s="18"/>
      <c r="AC91" s="17">
        <f t="shared" si="10"/>
        <v>0</v>
      </c>
      <c r="AD91" s="18"/>
      <c r="AE91" s="19">
        <f t="shared" si="11"/>
        <v>0</v>
      </c>
      <c r="AF91" s="67" t="str">
        <f t="shared" si="12"/>
        <v xml:space="preserve"> </v>
      </c>
      <c r="AG91" s="67" t="str">
        <f t="shared" si="13"/>
        <v xml:space="preserve"> </v>
      </c>
      <c r="AH91" s="32"/>
      <c r="AI91" s="32"/>
      <c r="AJ91" s="32"/>
      <c r="AK91" s="42">
        <f t="shared" si="14"/>
        <v>0</v>
      </c>
    </row>
    <row r="92" spans="1:37" ht="21.95" hidden="1" customHeight="1">
      <c r="A92" s="21">
        <v>87</v>
      </c>
      <c r="B92" s="3"/>
      <c r="C92" s="3"/>
      <c r="D92" s="3"/>
      <c r="E92" s="14"/>
      <c r="F92" s="9"/>
      <c r="G92" s="25"/>
      <c r="H92" s="18"/>
      <c r="I92" s="17">
        <f t="shared" si="0"/>
        <v>0</v>
      </c>
      <c r="J92" s="18"/>
      <c r="K92" s="17">
        <f t="shared" si="1"/>
        <v>0</v>
      </c>
      <c r="L92" s="18"/>
      <c r="M92" s="17">
        <f t="shared" si="2"/>
        <v>0</v>
      </c>
      <c r="N92" s="18"/>
      <c r="O92" s="17">
        <f t="shared" si="3"/>
        <v>0</v>
      </c>
      <c r="P92" s="18"/>
      <c r="Q92" s="17">
        <f t="shared" si="4"/>
        <v>0</v>
      </c>
      <c r="R92" s="18"/>
      <c r="S92" s="17">
        <f t="shared" si="5"/>
        <v>0</v>
      </c>
      <c r="T92" s="18"/>
      <c r="U92" s="17">
        <f t="shared" si="6"/>
        <v>0</v>
      </c>
      <c r="V92" s="18"/>
      <c r="W92" s="17">
        <f t="shared" si="7"/>
        <v>0</v>
      </c>
      <c r="X92" s="18"/>
      <c r="Y92" s="17">
        <f t="shared" si="8"/>
        <v>0</v>
      </c>
      <c r="Z92" s="18"/>
      <c r="AA92" s="17">
        <f t="shared" si="9"/>
        <v>0</v>
      </c>
      <c r="AB92" s="18"/>
      <c r="AC92" s="17">
        <f t="shared" si="10"/>
        <v>0</v>
      </c>
      <c r="AD92" s="18"/>
      <c r="AE92" s="19">
        <f t="shared" si="11"/>
        <v>0</v>
      </c>
      <c r="AF92" s="67" t="str">
        <f t="shared" si="12"/>
        <v xml:space="preserve"> </v>
      </c>
      <c r="AG92" s="67" t="str">
        <f t="shared" si="13"/>
        <v xml:space="preserve"> </v>
      </c>
      <c r="AH92" s="32"/>
      <c r="AI92" s="32"/>
      <c r="AJ92" s="32"/>
      <c r="AK92" s="42">
        <f t="shared" si="14"/>
        <v>0</v>
      </c>
    </row>
    <row r="93" spans="1:37" ht="21.95" hidden="1" customHeight="1">
      <c r="A93" s="21">
        <v>88</v>
      </c>
      <c r="B93" s="3"/>
      <c r="C93" s="3"/>
      <c r="D93" s="3"/>
      <c r="E93" s="14"/>
      <c r="F93" s="9"/>
      <c r="G93" s="25"/>
      <c r="H93" s="18"/>
      <c r="I93" s="17">
        <f t="shared" si="0"/>
        <v>0</v>
      </c>
      <c r="J93" s="18"/>
      <c r="K93" s="17">
        <f t="shared" si="1"/>
        <v>0</v>
      </c>
      <c r="L93" s="18"/>
      <c r="M93" s="17">
        <f t="shared" si="2"/>
        <v>0</v>
      </c>
      <c r="N93" s="18"/>
      <c r="O93" s="17">
        <f t="shared" si="3"/>
        <v>0</v>
      </c>
      <c r="P93" s="18"/>
      <c r="Q93" s="17">
        <f t="shared" si="4"/>
        <v>0</v>
      </c>
      <c r="R93" s="18"/>
      <c r="S93" s="17">
        <f t="shared" si="5"/>
        <v>0</v>
      </c>
      <c r="T93" s="18"/>
      <c r="U93" s="17">
        <f t="shared" si="6"/>
        <v>0</v>
      </c>
      <c r="V93" s="18"/>
      <c r="W93" s="17">
        <f t="shared" si="7"/>
        <v>0</v>
      </c>
      <c r="X93" s="18"/>
      <c r="Y93" s="17">
        <f t="shared" si="8"/>
        <v>0</v>
      </c>
      <c r="Z93" s="18"/>
      <c r="AA93" s="17">
        <f t="shared" si="9"/>
        <v>0</v>
      </c>
      <c r="AB93" s="18"/>
      <c r="AC93" s="17">
        <f t="shared" si="10"/>
        <v>0</v>
      </c>
      <c r="AD93" s="18"/>
      <c r="AE93" s="19">
        <f t="shared" si="11"/>
        <v>0</v>
      </c>
      <c r="AF93" s="67" t="str">
        <f t="shared" si="12"/>
        <v xml:space="preserve"> </v>
      </c>
      <c r="AG93" s="67" t="str">
        <f t="shared" si="13"/>
        <v xml:space="preserve"> </v>
      </c>
      <c r="AH93" s="32"/>
      <c r="AI93" s="32"/>
      <c r="AJ93" s="32"/>
      <c r="AK93" s="42">
        <f t="shared" si="14"/>
        <v>0</v>
      </c>
    </row>
    <row r="94" spans="1:37" ht="21.95" hidden="1" customHeight="1">
      <c r="A94" s="21">
        <v>89</v>
      </c>
      <c r="B94" s="3"/>
      <c r="C94" s="3"/>
      <c r="D94" s="3"/>
      <c r="E94" s="14"/>
      <c r="F94" s="9"/>
      <c r="G94" s="25"/>
      <c r="H94" s="18"/>
      <c r="I94" s="17">
        <f t="shared" si="0"/>
        <v>0</v>
      </c>
      <c r="J94" s="18"/>
      <c r="K94" s="17">
        <f t="shared" si="1"/>
        <v>0</v>
      </c>
      <c r="L94" s="18"/>
      <c r="M94" s="17">
        <f t="shared" si="2"/>
        <v>0</v>
      </c>
      <c r="N94" s="18"/>
      <c r="O94" s="17">
        <f t="shared" si="3"/>
        <v>0</v>
      </c>
      <c r="P94" s="18"/>
      <c r="Q94" s="17">
        <f t="shared" si="4"/>
        <v>0</v>
      </c>
      <c r="R94" s="18"/>
      <c r="S94" s="17">
        <f t="shared" si="5"/>
        <v>0</v>
      </c>
      <c r="T94" s="18"/>
      <c r="U94" s="17">
        <f t="shared" si="6"/>
        <v>0</v>
      </c>
      <c r="V94" s="18"/>
      <c r="W94" s="17">
        <f t="shared" si="7"/>
        <v>0</v>
      </c>
      <c r="X94" s="18"/>
      <c r="Y94" s="17">
        <f t="shared" si="8"/>
        <v>0</v>
      </c>
      <c r="Z94" s="18"/>
      <c r="AA94" s="17">
        <f t="shared" si="9"/>
        <v>0</v>
      </c>
      <c r="AB94" s="18"/>
      <c r="AC94" s="17">
        <f t="shared" si="10"/>
        <v>0</v>
      </c>
      <c r="AD94" s="18"/>
      <c r="AE94" s="19">
        <f t="shared" si="11"/>
        <v>0</v>
      </c>
      <c r="AF94" s="67" t="str">
        <f t="shared" si="12"/>
        <v xml:space="preserve"> </v>
      </c>
      <c r="AG94" s="67" t="str">
        <f t="shared" si="13"/>
        <v xml:space="preserve"> </v>
      </c>
      <c r="AH94" s="32"/>
      <c r="AI94" s="32"/>
      <c r="AJ94" s="32"/>
      <c r="AK94" s="42">
        <f t="shared" si="14"/>
        <v>0</v>
      </c>
    </row>
    <row r="95" spans="1:37" ht="21.95" hidden="1" customHeight="1">
      <c r="A95" s="21">
        <v>90</v>
      </c>
      <c r="B95" s="3"/>
      <c r="C95" s="3"/>
      <c r="D95" s="3"/>
      <c r="E95" s="14"/>
      <c r="F95" s="9"/>
      <c r="G95" s="25"/>
      <c r="H95" s="18"/>
      <c r="I95" s="17">
        <f t="shared" si="0"/>
        <v>0</v>
      </c>
      <c r="J95" s="18"/>
      <c r="K95" s="17">
        <f t="shared" si="1"/>
        <v>0</v>
      </c>
      <c r="L95" s="18"/>
      <c r="M95" s="17">
        <f t="shared" si="2"/>
        <v>0</v>
      </c>
      <c r="N95" s="18"/>
      <c r="O95" s="17">
        <f t="shared" si="3"/>
        <v>0</v>
      </c>
      <c r="P95" s="18"/>
      <c r="Q95" s="17">
        <f t="shared" si="4"/>
        <v>0</v>
      </c>
      <c r="R95" s="18"/>
      <c r="S95" s="17">
        <f t="shared" si="5"/>
        <v>0</v>
      </c>
      <c r="T95" s="18"/>
      <c r="U95" s="17">
        <f t="shared" si="6"/>
        <v>0</v>
      </c>
      <c r="V95" s="18"/>
      <c r="W95" s="17">
        <f t="shared" si="7"/>
        <v>0</v>
      </c>
      <c r="X95" s="18"/>
      <c r="Y95" s="17">
        <f t="shared" si="8"/>
        <v>0</v>
      </c>
      <c r="Z95" s="18"/>
      <c r="AA95" s="17">
        <f t="shared" si="9"/>
        <v>0</v>
      </c>
      <c r="AB95" s="18"/>
      <c r="AC95" s="17">
        <f t="shared" si="10"/>
        <v>0</v>
      </c>
      <c r="AD95" s="18"/>
      <c r="AE95" s="19">
        <f t="shared" si="11"/>
        <v>0</v>
      </c>
      <c r="AF95" s="67" t="str">
        <f t="shared" si="12"/>
        <v xml:space="preserve"> </v>
      </c>
      <c r="AG95" s="67" t="str">
        <f t="shared" si="13"/>
        <v xml:space="preserve"> </v>
      </c>
      <c r="AH95" s="32"/>
      <c r="AI95" s="32"/>
      <c r="AJ95" s="32"/>
      <c r="AK95" s="42">
        <f t="shared" si="14"/>
        <v>0</v>
      </c>
    </row>
    <row r="96" spans="1:37" ht="21.95" hidden="1" customHeight="1">
      <c r="A96" s="21">
        <v>91</v>
      </c>
      <c r="B96" s="3"/>
      <c r="C96" s="3"/>
      <c r="D96" s="3"/>
      <c r="E96" s="14"/>
      <c r="F96" s="9"/>
      <c r="G96" s="25"/>
      <c r="H96" s="18"/>
      <c r="I96" s="17">
        <f t="shared" si="0"/>
        <v>0</v>
      </c>
      <c r="J96" s="18"/>
      <c r="K96" s="17">
        <f t="shared" si="1"/>
        <v>0</v>
      </c>
      <c r="L96" s="18"/>
      <c r="M96" s="17">
        <f t="shared" si="2"/>
        <v>0</v>
      </c>
      <c r="N96" s="18"/>
      <c r="O96" s="17">
        <f t="shared" si="3"/>
        <v>0</v>
      </c>
      <c r="P96" s="18"/>
      <c r="Q96" s="17">
        <f t="shared" si="4"/>
        <v>0</v>
      </c>
      <c r="R96" s="18"/>
      <c r="S96" s="17">
        <f t="shared" si="5"/>
        <v>0</v>
      </c>
      <c r="T96" s="18"/>
      <c r="U96" s="17">
        <f t="shared" si="6"/>
        <v>0</v>
      </c>
      <c r="V96" s="18"/>
      <c r="W96" s="17">
        <f t="shared" si="7"/>
        <v>0</v>
      </c>
      <c r="X96" s="18"/>
      <c r="Y96" s="17">
        <f t="shared" si="8"/>
        <v>0</v>
      </c>
      <c r="Z96" s="18"/>
      <c r="AA96" s="17">
        <f t="shared" si="9"/>
        <v>0</v>
      </c>
      <c r="AB96" s="18"/>
      <c r="AC96" s="17">
        <f t="shared" si="10"/>
        <v>0</v>
      </c>
      <c r="AD96" s="18"/>
      <c r="AE96" s="19">
        <f t="shared" si="11"/>
        <v>0</v>
      </c>
      <c r="AF96" s="67" t="str">
        <f t="shared" si="12"/>
        <v xml:space="preserve"> </v>
      </c>
      <c r="AG96" s="67" t="str">
        <f t="shared" si="13"/>
        <v xml:space="preserve"> </v>
      </c>
      <c r="AH96" s="32"/>
      <c r="AI96" s="32"/>
      <c r="AJ96" s="32"/>
      <c r="AK96" s="42">
        <f t="shared" si="14"/>
        <v>0</v>
      </c>
    </row>
    <row r="97" spans="1:37" ht="21.95" hidden="1" customHeight="1">
      <c r="A97" s="21">
        <v>92</v>
      </c>
      <c r="B97" s="3"/>
      <c r="C97" s="3"/>
      <c r="D97" s="3"/>
      <c r="E97" s="14"/>
      <c r="F97" s="9"/>
      <c r="G97" s="25"/>
      <c r="H97" s="18"/>
      <c r="I97" s="17">
        <f t="shared" si="0"/>
        <v>0</v>
      </c>
      <c r="J97" s="18"/>
      <c r="K97" s="17">
        <f t="shared" si="1"/>
        <v>0</v>
      </c>
      <c r="L97" s="18"/>
      <c r="M97" s="17">
        <f t="shared" si="2"/>
        <v>0</v>
      </c>
      <c r="N97" s="18"/>
      <c r="O97" s="17">
        <f t="shared" si="3"/>
        <v>0</v>
      </c>
      <c r="P97" s="18"/>
      <c r="Q97" s="17">
        <f t="shared" si="4"/>
        <v>0</v>
      </c>
      <c r="R97" s="18"/>
      <c r="S97" s="17">
        <f t="shared" si="5"/>
        <v>0</v>
      </c>
      <c r="T97" s="18"/>
      <c r="U97" s="17">
        <f t="shared" si="6"/>
        <v>0</v>
      </c>
      <c r="V97" s="18"/>
      <c r="W97" s="17">
        <f t="shared" si="7"/>
        <v>0</v>
      </c>
      <c r="X97" s="18"/>
      <c r="Y97" s="17">
        <f t="shared" si="8"/>
        <v>0</v>
      </c>
      <c r="Z97" s="18"/>
      <c r="AA97" s="17">
        <f t="shared" si="9"/>
        <v>0</v>
      </c>
      <c r="AB97" s="18"/>
      <c r="AC97" s="17">
        <f t="shared" si="10"/>
        <v>0</v>
      </c>
      <c r="AD97" s="18"/>
      <c r="AE97" s="19">
        <f t="shared" si="11"/>
        <v>0</v>
      </c>
      <c r="AF97" s="67" t="str">
        <f t="shared" si="12"/>
        <v xml:space="preserve"> </v>
      </c>
      <c r="AG97" s="67" t="str">
        <f t="shared" si="13"/>
        <v xml:space="preserve"> </v>
      </c>
      <c r="AH97" s="32"/>
      <c r="AI97" s="32"/>
      <c r="AJ97" s="32"/>
      <c r="AK97" s="42">
        <f t="shared" si="14"/>
        <v>0</v>
      </c>
    </row>
    <row r="98" spans="1:37" ht="21.95" hidden="1" customHeight="1">
      <c r="A98" s="21">
        <v>93</v>
      </c>
      <c r="B98" s="3"/>
      <c r="C98" s="3"/>
      <c r="D98" s="3"/>
      <c r="E98" s="14"/>
      <c r="F98" s="9"/>
      <c r="G98" s="25"/>
      <c r="H98" s="18"/>
      <c r="I98" s="17">
        <f t="shared" si="0"/>
        <v>0</v>
      </c>
      <c r="J98" s="18"/>
      <c r="K98" s="17">
        <f t="shared" si="1"/>
        <v>0</v>
      </c>
      <c r="L98" s="18"/>
      <c r="M98" s="17">
        <f t="shared" si="2"/>
        <v>0</v>
      </c>
      <c r="N98" s="18"/>
      <c r="O98" s="17">
        <f t="shared" si="3"/>
        <v>0</v>
      </c>
      <c r="P98" s="18"/>
      <c r="Q98" s="17">
        <f t="shared" si="4"/>
        <v>0</v>
      </c>
      <c r="R98" s="18"/>
      <c r="S98" s="17">
        <f t="shared" si="5"/>
        <v>0</v>
      </c>
      <c r="T98" s="18"/>
      <c r="U98" s="17">
        <f t="shared" si="6"/>
        <v>0</v>
      </c>
      <c r="V98" s="18"/>
      <c r="W98" s="17">
        <f t="shared" si="7"/>
        <v>0</v>
      </c>
      <c r="X98" s="18"/>
      <c r="Y98" s="17">
        <f t="shared" si="8"/>
        <v>0</v>
      </c>
      <c r="Z98" s="18"/>
      <c r="AA98" s="17">
        <f t="shared" si="9"/>
        <v>0</v>
      </c>
      <c r="AB98" s="18"/>
      <c r="AC98" s="17">
        <f t="shared" si="10"/>
        <v>0</v>
      </c>
      <c r="AD98" s="18"/>
      <c r="AE98" s="19">
        <f t="shared" si="11"/>
        <v>0</v>
      </c>
      <c r="AF98" s="67" t="str">
        <f t="shared" si="12"/>
        <v xml:space="preserve"> </v>
      </c>
      <c r="AG98" s="67" t="str">
        <f t="shared" si="13"/>
        <v xml:space="preserve"> </v>
      </c>
      <c r="AH98" s="32"/>
      <c r="AI98" s="32"/>
      <c r="AJ98" s="32"/>
      <c r="AK98" s="42">
        <f t="shared" si="14"/>
        <v>0</v>
      </c>
    </row>
    <row r="99" spans="1:37" ht="21.95" hidden="1" customHeight="1">
      <c r="A99" s="21">
        <v>94</v>
      </c>
      <c r="B99" s="3"/>
      <c r="C99" s="3"/>
      <c r="D99" s="3"/>
      <c r="E99" s="14"/>
      <c r="F99" s="9"/>
      <c r="G99" s="25"/>
      <c r="H99" s="18"/>
      <c r="I99" s="17">
        <f t="shared" si="0"/>
        <v>0</v>
      </c>
      <c r="J99" s="18"/>
      <c r="K99" s="17">
        <f t="shared" si="1"/>
        <v>0</v>
      </c>
      <c r="L99" s="18"/>
      <c r="M99" s="17">
        <f t="shared" si="2"/>
        <v>0</v>
      </c>
      <c r="N99" s="18"/>
      <c r="O99" s="17">
        <f t="shared" si="3"/>
        <v>0</v>
      </c>
      <c r="P99" s="18"/>
      <c r="Q99" s="17">
        <f t="shared" si="4"/>
        <v>0</v>
      </c>
      <c r="R99" s="18"/>
      <c r="S99" s="17">
        <f t="shared" si="5"/>
        <v>0</v>
      </c>
      <c r="T99" s="18"/>
      <c r="U99" s="17">
        <f t="shared" si="6"/>
        <v>0</v>
      </c>
      <c r="V99" s="18"/>
      <c r="W99" s="17">
        <f t="shared" si="7"/>
        <v>0</v>
      </c>
      <c r="X99" s="18"/>
      <c r="Y99" s="17">
        <f t="shared" si="8"/>
        <v>0</v>
      </c>
      <c r="Z99" s="18"/>
      <c r="AA99" s="17">
        <f t="shared" si="9"/>
        <v>0</v>
      </c>
      <c r="AB99" s="18"/>
      <c r="AC99" s="17">
        <f t="shared" si="10"/>
        <v>0</v>
      </c>
      <c r="AD99" s="18"/>
      <c r="AE99" s="19">
        <f t="shared" si="11"/>
        <v>0</v>
      </c>
      <c r="AF99" s="67" t="str">
        <f t="shared" si="12"/>
        <v xml:space="preserve"> </v>
      </c>
      <c r="AG99" s="67" t="str">
        <f t="shared" si="13"/>
        <v xml:space="preserve"> </v>
      </c>
      <c r="AH99" s="32"/>
      <c r="AI99" s="32"/>
      <c r="AJ99" s="32"/>
      <c r="AK99" s="42">
        <f t="shared" si="14"/>
        <v>0</v>
      </c>
    </row>
    <row r="100" spans="1:37" ht="21.95" hidden="1" customHeight="1">
      <c r="A100" s="21">
        <v>95</v>
      </c>
      <c r="B100" s="3"/>
      <c r="C100" s="3"/>
      <c r="D100" s="3"/>
      <c r="E100" s="14"/>
      <c r="F100" s="9"/>
      <c r="G100" s="25"/>
      <c r="H100" s="18"/>
      <c r="I100" s="17">
        <f t="shared" si="0"/>
        <v>0</v>
      </c>
      <c r="J100" s="18"/>
      <c r="K100" s="17">
        <f t="shared" si="1"/>
        <v>0</v>
      </c>
      <c r="L100" s="18"/>
      <c r="M100" s="17">
        <f t="shared" si="2"/>
        <v>0</v>
      </c>
      <c r="N100" s="18"/>
      <c r="O100" s="17">
        <f t="shared" si="3"/>
        <v>0</v>
      </c>
      <c r="P100" s="18"/>
      <c r="Q100" s="17">
        <f t="shared" si="4"/>
        <v>0</v>
      </c>
      <c r="R100" s="18"/>
      <c r="S100" s="17">
        <f t="shared" si="5"/>
        <v>0</v>
      </c>
      <c r="T100" s="18"/>
      <c r="U100" s="17">
        <f t="shared" si="6"/>
        <v>0</v>
      </c>
      <c r="V100" s="18"/>
      <c r="W100" s="17">
        <f t="shared" si="7"/>
        <v>0</v>
      </c>
      <c r="X100" s="18"/>
      <c r="Y100" s="17">
        <f t="shared" si="8"/>
        <v>0</v>
      </c>
      <c r="Z100" s="18"/>
      <c r="AA100" s="17">
        <f t="shared" si="9"/>
        <v>0</v>
      </c>
      <c r="AB100" s="18"/>
      <c r="AC100" s="17">
        <f t="shared" si="10"/>
        <v>0</v>
      </c>
      <c r="AD100" s="18"/>
      <c r="AE100" s="19">
        <f t="shared" si="11"/>
        <v>0</v>
      </c>
      <c r="AF100" s="67" t="str">
        <f t="shared" si="12"/>
        <v xml:space="preserve"> </v>
      </c>
      <c r="AG100" s="67" t="str">
        <f t="shared" si="13"/>
        <v xml:space="preserve"> </v>
      </c>
      <c r="AH100" s="32"/>
      <c r="AI100" s="32"/>
      <c r="AJ100" s="32"/>
      <c r="AK100" s="42">
        <f t="shared" si="14"/>
        <v>0</v>
      </c>
    </row>
    <row r="101" spans="1:37" ht="21.95" hidden="1" customHeight="1">
      <c r="A101" s="21">
        <v>96</v>
      </c>
      <c r="B101" s="3"/>
      <c r="C101" s="3"/>
      <c r="D101" s="3"/>
      <c r="E101" s="14"/>
      <c r="F101" s="9"/>
      <c r="G101" s="25"/>
      <c r="H101" s="18"/>
      <c r="I101" s="17">
        <f t="shared" si="0"/>
        <v>0</v>
      </c>
      <c r="J101" s="18"/>
      <c r="K101" s="17">
        <f t="shared" si="1"/>
        <v>0</v>
      </c>
      <c r="L101" s="18"/>
      <c r="M101" s="17">
        <f t="shared" si="2"/>
        <v>0</v>
      </c>
      <c r="N101" s="18"/>
      <c r="O101" s="17">
        <f t="shared" si="3"/>
        <v>0</v>
      </c>
      <c r="P101" s="18"/>
      <c r="Q101" s="17">
        <f t="shared" si="4"/>
        <v>0</v>
      </c>
      <c r="R101" s="18"/>
      <c r="S101" s="17">
        <f t="shared" si="5"/>
        <v>0</v>
      </c>
      <c r="T101" s="18"/>
      <c r="U101" s="17">
        <f t="shared" si="6"/>
        <v>0</v>
      </c>
      <c r="V101" s="18"/>
      <c r="W101" s="17">
        <f t="shared" si="7"/>
        <v>0</v>
      </c>
      <c r="X101" s="18"/>
      <c r="Y101" s="17">
        <f t="shared" si="8"/>
        <v>0</v>
      </c>
      <c r="Z101" s="18"/>
      <c r="AA101" s="17">
        <f t="shared" si="9"/>
        <v>0</v>
      </c>
      <c r="AB101" s="18"/>
      <c r="AC101" s="17">
        <f t="shared" si="10"/>
        <v>0</v>
      </c>
      <c r="AD101" s="18"/>
      <c r="AE101" s="19">
        <f t="shared" si="11"/>
        <v>0</v>
      </c>
      <c r="AF101" s="67" t="str">
        <f t="shared" si="12"/>
        <v xml:space="preserve"> </v>
      </c>
      <c r="AG101" s="67" t="str">
        <f t="shared" si="13"/>
        <v xml:space="preserve"> </v>
      </c>
      <c r="AH101" s="32"/>
      <c r="AI101" s="32"/>
      <c r="AJ101" s="32"/>
      <c r="AK101" s="42">
        <f t="shared" si="14"/>
        <v>0</v>
      </c>
    </row>
    <row r="102" spans="1:37" ht="21.95" hidden="1" customHeight="1">
      <c r="A102" s="21">
        <v>97</v>
      </c>
      <c r="B102" s="3"/>
      <c r="C102" s="3"/>
      <c r="D102" s="3"/>
      <c r="E102" s="14"/>
      <c r="F102" s="9"/>
      <c r="G102" s="25"/>
      <c r="H102" s="18"/>
      <c r="I102" s="17">
        <f t="shared" si="0"/>
        <v>0</v>
      </c>
      <c r="J102" s="18"/>
      <c r="K102" s="17">
        <f t="shared" si="1"/>
        <v>0</v>
      </c>
      <c r="L102" s="18"/>
      <c r="M102" s="17">
        <f t="shared" si="2"/>
        <v>0</v>
      </c>
      <c r="N102" s="18"/>
      <c r="O102" s="17">
        <f t="shared" si="3"/>
        <v>0</v>
      </c>
      <c r="P102" s="18"/>
      <c r="Q102" s="17">
        <f t="shared" si="4"/>
        <v>0</v>
      </c>
      <c r="R102" s="18"/>
      <c r="S102" s="17">
        <f t="shared" si="5"/>
        <v>0</v>
      </c>
      <c r="T102" s="18"/>
      <c r="U102" s="17">
        <f t="shared" si="6"/>
        <v>0</v>
      </c>
      <c r="V102" s="18"/>
      <c r="W102" s="17">
        <f t="shared" si="7"/>
        <v>0</v>
      </c>
      <c r="X102" s="18"/>
      <c r="Y102" s="17">
        <f t="shared" si="8"/>
        <v>0</v>
      </c>
      <c r="Z102" s="18"/>
      <c r="AA102" s="17">
        <f t="shared" si="9"/>
        <v>0</v>
      </c>
      <c r="AB102" s="18"/>
      <c r="AC102" s="17">
        <f t="shared" si="10"/>
        <v>0</v>
      </c>
      <c r="AD102" s="18"/>
      <c r="AE102" s="19">
        <f t="shared" si="11"/>
        <v>0</v>
      </c>
      <c r="AF102" s="67" t="str">
        <f t="shared" si="12"/>
        <v xml:space="preserve"> </v>
      </c>
      <c r="AG102" s="67" t="str">
        <f t="shared" si="13"/>
        <v xml:space="preserve"> </v>
      </c>
      <c r="AH102" s="32"/>
      <c r="AI102" s="32"/>
      <c r="AJ102" s="32"/>
      <c r="AK102" s="42">
        <f t="shared" si="14"/>
        <v>0</v>
      </c>
    </row>
    <row r="103" spans="1:37" ht="21.95" hidden="1" customHeight="1">
      <c r="A103" s="21">
        <v>98</v>
      </c>
      <c r="B103" s="3"/>
      <c r="C103" s="3"/>
      <c r="D103" s="3"/>
      <c r="E103" s="14"/>
      <c r="F103" s="9"/>
      <c r="G103" s="25"/>
      <c r="H103" s="18"/>
      <c r="I103" s="17">
        <f t="shared" si="0"/>
        <v>0</v>
      </c>
      <c r="J103" s="18"/>
      <c r="K103" s="17">
        <f t="shared" si="1"/>
        <v>0</v>
      </c>
      <c r="L103" s="18"/>
      <c r="M103" s="17">
        <f t="shared" si="2"/>
        <v>0</v>
      </c>
      <c r="N103" s="18"/>
      <c r="O103" s="17">
        <f t="shared" si="3"/>
        <v>0</v>
      </c>
      <c r="P103" s="18"/>
      <c r="Q103" s="17">
        <f t="shared" si="4"/>
        <v>0</v>
      </c>
      <c r="R103" s="18"/>
      <c r="S103" s="17">
        <f t="shared" si="5"/>
        <v>0</v>
      </c>
      <c r="T103" s="18"/>
      <c r="U103" s="17">
        <f t="shared" si="6"/>
        <v>0</v>
      </c>
      <c r="V103" s="18"/>
      <c r="W103" s="17">
        <f t="shared" si="7"/>
        <v>0</v>
      </c>
      <c r="X103" s="18"/>
      <c r="Y103" s="17">
        <f t="shared" si="8"/>
        <v>0</v>
      </c>
      <c r="Z103" s="18"/>
      <c r="AA103" s="17">
        <f t="shared" si="9"/>
        <v>0</v>
      </c>
      <c r="AB103" s="18"/>
      <c r="AC103" s="17">
        <f t="shared" si="10"/>
        <v>0</v>
      </c>
      <c r="AD103" s="18"/>
      <c r="AE103" s="19">
        <f t="shared" si="11"/>
        <v>0</v>
      </c>
      <c r="AF103" s="67" t="str">
        <f t="shared" si="12"/>
        <v xml:space="preserve"> </v>
      </c>
      <c r="AG103" s="67" t="str">
        <f t="shared" si="13"/>
        <v xml:space="preserve"> </v>
      </c>
      <c r="AH103" s="32"/>
      <c r="AI103" s="32"/>
      <c r="AJ103" s="32"/>
      <c r="AK103" s="42">
        <f t="shared" si="14"/>
        <v>0</v>
      </c>
    </row>
    <row r="104" spans="1:37" ht="21.95" hidden="1" customHeight="1">
      <c r="A104" s="21">
        <v>99</v>
      </c>
      <c r="B104" s="3"/>
      <c r="C104" s="3"/>
      <c r="D104" s="3"/>
      <c r="E104" s="14"/>
      <c r="F104" s="9"/>
      <c r="G104" s="25"/>
      <c r="H104" s="18"/>
      <c r="I104" s="17">
        <f t="shared" si="0"/>
        <v>0</v>
      </c>
      <c r="J104" s="18"/>
      <c r="K104" s="17">
        <f t="shared" si="1"/>
        <v>0</v>
      </c>
      <c r="L104" s="18"/>
      <c r="M104" s="17">
        <f t="shared" si="2"/>
        <v>0</v>
      </c>
      <c r="N104" s="18"/>
      <c r="O104" s="17">
        <f t="shared" si="3"/>
        <v>0</v>
      </c>
      <c r="P104" s="18"/>
      <c r="Q104" s="17">
        <f t="shared" si="4"/>
        <v>0</v>
      </c>
      <c r="R104" s="18"/>
      <c r="S104" s="17">
        <f t="shared" si="5"/>
        <v>0</v>
      </c>
      <c r="T104" s="18"/>
      <c r="U104" s="17">
        <f t="shared" si="6"/>
        <v>0</v>
      </c>
      <c r="V104" s="18"/>
      <c r="W104" s="17">
        <f t="shared" si="7"/>
        <v>0</v>
      </c>
      <c r="X104" s="18"/>
      <c r="Y104" s="17">
        <f t="shared" si="8"/>
        <v>0</v>
      </c>
      <c r="Z104" s="18"/>
      <c r="AA104" s="17">
        <f t="shared" si="9"/>
        <v>0</v>
      </c>
      <c r="AB104" s="18"/>
      <c r="AC104" s="17">
        <f t="shared" si="10"/>
        <v>0</v>
      </c>
      <c r="AD104" s="18"/>
      <c r="AE104" s="19">
        <f t="shared" si="11"/>
        <v>0</v>
      </c>
      <c r="AF104" s="67" t="str">
        <f t="shared" si="12"/>
        <v xml:space="preserve"> </v>
      </c>
      <c r="AG104" s="67" t="str">
        <f t="shared" si="13"/>
        <v xml:space="preserve"> </v>
      </c>
      <c r="AH104" s="32"/>
      <c r="AI104" s="32"/>
      <c r="AJ104" s="32"/>
      <c r="AK104" s="42">
        <f t="shared" si="14"/>
        <v>0</v>
      </c>
    </row>
    <row r="105" spans="1:37" ht="21.95" hidden="1" customHeight="1">
      <c r="A105" s="21">
        <v>100</v>
      </c>
      <c r="B105" s="3"/>
      <c r="C105" s="3"/>
      <c r="D105" s="3"/>
      <c r="E105" s="14"/>
      <c r="F105" s="9"/>
      <c r="G105" s="25"/>
      <c r="H105" s="18"/>
      <c r="I105" s="17">
        <f t="shared" si="0"/>
        <v>0</v>
      </c>
      <c r="J105" s="18"/>
      <c r="K105" s="17">
        <f t="shared" si="1"/>
        <v>0</v>
      </c>
      <c r="L105" s="18"/>
      <c r="M105" s="17">
        <f t="shared" si="2"/>
        <v>0</v>
      </c>
      <c r="N105" s="18"/>
      <c r="O105" s="17">
        <f t="shared" si="3"/>
        <v>0</v>
      </c>
      <c r="P105" s="18"/>
      <c r="Q105" s="17">
        <f t="shared" si="4"/>
        <v>0</v>
      </c>
      <c r="R105" s="18"/>
      <c r="S105" s="17">
        <f t="shared" si="5"/>
        <v>0</v>
      </c>
      <c r="T105" s="18"/>
      <c r="U105" s="17">
        <f t="shared" si="6"/>
        <v>0</v>
      </c>
      <c r="V105" s="18"/>
      <c r="W105" s="17">
        <f t="shared" si="7"/>
        <v>0</v>
      </c>
      <c r="X105" s="18"/>
      <c r="Y105" s="17">
        <f t="shared" si="8"/>
        <v>0</v>
      </c>
      <c r="Z105" s="18"/>
      <c r="AA105" s="17">
        <f t="shared" si="9"/>
        <v>0</v>
      </c>
      <c r="AB105" s="18"/>
      <c r="AC105" s="17">
        <f t="shared" si="10"/>
        <v>0</v>
      </c>
      <c r="AD105" s="18"/>
      <c r="AE105" s="19">
        <f t="shared" si="11"/>
        <v>0</v>
      </c>
      <c r="AF105" s="67" t="str">
        <f t="shared" si="12"/>
        <v xml:space="preserve"> </v>
      </c>
      <c r="AG105" s="67" t="str">
        <f t="shared" si="13"/>
        <v xml:space="preserve"> </v>
      </c>
      <c r="AH105" s="32"/>
      <c r="AI105" s="32"/>
      <c r="AJ105" s="32"/>
      <c r="AK105" s="42">
        <f t="shared" si="14"/>
        <v>0</v>
      </c>
    </row>
    <row r="106" spans="1:37" ht="21.95" hidden="1" customHeight="1">
      <c r="A106" s="21">
        <v>101</v>
      </c>
      <c r="B106" s="3"/>
      <c r="C106" s="3"/>
      <c r="D106" s="3"/>
      <c r="E106" s="14"/>
      <c r="F106" s="9"/>
      <c r="G106" s="25"/>
      <c r="H106" s="18"/>
      <c r="I106" s="17">
        <f t="shared" si="0"/>
        <v>0</v>
      </c>
      <c r="J106" s="18"/>
      <c r="K106" s="17">
        <f t="shared" si="1"/>
        <v>0</v>
      </c>
      <c r="L106" s="18"/>
      <c r="M106" s="17">
        <f t="shared" si="2"/>
        <v>0</v>
      </c>
      <c r="N106" s="18"/>
      <c r="O106" s="17">
        <f t="shared" si="3"/>
        <v>0</v>
      </c>
      <c r="P106" s="18"/>
      <c r="Q106" s="17">
        <f t="shared" si="4"/>
        <v>0</v>
      </c>
      <c r="R106" s="18"/>
      <c r="S106" s="17">
        <f t="shared" si="5"/>
        <v>0</v>
      </c>
      <c r="T106" s="18"/>
      <c r="U106" s="17">
        <f t="shared" si="6"/>
        <v>0</v>
      </c>
      <c r="V106" s="18"/>
      <c r="W106" s="17">
        <f t="shared" si="7"/>
        <v>0</v>
      </c>
      <c r="X106" s="18"/>
      <c r="Y106" s="17">
        <f t="shared" si="8"/>
        <v>0</v>
      </c>
      <c r="Z106" s="18"/>
      <c r="AA106" s="17">
        <f t="shared" si="9"/>
        <v>0</v>
      </c>
      <c r="AB106" s="18"/>
      <c r="AC106" s="17">
        <f t="shared" si="10"/>
        <v>0</v>
      </c>
      <c r="AD106" s="18"/>
      <c r="AE106" s="19">
        <f t="shared" si="11"/>
        <v>0</v>
      </c>
      <c r="AF106" s="67" t="str">
        <f t="shared" si="12"/>
        <v xml:space="preserve"> </v>
      </c>
      <c r="AG106" s="67" t="str">
        <f t="shared" si="13"/>
        <v xml:space="preserve"> </v>
      </c>
      <c r="AH106" s="32"/>
      <c r="AI106" s="32"/>
      <c r="AJ106" s="32"/>
      <c r="AK106" s="42">
        <f t="shared" si="14"/>
        <v>0</v>
      </c>
    </row>
    <row r="107" spans="1:37" ht="21.95" hidden="1" customHeight="1">
      <c r="A107" s="21">
        <v>102</v>
      </c>
      <c r="B107" s="3"/>
      <c r="C107" s="3"/>
      <c r="D107" s="3"/>
      <c r="E107" s="14"/>
      <c r="F107" s="9"/>
      <c r="G107" s="25"/>
      <c r="H107" s="18"/>
      <c r="I107" s="17">
        <f t="shared" si="0"/>
        <v>0</v>
      </c>
      <c r="J107" s="18"/>
      <c r="K107" s="17">
        <f t="shared" si="1"/>
        <v>0</v>
      </c>
      <c r="L107" s="18"/>
      <c r="M107" s="17">
        <f t="shared" si="2"/>
        <v>0</v>
      </c>
      <c r="N107" s="18"/>
      <c r="O107" s="17">
        <f t="shared" si="3"/>
        <v>0</v>
      </c>
      <c r="P107" s="18"/>
      <c r="Q107" s="17">
        <f t="shared" si="4"/>
        <v>0</v>
      </c>
      <c r="R107" s="18"/>
      <c r="S107" s="17">
        <f t="shared" si="5"/>
        <v>0</v>
      </c>
      <c r="T107" s="18"/>
      <c r="U107" s="17">
        <f t="shared" si="6"/>
        <v>0</v>
      </c>
      <c r="V107" s="18"/>
      <c r="W107" s="17">
        <f t="shared" si="7"/>
        <v>0</v>
      </c>
      <c r="X107" s="18"/>
      <c r="Y107" s="17">
        <f t="shared" si="8"/>
        <v>0</v>
      </c>
      <c r="Z107" s="18"/>
      <c r="AA107" s="17">
        <f t="shared" si="9"/>
        <v>0</v>
      </c>
      <c r="AB107" s="18"/>
      <c r="AC107" s="17">
        <f t="shared" si="10"/>
        <v>0</v>
      </c>
      <c r="AD107" s="18"/>
      <c r="AE107" s="19">
        <f t="shared" si="11"/>
        <v>0</v>
      </c>
      <c r="AF107" s="67" t="str">
        <f t="shared" si="12"/>
        <v xml:space="preserve"> </v>
      </c>
      <c r="AG107" s="67" t="str">
        <f t="shared" si="13"/>
        <v xml:space="preserve"> </v>
      </c>
      <c r="AH107" s="32"/>
      <c r="AI107" s="32"/>
      <c r="AJ107" s="32"/>
      <c r="AK107" s="42">
        <f t="shared" si="14"/>
        <v>0</v>
      </c>
    </row>
    <row r="108" spans="1:37" ht="21.95" hidden="1" customHeight="1">
      <c r="A108" s="21">
        <v>103</v>
      </c>
      <c r="B108" s="3"/>
      <c r="C108" s="3"/>
      <c r="D108" s="3"/>
      <c r="E108" s="14"/>
      <c r="F108" s="9"/>
      <c r="G108" s="25"/>
      <c r="H108" s="18"/>
      <c r="I108" s="17">
        <f t="shared" si="0"/>
        <v>0</v>
      </c>
      <c r="J108" s="18"/>
      <c r="K108" s="17">
        <f t="shared" si="1"/>
        <v>0</v>
      </c>
      <c r="L108" s="18"/>
      <c r="M108" s="17">
        <f t="shared" si="2"/>
        <v>0</v>
      </c>
      <c r="N108" s="18"/>
      <c r="O108" s="17">
        <f t="shared" si="3"/>
        <v>0</v>
      </c>
      <c r="P108" s="18"/>
      <c r="Q108" s="17">
        <f t="shared" si="4"/>
        <v>0</v>
      </c>
      <c r="R108" s="18"/>
      <c r="S108" s="17">
        <f t="shared" si="5"/>
        <v>0</v>
      </c>
      <c r="T108" s="18"/>
      <c r="U108" s="17">
        <f t="shared" si="6"/>
        <v>0</v>
      </c>
      <c r="V108" s="18"/>
      <c r="W108" s="17">
        <f t="shared" si="7"/>
        <v>0</v>
      </c>
      <c r="X108" s="18"/>
      <c r="Y108" s="17">
        <f t="shared" si="8"/>
        <v>0</v>
      </c>
      <c r="Z108" s="18"/>
      <c r="AA108" s="17">
        <f t="shared" si="9"/>
        <v>0</v>
      </c>
      <c r="AB108" s="18"/>
      <c r="AC108" s="17">
        <f t="shared" si="10"/>
        <v>0</v>
      </c>
      <c r="AD108" s="18"/>
      <c r="AE108" s="19">
        <f t="shared" si="11"/>
        <v>0</v>
      </c>
      <c r="AF108" s="67" t="str">
        <f t="shared" si="12"/>
        <v xml:space="preserve"> </v>
      </c>
      <c r="AG108" s="67" t="str">
        <f t="shared" si="13"/>
        <v xml:space="preserve"> </v>
      </c>
      <c r="AH108" s="32"/>
      <c r="AI108" s="32"/>
      <c r="AJ108" s="32"/>
      <c r="AK108" s="42">
        <f t="shared" si="14"/>
        <v>0</v>
      </c>
    </row>
    <row r="109" spans="1:37" ht="21.95" hidden="1" customHeight="1">
      <c r="A109" s="21">
        <v>104</v>
      </c>
      <c r="B109" s="3"/>
      <c r="C109" s="3"/>
      <c r="D109" s="3"/>
      <c r="E109" s="14"/>
      <c r="F109" s="9"/>
      <c r="G109" s="25"/>
      <c r="H109" s="18"/>
      <c r="I109" s="17">
        <f t="shared" si="0"/>
        <v>0</v>
      </c>
      <c r="J109" s="18"/>
      <c r="K109" s="17">
        <f t="shared" si="1"/>
        <v>0</v>
      </c>
      <c r="L109" s="18"/>
      <c r="M109" s="17">
        <f t="shared" si="2"/>
        <v>0</v>
      </c>
      <c r="N109" s="18"/>
      <c r="O109" s="17">
        <f t="shared" si="3"/>
        <v>0</v>
      </c>
      <c r="P109" s="18"/>
      <c r="Q109" s="17">
        <f t="shared" si="4"/>
        <v>0</v>
      </c>
      <c r="R109" s="18"/>
      <c r="S109" s="17">
        <f t="shared" si="5"/>
        <v>0</v>
      </c>
      <c r="T109" s="18"/>
      <c r="U109" s="17">
        <f t="shared" si="6"/>
        <v>0</v>
      </c>
      <c r="V109" s="18"/>
      <c r="W109" s="17">
        <f t="shared" si="7"/>
        <v>0</v>
      </c>
      <c r="X109" s="18"/>
      <c r="Y109" s="17">
        <f t="shared" si="8"/>
        <v>0</v>
      </c>
      <c r="Z109" s="18"/>
      <c r="AA109" s="17">
        <f t="shared" si="9"/>
        <v>0</v>
      </c>
      <c r="AB109" s="18"/>
      <c r="AC109" s="17">
        <f t="shared" si="10"/>
        <v>0</v>
      </c>
      <c r="AD109" s="18"/>
      <c r="AE109" s="19">
        <f t="shared" si="11"/>
        <v>0</v>
      </c>
      <c r="AF109" s="67" t="str">
        <f t="shared" si="12"/>
        <v xml:space="preserve"> </v>
      </c>
      <c r="AG109" s="67" t="str">
        <f t="shared" si="13"/>
        <v xml:space="preserve"> </v>
      </c>
      <c r="AH109" s="32"/>
      <c r="AI109" s="32"/>
      <c r="AJ109" s="32"/>
      <c r="AK109" s="42">
        <f t="shared" si="14"/>
        <v>0</v>
      </c>
    </row>
    <row r="110" spans="1:37" ht="21.95" hidden="1" customHeight="1">
      <c r="A110" s="21">
        <v>105</v>
      </c>
      <c r="B110" s="3"/>
      <c r="C110" s="3"/>
      <c r="D110" s="3"/>
      <c r="E110" s="14"/>
      <c r="F110" s="9"/>
      <c r="G110" s="25"/>
      <c r="H110" s="18"/>
      <c r="I110" s="17">
        <f t="shared" si="0"/>
        <v>0</v>
      </c>
      <c r="J110" s="18"/>
      <c r="K110" s="17">
        <f t="shared" si="1"/>
        <v>0</v>
      </c>
      <c r="L110" s="18"/>
      <c r="M110" s="17">
        <f t="shared" si="2"/>
        <v>0</v>
      </c>
      <c r="N110" s="18"/>
      <c r="O110" s="17">
        <f t="shared" si="3"/>
        <v>0</v>
      </c>
      <c r="P110" s="18"/>
      <c r="Q110" s="17">
        <f t="shared" si="4"/>
        <v>0</v>
      </c>
      <c r="R110" s="18"/>
      <c r="S110" s="17">
        <f t="shared" si="5"/>
        <v>0</v>
      </c>
      <c r="T110" s="18"/>
      <c r="U110" s="17">
        <f t="shared" si="6"/>
        <v>0</v>
      </c>
      <c r="V110" s="18"/>
      <c r="W110" s="17">
        <f t="shared" si="7"/>
        <v>0</v>
      </c>
      <c r="X110" s="18"/>
      <c r="Y110" s="17">
        <f t="shared" si="8"/>
        <v>0</v>
      </c>
      <c r="Z110" s="18"/>
      <c r="AA110" s="17">
        <f t="shared" si="9"/>
        <v>0</v>
      </c>
      <c r="AB110" s="18"/>
      <c r="AC110" s="17">
        <f t="shared" si="10"/>
        <v>0</v>
      </c>
      <c r="AD110" s="18"/>
      <c r="AE110" s="19">
        <f t="shared" si="11"/>
        <v>0</v>
      </c>
      <c r="AF110" s="67" t="str">
        <f t="shared" si="12"/>
        <v xml:space="preserve"> </v>
      </c>
      <c r="AG110" s="67" t="str">
        <f t="shared" si="13"/>
        <v xml:space="preserve"> </v>
      </c>
      <c r="AH110" s="32"/>
      <c r="AI110" s="32"/>
      <c r="AJ110" s="32"/>
      <c r="AK110" s="42">
        <f t="shared" si="14"/>
        <v>0</v>
      </c>
    </row>
    <row r="111" spans="1:37" ht="21.95" hidden="1" customHeight="1">
      <c r="A111" s="21">
        <v>106</v>
      </c>
      <c r="B111" s="3"/>
      <c r="C111" s="3"/>
      <c r="D111" s="3"/>
      <c r="E111" s="14"/>
      <c r="F111" s="9"/>
      <c r="G111" s="25"/>
      <c r="H111" s="18"/>
      <c r="I111" s="17">
        <f t="shared" si="0"/>
        <v>0</v>
      </c>
      <c r="J111" s="18"/>
      <c r="K111" s="17">
        <f t="shared" si="1"/>
        <v>0</v>
      </c>
      <c r="L111" s="18"/>
      <c r="M111" s="17">
        <f t="shared" si="2"/>
        <v>0</v>
      </c>
      <c r="N111" s="18"/>
      <c r="O111" s="17">
        <f t="shared" si="3"/>
        <v>0</v>
      </c>
      <c r="P111" s="18"/>
      <c r="Q111" s="17">
        <f t="shared" si="4"/>
        <v>0</v>
      </c>
      <c r="R111" s="18"/>
      <c r="S111" s="17">
        <f t="shared" si="5"/>
        <v>0</v>
      </c>
      <c r="T111" s="18"/>
      <c r="U111" s="17">
        <f t="shared" si="6"/>
        <v>0</v>
      </c>
      <c r="V111" s="18"/>
      <c r="W111" s="17">
        <f t="shared" si="7"/>
        <v>0</v>
      </c>
      <c r="X111" s="18"/>
      <c r="Y111" s="17">
        <f t="shared" si="8"/>
        <v>0</v>
      </c>
      <c r="Z111" s="18"/>
      <c r="AA111" s="17">
        <f t="shared" si="9"/>
        <v>0</v>
      </c>
      <c r="AB111" s="18"/>
      <c r="AC111" s="17">
        <f t="shared" si="10"/>
        <v>0</v>
      </c>
      <c r="AD111" s="18"/>
      <c r="AE111" s="19">
        <f t="shared" si="11"/>
        <v>0</v>
      </c>
      <c r="AF111" s="67" t="str">
        <f t="shared" si="12"/>
        <v xml:space="preserve"> </v>
      </c>
      <c r="AG111" s="67" t="str">
        <f t="shared" si="13"/>
        <v xml:space="preserve"> </v>
      </c>
      <c r="AH111" s="32"/>
      <c r="AI111" s="32"/>
      <c r="AJ111" s="32"/>
      <c r="AK111" s="42">
        <f t="shared" si="14"/>
        <v>0</v>
      </c>
    </row>
    <row r="112" spans="1:37" ht="21.95" hidden="1" customHeight="1">
      <c r="A112" s="21">
        <v>107</v>
      </c>
      <c r="B112" s="3"/>
      <c r="C112" s="3"/>
      <c r="D112" s="3"/>
      <c r="E112" s="14"/>
      <c r="F112" s="9"/>
      <c r="G112" s="25"/>
      <c r="H112" s="18"/>
      <c r="I112" s="17">
        <f t="shared" si="0"/>
        <v>0</v>
      </c>
      <c r="J112" s="18"/>
      <c r="K112" s="17">
        <f t="shared" si="1"/>
        <v>0</v>
      </c>
      <c r="L112" s="18"/>
      <c r="M112" s="17">
        <f t="shared" si="2"/>
        <v>0</v>
      </c>
      <c r="N112" s="18"/>
      <c r="O112" s="17">
        <f t="shared" si="3"/>
        <v>0</v>
      </c>
      <c r="P112" s="18"/>
      <c r="Q112" s="17">
        <f t="shared" si="4"/>
        <v>0</v>
      </c>
      <c r="R112" s="18"/>
      <c r="S112" s="17">
        <f t="shared" si="5"/>
        <v>0</v>
      </c>
      <c r="T112" s="18"/>
      <c r="U112" s="17">
        <f t="shared" si="6"/>
        <v>0</v>
      </c>
      <c r="V112" s="18"/>
      <c r="W112" s="17">
        <f t="shared" si="7"/>
        <v>0</v>
      </c>
      <c r="X112" s="18"/>
      <c r="Y112" s="17">
        <f t="shared" si="8"/>
        <v>0</v>
      </c>
      <c r="Z112" s="18"/>
      <c r="AA112" s="17">
        <f t="shared" si="9"/>
        <v>0</v>
      </c>
      <c r="AB112" s="18"/>
      <c r="AC112" s="17">
        <f t="shared" si="10"/>
        <v>0</v>
      </c>
      <c r="AD112" s="18"/>
      <c r="AE112" s="19">
        <f t="shared" si="11"/>
        <v>0</v>
      </c>
      <c r="AF112" s="67" t="str">
        <f t="shared" si="12"/>
        <v xml:space="preserve"> </v>
      </c>
      <c r="AG112" s="67" t="str">
        <f t="shared" si="13"/>
        <v xml:space="preserve"> </v>
      </c>
      <c r="AH112" s="32"/>
      <c r="AI112" s="32"/>
      <c r="AJ112" s="32"/>
      <c r="AK112" s="42">
        <f t="shared" si="14"/>
        <v>0</v>
      </c>
    </row>
    <row r="113" spans="1:37" ht="21.95" hidden="1" customHeight="1">
      <c r="A113" s="21">
        <v>108</v>
      </c>
      <c r="B113" s="3"/>
      <c r="C113" s="3"/>
      <c r="D113" s="3"/>
      <c r="E113" s="14"/>
      <c r="F113" s="9"/>
      <c r="G113" s="25"/>
      <c r="H113" s="18"/>
      <c r="I113" s="17">
        <f t="shared" si="0"/>
        <v>0</v>
      </c>
      <c r="J113" s="18"/>
      <c r="K113" s="17">
        <f t="shared" si="1"/>
        <v>0</v>
      </c>
      <c r="L113" s="18"/>
      <c r="M113" s="17">
        <f t="shared" si="2"/>
        <v>0</v>
      </c>
      <c r="N113" s="18"/>
      <c r="O113" s="17">
        <f t="shared" si="3"/>
        <v>0</v>
      </c>
      <c r="P113" s="18"/>
      <c r="Q113" s="17">
        <f t="shared" si="4"/>
        <v>0</v>
      </c>
      <c r="R113" s="18"/>
      <c r="S113" s="17">
        <f t="shared" si="5"/>
        <v>0</v>
      </c>
      <c r="T113" s="18"/>
      <c r="U113" s="17">
        <f t="shared" si="6"/>
        <v>0</v>
      </c>
      <c r="V113" s="18"/>
      <c r="W113" s="17">
        <f t="shared" si="7"/>
        <v>0</v>
      </c>
      <c r="X113" s="18"/>
      <c r="Y113" s="17">
        <f t="shared" si="8"/>
        <v>0</v>
      </c>
      <c r="Z113" s="18"/>
      <c r="AA113" s="17">
        <f t="shared" si="9"/>
        <v>0</v>
      </c>
      <c r="AB113" s="18"/>
      <c r="AC113" s="17">
        <f t="shared" si="10"/>
        <v>0</v>
      </c>
      <c r="AD113" s="18"/>
      <c r="AE113" s="19">
        <f t="shared" si="11"/>
        <v>0</v>
      </c>
      <c r="AF113" s="67" t="str">
        <f t="shared" si="12"/>
        <v xml:space="preserve"> </v>
      </c>
      <c r="AG113" s="67" t="str">
        <f t="shared" si="13"/>
        <v xml:space="preserve"> </v>
      </c>
      <c r="AH113" s="32"/>
      <c r="AI113" s="32"/>
      <c r="AJ113" s="32"/>
      <c r="AK113" s="42">
        <f t="shared" si="14"/>
        <v>0</v>
      </c>
    </row>
    <row r="114" spans="1:37" ht="21.95" hidden="1" customHeight="1">
      <c r="A114" s="21">
        <v>109</v>
      </c>
      <c r="B114" s="3"/>
      <c r="C114" s="3"/>
      <c r="D114" s="3"/>
      <c r="E114" s="14"/>
      <c r="F114" s="9"/>
      <c r="G114" s="25"/>
      <c r="H114" s="18"/>
      <c r="I114" s="17">
        <f t="shared" si="0"/>
        <v>0</v>
      </c>
      <c r="J114" s="18"/>
      <c r="K114" s="17">
        <f t="shared" si="1"/>
        <v>0</v>
      </c>
      <c r="L114" s="18"/>
      <c r="M114" s="17">
        <f t="shared" si="2"/>
        <v>0</v>
      </c>
      <c r="N114" s="18"/>
      <c r="O114" s="17">
        <f t="shared" si="3"/>
        <v>0</v>
      </c>
      <c r="P114" s="18"/>
      <c r="Q114" s="17">
        <f t="shared" si="4"/>
        <v>0</v>
      </c>
      <c r="R114" s="18"/>
      <c r="S114" s="17">
        <f t="shared" si="5"/>
        <v>0</v>
      </c>
      <c r="T114" s="18"/>
      <c r="U114" s="17">
        <f t="shared" si="6"/>
        <v>0</v>
      </c>
      <c r="V114" s="18"/>
      <c r="W114" s="17">
        <f t="shared" si="7"/>
        <v>0</v>
      </c>
      <c r="X114" s="18"/>
      <c r="Y114" s="17">
        <f t="shared" si="8"/>
        <v>0</v>
      </c>
      <c r="Z114" s="18"/>
      <c r="AA114" s="17">
        <f t="shared" si="9"/>
        <v>0</v>
      </c>
      <c r="AB114" s="18"/>
      <c r="AC114" s="17">
        <f t="shared" si="10"/>
        <v>0</v>
      </c>
      <c r="AD114" s="18"/>
      <c r="AE114" s="19">
        <f t="shared" si="11"/>
        <v>0</v>
      </c>
      <c r="AF114" s="67" t="str">
        <f t="shared" si="12"/>
        <v xml:space="preserve"> </v>
      </c>
      <c r="AG114" s="67" t="str">
        <f t="shared" si="13"/>
        <v xml:space="preserve"> </v>
      </c>
      <c r="AH114" s="32"/>
      <c r="AI114" s="32"/>
      <c r="AJ114" s="32"/>
      <c r="AK114" s="42">
        <f t="shared" si="14"/>
        <v>0</v>
      </c>
    </row>
    <row r="115" spans="1:37" ht="21.95" hidden="1" customHeight="1">
      <c r="A115" s="21">
        <v>110</v>
      </c>
      <c r="B115" s="3"/>
      <c r="C115" s="3"/>
      <c r="D115" s="3"/>
      <c r="E115" s="14"/>
      <c r="F115" s="9"/>
      <c r="G115" s="25"/>
      <c r="H115" s="18"/>
      <c r="I115" s="17">
        <f t="shared" si="0"/>
        <v>0</v>
      </c>
      <c r="J115" s="18"/>
      <c r="K115" s="17">
        <f t="shared" si="1"/>
        <v>0</v>
      </c>
      <c r="L115" s="18"/>
      <c r="M115" s="17">
        <f t="shared" si="2"/>
        <v>0</v>
      </c>
      <c r="N115" s="18"/>
      <c r="O115" s="17">
        <f t="shared" si="3"/>
        <v>0</v>
      </c>
      <c r="P115" s="18"/>
      <c r="Q115" s="17">
        <f t="shared" si="4"/>
        <v>0</v>
      </c>
      <c r="R115" s="18"/>
      <c r="S115" s="17">
        <f t="shared" si="5"/>
        <v>0</v>
      </c>
      <c r="T115" s="18"/>
      <c r="U115" s="17">
        <f t="shared" si="6"/>
        <v>0</v>
      </c>
      <c r="V115" s="18"/>
      <c r="W115" s="17">
        <f t="shared" si="7"/>
        <v>0</v>
      </c>
      <c r="X115" s="18"/>
      <c r="Y115" s="17">
        <f t="shared" si="8"/>
        <v>0</v>
      </c>
      <c r="Z115" s="18"/>
      <c r="AA115" s="17">
        <f t="shared" si="9"/>
        <v>0</v>
      </c>
      <c r="AB115" s="18"/>
      <c r="AC115" s="17">
        <f t="shared" si="10"/>
        <v>0</v>
      </c>
      <c r="AD115" s="18"/>
      <c r="AE115" s="19">
        <f t="shared" si="11"/>
        <v>0</v>
      </c>
      <c r="AF115" s="67" t="str">
        <f t="shared" si="12"/>
        <v xml:space="preserve"> </v>
      </c>
      <c r="AG115" s="67" t="str">
        <f t="shared" si="13"/>
        <v xml:space="preserve"> </v>
      </c>
      <c r="AH115" s="32"/>
      <c r="AI115" s="32"/>
      <c r="AJ115" s="32"/>
      <c r="AK115" s="42">
        <f t="shared" si="14"/>
        <v>0</v>
      </c>
    </row>
    <row r="116" spans="1:37" ht="21.95" hidden="1" customHeight="1">
      <c r="A116" s="21">
        <v>111</v>
      </c>
      <c r="B116" s="12"/>
      <c r="C116" s="3"/>
      <c r="D116" s="3"/>
      <c r="E116" s="14"/>
      <c r="F116" s="9"/>
      <c r="G116" s="25"/>
      <c r="H116" s="18"/>
      <c r="I116" s="17">
        <f t="shared" si="0"/>
        <v>0</v>
      </c>
      <c r="J116" s="18"/>
      <c r="K116" s="17">
        <f t="shared" si="1"/>
        <v>0</v>
      </c>
      <c r="L116" s="18"/>
      <c r="M116" s="17">
        <f t="shared" si="2"/>
        <v>0</v>
      </c>
      <c r="N116" s="18"/>
      <c r="O116" s="17">
        <f t="shared" si="3"/>
        <v>0</v>
      </c>
      <c r="P116" s="18"/>
      <c r="Q116" s="17">
        <f t="shared" si="4"/>
        <v>0</v>
      </c>
      <c r="R116" s="18"/>
      <c r="S116" s="17">
        <f t="shared" si="5"/>
        <v>0</v>
      </c>
      <c r="T116" s="18"/>
      <c r="U116" s="17">
        <f t="shared" si="6"/>
        <v>0</v>
      </c>
      <c r="V116" s="18"/>
      <c r="W116" s="17">
        <f t="shared" si="7"/>
        <v>0</v>
      </c>
      <c r="X116" s="18"/>
      <c r="Y116" s="17">
        <f t="shared" si="8"/>
        <v>0</v>
      </c>
      <c r="Z116" s="18"/>
      <c r="AA116" s="17">
        <f t="shared" si="9"/>
        <v>0</v>
      </c>
      <c r="AB116" s="18"/>
      <c r="AC116" s="17">
        <f t="shared" si="10"/>
        <v>0</v>
      </c>
      <c r="AD116" s="18"/>
      <c r="AE116" s="19">
        <f t="shared" si="11"/>
        <v>0</v>
      </c>
      <c r="AF116" s="67" t="str">
        <f t="shared" si="12"/>
        <v xml:space="preserve"> </v>
      </c>
      <c r="AG116" s="67" t="str">
        <f t="shared" si="13"/>
        <v xml:space="preserve"> </v>
      </c>
      <c r="AH116" s="32"/>
      <c r="AI116" s="32"/>
      <c r="AJ116" s="32"/>
      <c r="AK116" s="42">
        <f t="shared" si="14"/>
        <v>0</v>
      </c>
    </row>
    <row r="117" spans="1:37" ht="21.95" hidden="1" customHeight="1">
      <c r="A117" s="21">
        <v>112</v>
      </c>
      <c r="B117" s="12"/>
      <c r="C117" s="3"/>
      <c r="D117" s="3"/>
      <c r="E117" s="14"/>
      <c r="F117" s="9"/>
      <c r="G117" s="25"/>
      <c r="H117" s="18"/>
      <c r="I117" s="17">
        <f t="shared" si="0"/>
        <v>0</v>
      </c>
      <c r="J117" s="18"/>
      <c r="K117" s="17">
        <f t="shared" si="1"/>
        <v>0</v>
      </c>
      <c r="L117" s="18"/>
      <c r="M117" s="17">
        <f t="shared" si="2"/>
        <v>0</v>
      </c>
      <c r="N117" s="18"/>
      <c r="O117" s="17">
        <f t="shared" si="3"/>
        <v>0</v>
      </c>
      <c r="P117" s="18"/>
      <c r="Q117" s="17">
        <f t="shared" si="4"/>
        <v>0</v>
      </c>
      <c r="R117" s="18"/>
      <c r="S117" s="17">
        <f t="shared" si="5"/>
        <v>0</v>
      </c>
      <c r="T117" s="18"/>
      <c r="U117" s="17">
        <f t="shared" si="6"/>
        <v>0</v>
      </c>
      <c r="V117" s="18"/>
      <c r="W117" s="17">
        <f t="shared" si="7"/>
        <v>0</v>
      </c>
      <c r="X117" s="18"/>
      <c r="Y117" s="17">
        <f t="shared" si="8"/>
        <v>0</v>
      </c>
      <c r="Z117" s="18"/>
      <c r="AA117" s="17">
        <f t="shared" si="9"/>
        <v>0</v>
      </c>
      <c r="AB117" s="18"/>
      <c r="AC117" s="17">
        <f t="shared" si="10"/>
        <v>0</v>
      </c>
      <c r="AD117" s="18"/>
      <c r="AE117" s="19">
        <f t="shared" si="11"/>
        <v>0</v>
      </c>
      <c r="AF117" s="67" t="str">
        <f t="shared" si="12"/>
        <v xml:space="preserve"> </v>
      </c>
      <c r="AG117" s="67" t="str">
        <f t="shared" si="13"/>
        <v xml:space="preserve"> </v>
      </c>
      <c r="AH117" s="32"/>
      <c r="AI117" s="32"/>
      <c r="AJ117" s="32"/>
      <c r="AK117" s="42">
        <f t="shared" si="14"/>
        <v>0</v>
      </c>
    </row>
    <row r="118" spans="1:37" ht="21.95" hidden="1" customHeight="1">
      <c r="A118" s="21">
        <v>113</v>
      </c>
      <c r="B118" s="12"/>
      <c r="C118" s="3"/>
      <c r="D118" s="3"/>
      <c r="E118" s="14"/>
      <c r="F118" s="9"/>
      <c r="G118" s="25"/>
      <c r="H118" s="18"/>
      <c r="I118" s="17">
        <f t="shared" si="0"/>
        <v>0</v>
      </c>
      <c r="J118" s="18"/>
      <c r="K118" s="17">
        <f t="shared" si="1"/>
        <v>0</v>
      </c>
      <c r="L118" s="18"/>
      <c r="M118" s="17">
        <f t="shared" si="2"/>
        <v>0</v>
      </c>
      <c r="N118" s="18"/>
      <c r="O118" s="17">
        <f t="shared" si="3"/>
        <v>0</v>
      </c>
      <c r="P118" s="18"/>
      <c r="Q118" s="17">
        <f t="shared" si="4"/>
        <v>0</v>
      </c>
      <c r="R118" s="18"/>
      <c r="S118" s="17">
        <f t="shared" si="5"/>
        <v>0</v>
      </c>
      <c r="T118" s="18"/>
      <c r="U118" s="17">
        <f t="shared" si="6"/>
        <v>0</v>
      </c>
      <c r="V118" s="18"/>
      <c r="W118" s="17">
        <f t="shared" si="7"/>
        <v>0</v>
      </c>
      <c r="X118" s="18"/>
      <c r="Y118" s="17">
        <f t="shared" si="8"/>
        <v>0</v>
      </c>
      <c r="Z118" s="18"/>
      <c r="AA118" s="17">
        <f t="shared" si="9"/>
        <v>0</v>
      </c>
      <c r="AB118" s="18"/>
      <c r="AC118" s="17">
        <f t="shared" si="10"/>
        <v>0</v>
      </c>
      <c r="AD118" s="18"/>
      <c r="AE118" s="19">
        <f t="shared" si="11"/>
        <v>0</v>
      </c>
      <c r="AF118" s="67" t="str">
        <f t="shared" si="12"/>
        <v xml:space="preserve"> </v>
      </c>
      <c r="AG118" s="67" t="str">
        <f t="shared" si="13"/>
        <v xml:space="preserve"> </v>
      </c>
      <c r="AH118" s="32"/>
      <c r="AI118" s="32"/>
      <c r="AJ118" s="32"/>
      <c r="AK118" s="42">
        <f t="shared" si="14"/>
        <v>0</v>
      </c>
    </row>
    <row r="119" spans="1:37" ht="21.95" hidden="1" customHeight="1">
      <c r="A119" s="21">
        <v>114</v>
      </c>
      <c r="B119" s="12"/>
      <c r="C119" s="3"/>
      <c r="D119" s="3"/>
      <c r="E119" s="14"/>
      <c r="F119" s="9"/>
      <c r="G119" s="25"/>
      <c r="H119" s="18"/>
      <c r="I119" s="17">
        <f t="shared" si="0"/>
        <v>0</v>
      </c>
      <c r="J119" s="18"/>
      <c r="K119" s="17">
        <f t="shared" si="1"/>
        <v>0</v>
      </c>
      <c r="L119" s="18"/>
      <c r="M119" s="17">
        <f t="shared" si="2"/>
        <v>0</v>
      </c>
      <c r="N119" s="18"/>
      <c r="O119" s="17">
        <f t="shared" si="3"/>
        <v>0</v>
      </c>
      <c r="P119" s="18"/>
      <c r="Q119" s="17">
        <f t="shared" si="4"/>
        <v>0</v>
      </c>
      <c r="R119" s="18"/>
      <c r="S119" s="17">
        <f t="shared" si="5"/>
        <v>0</v>
      </c>
      <c r="T119" s="18"/>
      <c r="U119" s="17">
        <f t="shared" si="6"/>
        <v>0</v>
      </c>
      <c r="V119" s="18"/>
      <c r="W119" s="17">
        <f t="shared" si="7"/>
        <v>0</v>
      </c>
      <c r="X119" s="18"/>
      <c r="Y119" s="17">
        <f t="shared" si="8"/>
        <v>0</v>
      </c>
      <c r="Z119" s="18"/>
      <c r="AA119" s="17">
        <f t="shared" si="9"/>
        <v>0</v>
      </c>
      <c r="AB119" s="18"/>
      <c r="AC119" s="17">
        <f t="shared" si="10"/>
        <v>0</v>
      </c>
      <c r="AD119" s="18"/>
      <c r="AE119" s="20">
        <f t="shared" si="11"/>
        <v>0</v>
      </c>
      <c r="AF119" s="67" t="str">
        <f t="shared" si="12"/>
        <v xml:space="preserve"> </v>
      </c>
      <c r="AG119" s="67" t="str">
        <f t="shared" si="13"/>
        <v xml:space="preserve"> </v>
      </c>
      <c r="AH119" s="33"/>
      <c r="AI119" s="33"/>
      <c r="AJ119" s="33"/>
      <c r="AK119" s="43">
        <f t="shared" si="14"/>
        <v>0</v>
      </c>
    </row>
    <row r="120" spans="1:37" ht="21.95" hidden="1" customHeight="1">
      <c r="B120" s="4"/>
      <c r="C120" s="4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68"/>
      <c r="AG120" s="68"/>
      <c r="AH120" s="10"/>
      <c r="AI120" s="10"/>
      <c r="AJ120" s="10"/>
      <c r="AK120" s="10"/>
    </row>
  </sheetData>
  <autoFilter ref="A7:AK120">
    <filterColumn colId="4">
      <filters>
        <filter val="Longbow"/>
      </filters>
    </filterColumn>
    <filterColumn colId="5">
      <filters>
        <filter val="Gent"/>
      </filters>
    </filterColumn>
    <filterColumn colId="6">
      <filters>
        <filter val="Albion"/>
      </filters>
    </filterColumn>
    <filterColumn colId="31"/>
    <filterColumn colId="32"/>
    <sortState ref="A36:AK40">
      <sortCondition descending="1" ref="AK7:AK120"/>
    </sortState>
  </autoFilter>
  <mergeCells count="1">
    <mergeCell ref="B3:B4"/>
  </mergeCells>
  <conditionalFormatting sqref="E2:E5 E8:E119">
    <cfRule type="containsText" dxfId="139" priority="8" operator="containsText" text="Barebow">
      <formula>NOT(ISERROR(SEARCH("Barebow",E2)))</formula>
    </cfRule>
    <cfRule type="containsText" dxfId="138" priority="9" operator="containsText" text="Longbow">
      <formula>NOT(ISERROR(SEARCH("Longbow",E2)))</formula>
    </cfRule>
    <cfRule type="containsText" dxfId="137" priority="10" operator="containsText" text="Compound">
      <formula>NOT(ISERROR(SEARCH("Compound",E2)))</formula>
    </cfRule>
  </conditionalFormatting>
  <conditionalFormatting sqref="H8:AE119 AH8:AK119">
    <cfRule type="cellIs" dxfId="136" priority="7" operator="equal">
      <formula>0</formula>
    </cfRule>
  </conditionalFormatting>
  <conditionalFormatting sqref="G8:G119">
    <cfRule type="containsText" dxfId="135" priority="5" operator="containsText" text="No">
      <formula>NOT(ISERROR(SEARCH("No",G8)))</formula>
    </cfRule>
    <cfRule type="containsText" dxfId="134" priority="6" operator="containsText" text="Yes">
      <formula>NOT(ISERROR(SEARCH("Yes",G8)))</formula>
    </cfRule>
  </conditionalFormatting>
  <conditionalFormatting sqref="F3:F4 F8:F119">
    <cfRule type="containsText" dxfId="133" priority="1" operator="containsText" text="Girl">
      <formula>NOT(ISERROR(SEARCH("Girl",F3)))</formula>
    </cfRule>
    <cfRule type="containsText" dxfId="132" priority="2" operator="containsText" text="Lady">
      <formula>NOT(ISERROR(SEARCH("Lady",F3)))</formula>
    </cfRule>
    <cfRule type="containsText" dxfId="131" priority="3" operator="containsText" text="Boy">
      <formula>NOT(ISERROR(SEARCH("Boy",F3)))</formula>
    </cfRule>
    <cfRule type="containsText" dxfId="130" priority="4" operator="containsText" text="Gent">
      <formula>NOT(ISERROR(SEARCH("Gent",F3)))</formula>
    </cfRule>
  </conditionalFormatting>
  <dataValidations count="5">
    <dataValidation type="textLength" operator="equal" allowBlank="1" showInputMessage="1" showErrorMessage="1" sqref="Y8:Y119 AE8:AE119 AK8:AK119 AA8:AA119 I8:I119 K8:K119 AC8:AC119 M8:M119 O8:O119 Q8:Q119 S8:S119 U8:U119 W8:W119">
      <formula1>0</formula1>
    </dataValidation>
    <dataValidation type="list" allowBlank="1" showInputMessage="1" showErrorMessage="1" errorTitle="Lady/gent" error="Please specify either 'Girl' or 'Boy' for juniors, or 'Lady' or 'Gent' for seniors." sqref="F8:F119">
      <formula1>GenderGroup</formula1>
    </dataValidation>
    <dataValidation type="list" allowBlank="1" showInputMessage="1" showErrorMessage="1" sqref="F3:F4">
      <formula1>GenderGroup</formula1>
    </dataValidation>
    <dataValidation type="list" allowBlank="1" showInputMessage="1" showErrorMessage="1" errorTitle="Bow Type" error="You have entered an incorrect bow type. Please try again." sqref="E8:E119">
      <formula1>bowTypes</formula1>
    </dataValidation>
    <dataValidation type="list" allowBlank="1" showInputMessage="1" showErrorMessage="1" sqref="E2:E5">
      <formula1>bowTypes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AL120"/>
  <sheetViews>
    <sheetView topLeftCell="B1" zoomScale="85" zoomScaleNormal="85" workbookViewId="0">
      <pane xSplit="2" topLeftCell="D1" activePane="topRight" state="frozen"/>
      <selection activeCell="B1" sqref="B1"/>
      <selection pane="topRight" activeCell="B6" sqref="A2:XFD6"/>
    </sheetView>
  </sheetViews>
  <sheetFormatPr defaultColWidth="10.625" defaultRowHeight="21.95" customHeight="1"/>
  <cols>
    <col min="1" max="1" width="4.625" style="11" hidden="1" customWidth="1"/>
    <col min="2" max="2" width="11.125" style="1" customWidth="1"/>
    <col min="3" max="3" width="15.625" style="1" customWidth="1"/>
    <col min="4" max="4" width="22.75" style="11" customWidth="1"/>
    <col min="5" max="5" width="11.625" style="11" customWidth="1"/>
    <col min="6" max="6" width="8.75" style="11" customWidth="1"/>
    <col min="7" max="7" width="15" style="11" bestFit="1" customWidth="1"/>
    <col min="8" max="8" width="5.75" style="7" hidden="1" customWidth="1"/>
    <col min="9" max="9" width="5.75" style="11" hidden="1" customWidth="1"/>
    <col min="10" max="10" width="5.75" style="7" hidden="1" customWidth="1"/>
    <col min="11" max="11" width="5.75" style="11" hidden="1" customWidth="1"/>
    <col min="12" max="12" width="5.75" style="7" hidden="1" customWidth="1"/>
    <col min="13" max="13" width="5.75" style="11" hidden="1" customWidth="1"/>
    <col min="14" max="16" width="5.75" style="7" hidden="1" customWidth="1"/>
    <col min="17" max="31" width="5.75" style="1" hidden="1" customWidth="1"/>
    <col min="32" max="33" width="20.625" style="64" hidden="1" customWidth="1"/>
    <col min="34" max="35" width="5.75" style="1" customWidth="1"/>
    <col min="36" max="36" width="5.75" style="1" hidden="1" customWidth="1"/>
    <col min="37" max="16384" width="10.625" style="1"/>
  </cols>
  <sheetData>
    <row r="1" spans="1:38" ht="99.95" customHeight="1">
      <c r="A1" s="45"/>
      <c r="B1" s="44"/>
      <c r="C1" s="47" t="s">
        <v>84</v>
      </c>
      <c r="D1" s="45"/>
      <c r="E1" s="46"/>
      <c r="F1" s="46"/>
    </row>
    <row r="2" spans="1:38" ht="18" hidden="1" customHeight="1">
      <c r="B2" s="13"/>
      <c r="C2" s="48" t="s">
        <v>87</v>
      </c>
      <c r="D2" s="50">
        <f>COUNTIF(G8:G119,"Albion")</f>
        <v>58</v>
      </c>
      <c r="E2" s="53" t="s">
        <v>8</v>
      </c>
      <c r="F2" s="56"/>
      <c r="G2" s="58"/>
      <c r="H2" s="11"/>
      <c r="I2" s="15"/>
      <c r="K2" s="15"/>
      <c r="M2" s="15"/>
      <c r="P2" s="1"/>
    </row>
    <row r="3" spans="1:38" ht="21.95" hidden="1" customHeight="1">
      <c r="B3" s="70"/>
      <c r="C3" s="49" t="s">
        <v>88</v>
      </c>
      <c r="D3" s="51">
        <f>COUNTIF(G8:G119,"Windsor")</f>
        <v>9</v>
      </c>
      <c r="E3" s="54" t="s">
        <v>9</v>
      </c>
      <c r="F3" s="57" t="s">
        <v>12</v>
      </c>
      <c r="G3" s="29"/>
      <c r="I3" s="7"/>
      <c r="K3" s="15"/>
      <c r="M3" s="15"/>
      <c r="P3" s="1"/>
    </row>
    <row r="4" spans="1:38" ht="21.95" hidden="1" customHeight="1">
      <c r="B4" s="70"/>
      <c r="C4" s="49" t="s">
        <v>89</v>
      </c>
      <c r="D4" s="52">
        <f>COUNTIF(G8:G119,"Short Windsor")</f>
        <v>6</v>
      </c>
      <c r="E4" s="54" t="s">
        <v>10</v>
      </c>
      <c r="F4" s="57" t="s">
        <v>21</v>
      </c>
      <c r="G4" s="29"/>
      <c r="I4" s="7"/>
      <c r="K4" s="7"/>
      <c r="M4" s="7"/>
      <c r="P4" s="1"/>
    </row>
    <row r="5" spans="1:38" ht="21.95" hidden="1" customHeight="1" thickBot="1">
      <c r="B5" s="69"/>
      <c r="C5" s="49" t="s">
        <v>90</v>
      </c>
      <c r="D5" s="52">
        <f>COUNTIF(G8:G119,"Junior Windsor")</f>
        <v>4</v>
      </c>
      <c r="E5" s="55" t="s">
        <v>11</v>
      </c>
      <c r="F5" s="57"/>
      <c r="G5" s="28"/>
      <c r="H5" s="34" t="s">
        <v>61</v>
      </c>
      <c r="I5" s="35"/>
      <c r="J5" s="35"/>
      <c r="K5" s="35"/>
      <c r="L5" s="35"/>
      <c r="M5" s="35"/>
      <c r="N5" s="35"/>
      <c r="O5" s="35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65"/>
      <c r="AG5" s="65"/>
      <c r="AH5" s="36"/>
      <c r="AI5" s="36"/>
      <c r="AJ5" s="36"/>
      <c r="AK5" s="37"/>
    </row>
    <row r="6" spans="1:38" ht="21.95" hidden="1" customHeight="1">
      <c r="H6" s="59" t="s">
        <v>92</v>
      </c>
      <c r="I6" s="60"/>
      <c r="J6" s="61" t="s">
        <v>93</v>
      </c>
      <c r="K6" s="60"/>
      <c r="L6" s="61" t="s">
        <v>94</v>
      </c>
      <c r="M6" s="60"/>
      <c r="N6" s="61" t="s">
        <v>95</v>
      </c>
      <c r="O6" s="61"/>
      <c r="P6" s="61" t="s">
        <v>96</v>
      </c>
      <c r="Q6" s="62"/>
      <c r="R6" s="62" t="s">
        <v>97</v>
      </c>
      <c r="S6" s="62"/>
      <c r="T6" s="62" t="s">
        <v>98</v>
      </c>
      <c r="U6" s="62"/>
      <c r="V6" s="62" t="s">
        <v>99</v>
      </c>
      <c r="W6" s="62"/>
      <c r="X6" s="62" t="s">
        <v>100</v>
      </c>
      <c r="Y6" s="62"/>
      <c r="Z6" s="38"/>
      <c r="AA6" s="38"/>
      <c r="AB6" s="38"/>
      <c r="AC6" s="38"/>
      <c r="AD6" s="38"/>
      <c r="AE6" s="38"/>
      <c r="AF6" s="66"/>
      <c r="AG6" s="66"/>
      <c r="AH6" s="38"/>
      <c r="AI6" s="38"/>
      <c r="AJ6" s="38"/>
      <c r="AK6" s="39"/>
    </row>
    <row r="7" spans="1:38" ht="21.95" customHeight="1">
      <c r="A7" s="11" t="s">
        <v>63</v>
      </c>
      <c r="B7" s="2" t="s">
        <v>24</v>
      </c>
      <c r="C7" s="2" t="s">
        <v>23</v>
      </c>
      <c r="D7" s="16" t="s">
        <v>0</v>
      </c>
      <c r="E7" s="8" t="s">
        <v>1</v>
      </c>
      <c r="F7" s="8" t="s">
        <v>2</v>
      </c>
      <c r="G7" s="8" t="s">
        <v>91</v>
      </c>
      <c r="H7" s="26" t="s">
        <v>25</v>
      </c>
      <c r="I7" s="22" t="s">
        <v>37</v>
      </c>
      <c r="J7" s="23" t="s">
        <v>26</v>
      </c>
      <c r="K7" s="22" t="s">
        <v>38</v>
      </c>
      <c r="L7" s="23" t="s">
        <v>27</v>
      </c>
      <c r="M7" s="22" t="s">
        <v>39</v>
      </c>
      <c r="N7" s="23" t="s">
        <v>28</v>
      </c>
      <c r="O7" s="22" t="s">
        <v>40</v>
      </c>
      <c r="P7" s="23" t="s">
        <v>29</v>
      </c>
      <c r="Q7" s="22" t="s">
        <v>41</v>
      </c>
      <c r="R7" s="23" t="s">
        <v>30</v>
      </c>
      <c r="S7" s="22" t="s">
        <v>42</v>
      </c>
      <c r="T7" s="23" t="s">
        <v>31</v>
      </c>
      <c r="U7" s="22" t="s">
        <v>43</v>
      </c>
      <c r="V7" s="23" t="s">
        <v>32</v>
      </c>
      <c r="W7" s="22" t="s">
        <v>44</v>
      </c>
      <c r="X7" s="23" t="s">
        <v>33</v>
      </c>
      <c r="Y7" s="22" t="s">
        <v>45</v>
      </c>
      <c r="Z7" s="23" t="s">
        <v>34</v>
      </c>
      <c r="AA7" s="22" t="s">
        <v>46</v>
      </c>
      <c r="AB7" s="23" t="s">
        <v>35</v>
      </c>
      <c r="AC7" s="22" t="s">
        <v>47</v>
      </c>
      <c r="AD7" s="23" t="s">
        <v>36</v>
      </c>
      <c r="AE7" s="24" t="s">
        <v>48</v>
      </c>
      <c r="AF7" s="63" t="s">
        <v>64</v>
      </c>
      <c r="AG7" s="63" t="s">
        <v>0</v>
      </c>
      <c r="AH7" s="30" t="s">
        <v>56</v>
      </c>
      <c r="AI7" s="30" t="s">
        <v>55</v>
      </c>
      <c r="AJ7" s="30" t="s">
        <v>62</v>
      </c>
      <c r="AK7" s="41" t="s">
        <v>49</v>
      </c>
    </row>
    <row r="8" spans="1:38" ht="21.95" hidden="1" customHeight="1">
      <c r="A8" s="21">
        <v>78</v>
      </c>
      <c r="B8" s="3" t="s">
        <v>163</v>
      </c>
      <c r="C8" s="3" t="s">
        <v>236</v>
      </c>
      <c r="D8" s="3" t="s">
        <v>101</v>
      </c>
      <c r="E8" s="14" t="s">
        <v>9</v>
      </c>
      <c r="F8" s="9" t="s">
        <v>21</v>
      </c>
      <c r="G8" s="25" t="s">
        <v>87</v>
      </c>
      <c r="H8" s="18">
        <v>100</v>
      </c>
      <c r="I8" s="17">
        <f>H8</f>
        <v>100</v>
      </c>
      <c r="J8" s="18">
        <v>102</v>
      </c>
      <c r="K8" s="17">
        <f>I8+J8</f>
        <v>202</v>
      </c>
      <c r="L8" s="18">
        <v>96</v>
      </c>
      <c r="M8" s="17">
        <f>K8+L8</f>
        <v>298</v>
      </c>
      <c r="N8" s="18">
        <v>94</v>
      </c>
      <c r="O8" s="17">
        <f>M8+N8</f>
        <v>392</v>
      </c>
      <c r="P8" s="18">
        <v>100</v>
      </c>
      <c r="Q8" s="17">
        <f>O8+P8</f>
        <v>492</v>
      </c>
      <c r="R8" s="18">
        <v>108</v>
      </c>
      <c r="S8" s="17">
        <f>Q8+R8</f>
        <v>600</v>
      </c>
      <c r="T8" s="18">
        <v>104</v>
      </c>
      <c r="U8" s="17">
        <f>S8+T8</f>
        <v>704</v>
      </c>
      <c r="V8" s="18">
        <v>102</v>
      </c>
      <c r="W8" s="17">
        <f>U8+V8</f>
        <v>806</v>
      </c>
      <c r="X8" s="18">
        <v>108</v>
      </c>
      <c r="Y8" s="17">
        <f>W8+X8</f>
        <v>914</v>
      </c>
      <c r="Z8" s="18"/>
      <c r="AA8" s="17">
        <f>Y8+Z8</f>
        <v>914</v>
      </c>
      <c r="AB8" s="18"/>
      <c r="AC8" s="17">
        <f>AA8+AB8</f>
        <v>914</v>
      </c>
      <c r="AD8" s="18"/>
      <c r="AE8" s="19">
        <f>AC8+AD8</f>
        <v>914</v>
      </c>
      <c r="AF8" s="67" t="str">
        <f>B8&amp;" "&amp;C8</f>
        <v>David Bateson</v>
      </c>
      <c r="AG8" s="67" t="str">
        <f>D8&amp;" "</f>
        <v xml:space="preserve">Assheton Bowmen </v>
      </c>
      <c r="AH8" s="32">
        <v>108</v>
      </c>
      <c r="AI8" s="32">
        <v>79</v>
      </c>
      <c r="AJ8" s="32"/>
      <c r="AK8" s="42">
        <f>AE8</f>
        <v>914</v>
      </c>
      <c r="AL8" s="1" t="s">
        <v>241</v>
      </c>
    </row>
    <row r="9" spans="1:38" ht="21.95" hidden="1" customHeight="1">
      <c r="A9" s="21">
        <v>35</v>
      </c>
      <c r="B9" s="3" t="s">
        <v>161</v>
      </c>
      <c r="C9" s="3" t="s">
        <v>162</v>
      </c>
      <c r="D9" s="3" t="s">
        <v>121</v>
      </c>
      <c r="E9" s="14" t="s">
        <v>9</v>
      </c>
      <c r="F9" s="9" t="s">
        <v>21</v>
      </c>
      <c r="G9" s="25" t="s">
        <v>87</v>
      </c>
      <c r="H9" s="18">
        <v>96</v>
      </c>
      <c r="I9" s="17">
        <f>H9</f>
        <v>96</v>
      </c>
      <c r="J9" s="18">
        <v>106</v>
      </c>
      <c r="K9" s="17">
        <f>I9+J9</f>
        <v>202</v>
      </c>
      <c r="L9" s="18">
        <v>100</v>
      </c>
      <c r="M9" s="17">
        <f>K9+L9</f>
        <v>302</v>
      </c>
      <c r="N9" s="18">
        <v>104</v>
      </c>
      <c r="O9" s="17">
        <f>M9+N9</f>
        <v>406</v>
      </c>
      <c r="P9" s="18">
        <v>100</v>
      </c>
      <c r="Q9" s="17">
        <f>O9+P9</f>
        <v>506</v>
      </c>
      <c r="R9" s="18">
        <v>94</v>
      </c>
      <c r="S9" s="17">
        <f>Q9+R9</f>
        <v>600</v>
      </c>
      <c r="T9" s="18">
        <v>104</v>
      </c>
      <c r="U9" s="17">
        <f>S9+T9</f>
        <v>704</v>
      </c>
      <c r="V9" s="18">
        <v>100</v>
      </c>
      <c r="W9" s="17">
        <f>U9+V9</f>
        <v>804</v>
      </c>
      <c r="X9" s="18">
        <v>104</v>
      </c>
      <c r="Y9" s="17">
        <f>W9+X9</f>
        <v>908</v>
      </c>
      <c r="Z9" s="18"/>
      <c r="AA9" s="17">
        <f>Y9+Z9</f>
        <v>908</v>
      </c>
      <c r="AB9" s="18"/>
      <c r="AC9" s="17">
        <f>AA9+AB9</f>
        <v>908</v>
      </c>
      <c r="AD9" s="18"/>
      <c r="AE9" s="19">
        <f>AC9+AD9</f>
        <v>908</v>
      </c>
      <c r="AF9" s="67" t="str">
        <f>B9&amp;" "&amp;C9</f>
        <v>Craig  Holmes</v>
      </c>
      <c r="AG9" s="67" t="str">
        <f>D9&amp;" "</f>
        <v xml:space="preserve">Pendle &amp; Samlesbury </v>
      </c>
      <c r="AH9" s="32">
        <v>108</v>
      </c>
      <c r="AI9" s="32">
        <v>86</v>
      </c>
      <c r="AJ9" s="32"/>
      <c r="AK9" s="42">
        <f>AE9</f>
        <v>908</v>
      </c>
      <c r="AL9" s="1" t="s">
        <v>242</v>
      </c>
    </row>
    <row r="10" spans="1:38" ht="21.95" hidden="1" customHeight="1">
      <c r="A10" s="21">
        <v>65</v>
      </c>
      <c r="B10" s="3" t="s">
        <v>145</v>
      </c>
      <c r="C10" s="3" t="s">
        <v>214</v>
      </c>
      <c r="D10" s="3" t="s">
        <v>131</v>
      </c>
      <c r="E10" s="14" t="s">
        <v>8</v>
      </c>
      <c r="F10" s="9" t="s">
        <v>21</v>
      </c>
      <c r="G10" s="25" t="s">
        <v>87</v>
      </c>
      <c r="H10" s="18">
        <v>92</v>
      </c>
      <c r="I10" s="17">
        <f>H10</f>
        <v>92</v>
      </c>
      <c r="J10" s="18">
        <v>92</v>
      </c>
      <c r="K10" s="17">
        <f>I10+J10</f>
        <v>184</v>
      </c>
      <c r="L10" s="18">
        <v>100</v>
      </c>
      <c r="M10" s="17">
        <f>K10+L10</f>
        <v>284</v>
      </c>
      <c r="N10" s="18">
        <v>94</v>
      </c>
      <c r="O10" s="17">
        <f>M10+N10</f>
        <v>378</v>
      </c>
      <c r="P10" s="18">
        <v>104</v>
      </c>
      <c r="Q10" s="17">
        <f>O10+P10</f>
        <v>482</v>
      </c>
      <c r="R10" s="18">
        <v>98</v>
      </c>
      <c r="S10" s="17">
        <f>Q10+R10</f>
        <v>580</v>
      </c>
      <c r="T10" s="18">
        <v>104</v>
      </c>
      <c r="U10" s="17">
        <f>S10+T10</f>
        <v>684</v>
      </c>
      <c r="V10" s="18">
        <v>106</v>
      </c>
      <c r="W10" s="17">
        <f>U10+V10</f>
        <v>790</v>
      </c>
      <c r="X10" s="18">
        <v>108</v>
      </c>
      <c r="Y10" s="17">
        <f>W10+X10</f>
        <v>898</v>
      </c>
      <c r="Z10" s="18"/>
      <c r="AA10" s="17">
        <f>Y10+Z10</f>
        <v>898</v>
      </c>
      <c r="AB10" s="18"/>
      <c r="AC10" s="17">
        <f>AA10+AB10</f>
        <v>898</v>
      </c>
      <c r="AD10" s="18"/>
      <c r="AE10" s="19">
        <f>AC10+AD10</f>
        <v>898</v>
      </c>
      <c r="AF10" s="67" t="str">
        <f>B10&amp;" "&amp;C10</f>
        <v>Stephen Sigurnjak</v>
      </c>
      <c r="AG10" s="67" t="str">
        <f>D10&amp;" "</f>
        <v xml:space="preserve">Eccles </v>
      </c>
      <c r="AH10" s="32">
        <v>108</v>
      </c>
      <c r="AI10" s="32">
        <v>75</v>
      </c>
      <c r="AJ10" s="32"/>
      <c r="AK10" s="42">
        <f>AE10</f>
        <v>898</v>
      </c>
      <c r="AL10" s="1" t="s">
        <v>241</v>
      </c>
    </row>
    <row r="11" spans="1:38" ht="21.95" hidden="1" customHeight="1">
      <c r="A11" s="21">
        <v>23</v>
      </c>
      <c r="B11" s="3" t="s">
        <v>151</v>
      </c>
      <c r="C11" s="3" t="s">
        <v>152</v>
      </c>
      <c r="D11" s="3" t="s">
        <v>131</v>
      </c>
      <c r="E11" s="14" t="s">
        <v>8</v>
      </c>
      <c r="F11" s="9" t="s">
        <v>21</v>
      </c>
      <c r="G11" s="25" t="s">
        <v>87</v>
      </c>
      <c r="H11" s="18">
        <v>86</v>
      </c>
      <c r="I11" s="17">
        <f>H11</f>
        <v>86</v>
      </c>
      <c r="J11" s="18">
        <v>98</v>
      </c>
      <c r="K11" s="17">
        <f>I11+J11</f>
        <v>184</v>
      </c>
      <c r="L11" s="18">
        <v>92</v>
      </c>
      <c r="M11" s="17">
        <f>K11+L11</f>
        <v>276</v>
      </c>
      <c r="N11" s="18">
        <v>98</v>
      </c>
      <c r="O11" s="17">
        <f>M11+N11</f>
        <v>374</v>
      </c>
      <c r="P11" s="18">
        <v>100</v>
      </c>
      <c r="Q11" s="17">
        <f>O11+P11</f>
        <v>474</v>
      </c>
      <c r="R11" s="18">
        <v>100</v>
      </c>
      <c r="S11" s="17">
        <f>Q11+R11</f>
        <v>574</v>
      </c>
      <c r="T11" s="18">
        <v>96</v>
      </c>
      <c r="U11" s="17">
        <f>S11+T11</f>
        <v>670</v>
      </c>
      <c r="V11" s="18">
        <v>102</v>
      </c>
      <c r="W11" s="17">
        <f>U11+V11</f>
        <v>772</v>
      </c>
      <c r="X11" s="18">
        <v>100</v>
      </c>
      <c r="Y11" s="17">
        <f>W11+X11</f>
        <v>872</v>
      </c>
      <c r="Z11" s="18"/>
      <c r="AA11" s="17">
        <f>Y11+Z11</f>
        <v>872</v>
      </c>
      <c r="AB11" s="18"/>
      <c r="AC11" s="17">
        <f>AA11+AB11</f>
        <v>872</v>
      </c>
      <c r="AD11" s="18"/>
      <c r="AE11" s="19">
        <f>AC11+AD11</f>
        <v>872</v>
      </c>
      <c r="AF11" s="67" t="str">
        <f>B11&amp;" "&amp;C11</f>
        <v>Roger Burgess</v>
      </c>
      <c r="AG11" s="67" t="str">
        <f>D11&amp;" "</f>
        <v xml:space="preserve">Eccles </v>
      </c>
      <c r="AH11" s="32">
        <v>108</v>
      </c>
      <c r="AI11" s="32">
        <v>63</v>
      </c>
      <c r="AJ11" s="32"/>
      <c r="AK11" s="42">
        <f>AE11</f>
        <v>872</v>
      </c>
      <c r="AL11" s="1" t="s">
        <v>242</v>
      </c>
    </row>
    <row r="12" spans="1:38" ht="21.95" hidden="1" customHeight="1">
      <c r="A12" s="21">
        <v>34</v>
      </c>
      <c r="B12" s="3" t="s">
        <v>140</v>
      </c>
      <c r="C12" s="3" t="s">
        <v>71</v>
      </c>
      <c r="D12" s="3" t="s">
        <v>106</v>
      </c>
      <c r="E12" s="14" t="s">
        <v>9</v>
      </c>
      <c r="F12" s="9" t="s">
        <v>12</v>
      </c>
      <c r="G12" s="25" t="s">
        <v>87</v>
      </c>
      <c r="H12" s="18">
        <v>78</v>
      </c>
      <c r="I12" s="17">
        <f>H12</f>
        <v>78</v>
      </c>
      <c r="J12" s="18">
        <v>96</v>
      </c>
      <c r="K12" s="17">
        <f>I12+J12</f>
        <v>174</v>
      </c>
      <c r="L12" s="18">
        <v>88</v>
      </c>
      <c r="M12" s="17">
        <f>K12+L12</f>
        <v>262</v>
      </c>
      <c r="N12" s="18">
        <v>102</v>
      </c>
      <c r="O12" s="17">
        <f>M12+N12</f>
        <v>364</v>
      </c>
      <c r="P12" s="18">
        <v>96</v>
      </c>
      <c r="Q12" s="17">
        <f>O12+P12</f>
        <v>460</v>
      </c>
      <c r="R12" s="18">
        <v>98</v>
      </c>
      <c r="S12" s="17">
        <f>Q12+R12</f>
        <v>558</v>
      </c>
      <c r="T12" s="18">
        <v>106</v>
      </c>
      <c r="U12" s="17">
        <f>S12+T12</f>
        <v>664</v>
      </c>
      <c r="V12" s="18">
        <v>102</v>
      </c>
      <c r="W12" s="17">
        <f>U12+V12</f>
        <v>766</v>
      </c>
      <c r="X12" s="18">
        <v>104</v>
      </c>
      <c r="Y12" s="17">
        <f>W12+X12</f>
        <v>870</v>
      </c>
      <c r="Z12" s="18"/>
      <c r="AA12" s="17">
        <f>Y12+Z12</f>
        <v>870</v>
      </c>
      <c r="AB12" s="18"/>
      <c r="AC12" s="17">
        <f>AA12+AB12</f>
        <v>870</v>
      </c>
      <c r="AD12" s="18"/>
      <c r="AE12" s="19">
        <f>AC12+AD12</f>
        <v>870</v>
      </c>
      <c r="AF12" s="67" t="str">
        <f>B12&amp;" "&amp;C12</f>
        <v>Eileen Izzat</v>
      </c>
      <c r="AG12" s="67" t="str">
        <f>D12&amp;" "</f>
        <v xml:space="preserve">Chorley Bowmen </v>
      </c>
      <c r="AH12" s="32">
        <v>107</v>
      </c>
      <c r="AI12" s="32">
        <v>69</v>
      </c>
      <c r="AJ12" s="32"/>
      <c r="AK12" s="42">
        <f>AE12</f>
        <v>870</v>
      </c>
      <c r="AL12" s="1" t="s">
        <v>241</v>
      </c>
    </row>
    <row r="13" spans="1:38" ht="21.95" hidden="1" customHeight="1">
      <c r="A13" s="21">
        <v>57</v>
      </c>
      <c r="B13" s="3" t="s">
        <v>141</v>
      </c>
      <c r="C13" s="3" t="s">
        <v>200</v>
      </c>
      <c r="D13" s="3" t="s">
        <v>131</v>
      </c>
      <c r="E13" s="14" t="s">
        <v>8</v>
      </c>
      <c r="F13" s="9" t="s">
        <v>21</v>
      </c>
      <c r="G13" s="25" t="s">
        <v>87</v>
      </c>
      <c r="H13" s="18">
        <v>80</v>
      </c>
      <c r="I13" s="17">
        <f>H13</f>
        <v>80</v>
      </c>
      <c r="J13" s="18">
        <v>84</v>
      </c>
      <c r="K13" s="17">
        <f>I13+J13</f>
        <v>164</v>
      </c>
      <c r="L13" s="18">
        <v>96</v>
      </c>
      <c r="M13" s="17">
        <f>K13+L13</f>
        <v>260</v>
      </c>
      <c r="N13" s="18">
        <v>96</v>
      </c>
      <c r="O13" s="17">
        <f>M13+N13</f>
        <v>356</v>
      </c>
      <c r="P13" s="18">
        <v>102</v>
      </c>
      <c r="Q13" s="17">
        <f>O13+P13</f>
        <v>458</v>
      </c>
      <c r="R13" s="18">
        <v>98</v>
      </c>
      <c r="S13" s="17">
        <f>Q13+R13</f>
        <v>556</v>
      </c>
      <c r="T13" s="18">
        <v>96</v>
      </c>
      <c r="U13" s="17">
        <f>S13+T13</f>
        <v>652</v>
      </c>
      <c r="V13" s="18">
        <v>100</v>
      </c>
      <c r="W13" s="17">
        <f>U13+V13</f>
        <v>752</v>
      </c>
      <c r="X13" s="18">
        <v>102</v>
      </c>
      <c r="Y13" s="17">
        <f>W13+X13</f>
        <v>854</v>
      </c>
      <c r="Z13" s="18"/>
      <c r="AA13" s="17">
        <f>Y13+Z13</f>
        <v>854</v>
      </c>
      <c r="AB13" s="18"/>
      <c r="AC13" s="17">
        <f>AA13+AB13</f>
        <v>854</v>
      </c>
      <c r="AD13" s="18"/>
      <c r="AE13" s="19">
        <f>AC13+AD13</f>
        <v>854</v>
      </c>
      <c r="AF13" s="67" t="str">
        <f>B13&amp;" "&amp;C13</f>
        <v>Paul Tittensor</v>
      </c>
      <c r="AG13" s="67" t="str">
        <f>D13&amp;" "</f>
        <v xml:space="preserve">Eccles </v>
      </c>
      <c r="AH13" s="32">
        <v>108</v>
      </c>
      <c r="AI13" s="32">
        <v>60</v>
      </c>
      <c r="AJ13" s="32"/>
      <c r="AK13" s="42">
        <f>AE13</f>
        <v>854</v>
      </c>
      <c r="AL13" s="1" t="s">
        <v>243</v>
      </c>
    </row>
    <row r="14" spans="1:38" ht="21.95" hidden="1" customHeight="1">
      <c r="A14" s="21">
        <v>27</v>
      </c>
      <c r="B14" s="3" t="s">
        <v>137</v>
      </c>
      <c r="C14" s="3" t="s">
        <v>138</v>
      </c>
      <c r="D14" s="3" t="s">
        <v>139</v>
      </c>
      <c r="E14" s="14" t="s">
        <v>9</v>
      </c>
      <c r="F14" s="9" t="s">
        <v>12</v>
      </c>
      <c r="G14" s="25" t="s">
        <v>87</v>
      </c>
      <c r="H14" s="18">
        <v>90</v>
      </c>
      <c r="I14" s="17">
        <f>H14</f>
        <v>90</v>
      </c>
      <c r="J14" s="18">
        <v>86</v>
      </c>
      <c r="K14" s="17">
        <f>I14+J14</f>
        <v>176</v>
      </c>
      <c r="L14" s="18">
        <v>86</v>
      </c>
      <c r="M14" s="17">
        <f>K14+L14</f>
        <v>262</v>
      </c>
      <c r="N14" s="18">
        <v>88</v>
      </c>
      <c r="O14" s="17">
        <f>M14+N14</f>
        <v>350</v>
      </c>
      <c r="P14" s="18">
        <v>88</v>
      </c>
      <c r="Q14" s="17">
        <f>O14+P14</f>
        <v>438</v>
      </c>
      <c r="R14" s="18">
        <v>86</v>
      </c>
      <c r="S14" s="17">
        <f>Q14+R14</f>
        <v>524</v>
      </c>
      <c r="T14" s="18">
        <v>90</v>
      </c>
      <c r="U14" s="17">
        <f>S14+T14</f>
        <v>614</v>
      </c>
      <c r="V14" s="18">
        <v>96</v>
      </c>
      <c r="W14" s="17">
        <f>U14+V14</f>
        <v>710</v>
      </c>
      <c r="X14" s="18">
        <v>80</v>
      </c>
      <c r="Y14" s="17">
        <f>W14+X14</f>
        <v>790</v>
      </c>
      <c r="Z14" s="18"/>
      <c r="AA14" s="17">
        <f>Y14+Z14</f>
        <v>790</v>
      </c>
      <c r="AB14" s="18"/>
      <c r="AC14" s="17">
        <f>AA14+AB14</f>
        <v>790</v>
      </c>
      <c r="AD14" s="18"/>
      <c r="AE14" s="19">
        <f>AC14+AD14</f>
        <v>790</v>
      </c>
      <c r="AF14" s="67" t="str">
        <f>B14&amp;" "&amp;C14</f>
        <v>Joanne Proctor</v>
      </c>
      <c r="AG14" s="67" t="str">
        <f>D14&amp;" "</f>
        <v xml:space="preserve">Blackpool Bowmen </v>
      </c>
      <c r="AH14" s="32">
        <v>108</v>
      </c>
      <c r="AI14" s="32">
        <v>45</v>
      </c>
      <c r="AJ14" s="32"/>
      <c r="AK14" s="42">
        <f>AE14</f>
        <v>790</v>
      </c>
      <c r="AL14" s="1" t="s">
        <v>242</v>
      </c>
    </row>
    <row r="15" spans="1:38" ht="21.95" hidden="1" customHeight="1">
      <c r="A15" s="21">
        <v>17</v>
      </c>
      <c r="B15" s="3" t="s">
        <v>112</v>
      </c>
      <c r="C15" s="3" t="s">
        <v>113</v>
      </c>
      <c r="D15" s="3" t="s">
        <v>114</v>
      </c>
      <c r="E15" s="14" t="s">
        <v>8</v>
      </c>
      <c r="F15" s="9" t="s">
        <v>21</v>
      </c>
      <c r="G15" s="25" t="s">
        <v>88</v>
      </c>
      <c r="H15" s="18">
        <v>92</v>
      </c>
      <c r="I15" s="17">
        <f>H15</f>
        <v>92</v>
      </c>
      <c r="J15" s="18">
        <v>90</v>
      </c>
      <c r="K15" s="17">
        <f>I15+J15</f>
        <v>182</v>
      </c>
      <c r="L15" s="18">
        <v>90</v>
      </c>
      <c r="M15" s="17">
        <f>K15+L15</f>
        <v>272</v>
      </c>
      <c r="N15" s="18">
        <v>92</v>
      </c>
      <c r="O15" s="17">
        <f>M15+N15</f>
        <v>364</v>
      </c>
      <c r="P15" s="18">
        <v>86</v>
      </c>
      <c r="Q15" s="17">
        <f>O15+P15</f>
        <v>450</v>
      </c>
      <c r="R15" s="18">
        <v>94</v>
      </c>
      <c r="S15" s="17">
        <f>Q15+R15</f>
        <v>544</v>
      </c>
      <c r="T15" s="18">
        <v>92</v>
      </c>
      <c r="U15" s="17">
        <f>S15+T15</f>
        <v>636</v>
      </c>
      <c r="V15" s="18">
        <v>92</v>
      </c>
      <c r="W15" s="17">
        <f>U15+V15</f>
        <v>728</v>
      </c>
      <c r="X15" s="18">
        <v>108</v>
      </c>
      <c r="Y15" s="17">
        <f>W15+X15</f>
        <v>836</v>
      </c>
      <c r="Z15" s="18"/>
      <c r="AA15" s="17">
        <f>Y15+Z15</f>
        <v>836</v>
      </c>
      <c r="AB15" s="18"/>
      <c r="AC15" s="17">
        <f>AA15+AB15</f>
        <v>836</v>
      </c>
      <c r="AD15" s="18"/>
      <c r="AE15" s="19">
        <f>AC15+AD15</f>
        <v>836</v>
      </c>
      <c r="AF15" s="67" t="str">
        <f>B15&amp;" "&amp;C15</f>
        <v>Jeff Grayshon</v>
      </c>
      <c r="AG15" s="67" t="str">
        <f>D15&amp;" "</f>
        <v xml:space="preserve">Rochdale Co. Archers </v>
      </c>
      <c r="AH15" s="32">
        <v>108</v>
      </c>
      <c r="AI15" s="32">
        <v>50</v>
      </c>
      <c r="AJ15" s="32"/>
      <c r="AK15" s="42">
        <f>AE15</f>
        <v>836</v>
      </c>
    </row>
    <row r="16" spans="1:38" ht="21.95" hidden="1" customHeight="1">
      <c r="A16" s="21">
        <v>38</v>
      </c>
      <c r="B16" s="3" t="s">
        <v>166</v>
      </c>
      <c r="C16" s="3" t="s">
        <v>165</v>
      </c>
      <c r="D16" s="3" t="s">
        <v>124</v>
      </c>
      <c r="E16" s="14" t="s">
        <v>9</v>
      </c>
      <c r="F16" s="9" t="s">
        <v>12</v>
      </c>
      <c r="G16" s="25" t="s">
        <v>87</v>
      </c>
      <c r="H16" s="18">
        <v>86</v>
      </c>
      <c r="I16" s="17">
        <f>H16</f>
        <v>86</v>
      </c>
      <c r="J16" s="18">
        <v>84</v>
      </c>
      <c r="K16" s="17">
        <f>I16+J16</f>
        <v>170</v>
      </c>
      <c r="L16" s="18">
        <v>74</v>
      </c>
      <c r="M16" s="17">
        <f>K16+L16</f>
        <v>244</v>
      </c>
      <c r="N16" s="18">
        <v>82</v>
      </c>
      <c r="O16" s="17">
        <f>M16+N16</f>
        <v>326</v>
      </c>
      <c r="P16" s="18">
        <v>88</v>
      </c>
      <c r="Q16" s="17">
        <f>O16+P16</f>
        <v>414</v>
      </c>
      <c r="R16" s="18">
        <v>92</v>
      </c>
      <c r="S16" s="17">
        <f>Q16+R16</f>
        <v>506</v>
      </c>
      <c r="T16" s="18">
        <v>88</v>
      </c>
      <c r="U16" s="17">
        <f>S16+T16</f>
        <v>594</v>
      </c>
      <c r="V16" s="18">
        <v>86</v>
      </c>
      <c r="W16" s="17">
        <f>U16+V16</f>
        <v>680</v>
      </c>
      <c r="X16" s="18">
        <v>96</v>
      </c>
      <c r="Y16" s="17">
        <f>W16+X16</f>
        <v>776</v>
      </c>
      <c r="Z16" s="18"/>
      <c r="AA16" s="17">
        <f>Y16+Z16</f>
        <v>776</v>
      </c>
      <c r="AB16" s="18"/>
      <c r="AC16" s="17">
        <f>AA16+AB16</f>
        <v>776</v>
      </c>
      <c r="AD16" s="18"/>
      <c r="AE16" s="19">
        <f>AC16+AD16</f>
        <v>776</v>
      </c>
      <c r="AF16" s="67" t="str">
        <f>B16&amp;" "&amp;C16</f>
        <v>Victoria Conduit</v>
      </c>
      <c r="AG16" s="67" t="str">
        <f>D16&amp;" "</f>
        <v xml:space="preserve">Stalybridge </v>
      </c>
      <c r="AH16" s="32">
        <v>108</v>
      </c>
      <c r="AI16" s="32">
        <v>37</v>
      </c>
      <c r="AJ16" s="32"/>
      <c r="AK16" s="42">
        <f>AE16</f>
        <v>776</v>
      </c>
      <c r="AL16" s="1" t="s">
        <v>243</v>
      </c>
    </row>
    <row r="17" spans="1:38" ht="21.95" hidden="1" customHeight="1">
      <c r="A17" s="21">
        <v>2</v>
      </c>
      <c r="B17" s="3" t="s">
        <v>149</v>
      </c>
      <c r="C17" s="3" t="s">
        <v>150</v>
      </c>
      <c r="D17" s="3" t="s">
        <v>114</v>
      </c>
      <c r="E17" s="14" t="s">
        <v>8</v>
      </c>
      <c r="F17" s="9" t="s">
        <v>21</v>
      </c>
      <c r="G17" s="25" t="s">
        <v>87</v>
      </c>
      <c r="H17" s="18">
        <v>86</v>
      </c>
      <c r="I17" s="17">
        <f>H17</f>
        <v>86</v>
      </c>
      <c r="J17" s="18">
        <v>86</v>
      </c>
      <c r="K17" s="17">
        <f>I17+J17</f>
        <v>172</v>
      </c>
      <c r="L17" s="18">
        <v>96</v>
      </c>
      <c r="M17" s="17">
        <f>K17+L17</f>
        <v>268</v>
      </c>
      <c r="N17" s="18">
        <v>83</v>
      </c>
      <c r="O17" s="17">
        <f>M17+N17</f>
        <v>351</v>
      </c>
      <c r="P17" s="18">
        <v>104</v>
      </c>
      <c r="Q17" s="17">
        <f>O17+P17</f>
        <v>455</v>
      </c>
      <c r="R17" s="18">
        <v>91</v>
      </c>
      <c r="S17" s="17">
        <f>Q17+R17</f>
        <v>546</v>
      </c>
      <c r="T17" s="18">
        <v>96</v>
      </c>
      <c r="U17" s="17">
        <f>S17+T17</f>
        <v>642</v>
      </c>
      <c r="V17" s="18">
        <v>90</v>
      </c>
      <c r="W17" s="17">
        <f>U17+V17</f>
        <v>732</v>
      </c>
      <c r="X17" s="18">
        <v>102</v>
      </c>
      <c r="Y17" s="17">
        <f>W17+X17</f>
        <v>834</v>
      </c>
      <c r="Z17" s="18"/>
      <c r="AA17" s="17">
        <f>Y17+Z17</f>
        <v>834</v>
      </c>
      <c r="AB17" s="18"/>
      <c r="AC17" s="17">
        <f>AA17+AB17</f>
        <v>834</v>
      </c>
      <c r="AD17" s="18"/>
      <c r="AE17" s="19">
        <f>AC17+AD17</f>
        <v>834</v>
      </c>
      <c r="AF17" s="67" t="str">
        <f>B17&amp;" "&amp;C17</f>
        <v>Russell Reader</v>
      </c>
      <c r="AG17" s="67" t="str">
        <f>D17&amp;" "</f>
        <v xml:space="preserve">Rochdale Co. Archers </v>
      </c>
      <c r="AH17" s="32">
        <v>106</v>
      </c>
      <c r="AI17" s="32">
        <v>61</v>
      </c>
      <c r="AJ17" s="32"/>
      <c r="AK17" s="42">
        <f>AE17</f>
        <v>834</v>
      </c>
    </row>
    <row r="18" spans="1:38" ht="21.95" hidden="1" customHeight="1">
      <c r="A18" s="21">
        <v>36</v>
      </c>
      <c r="B18" s="3" t="s">
        <v>102</v>
      </c>
      <c r="C18" s="3" t="s">
        <v>162</v>
      </c>
      <c r="D18" s="3" t="s">
        <v>121</v>
      </c>
      <c r="E18" s="14" t="s">
        <v>9</v>
      </c>
      <c r="F18" s="9" t="s">
        <v>21</v>
      </c>
      <c r="G18" s="25" t="s">
        <v>87</v>
      </c>
      <c r="H18" s="18">
        <v>100</v>
      </c>
      <c r="I18" s="17">
        <f>H18</f>
        <v>100</v>
      </c>
      <c r="J18" s="18">
        <v>94</v>
      </c>
      <c r="K18" s="17">
        <f>I18+J18</f>
        <v>194</v>
      </c>
      <c r="L18" s="18">
        <v>94</v>
      </c>
      <c r="M18" s="17">
        <f>K18+L18</f>
        <v>288</v>
      </c>
      <c r="N18" s="18">
        <v>100</v>
      </c>
      <c r="O18" s="17">
        <f>M18+N18</f>
        <v>388</v>
      </c>
      <c r="P18" s="18">
        <v>92</v>
      </c>
      <c r="Q18" s="17">
        <f>O18+P18</f>
        <v>480</v>
      </c>
      <c r="R18" s="18">
        <v>106</v>
      </c>
      <c r="S18" s="17">
        <f>Q18+R18</f>
        <v>586</v>
      </c>
      <c r="T18" s="18">
        <v>106</v>
      </c>
      <c r="U18" s="17">
        <f>S18+T18</f>
        <v>692</v>
      </c>
      <c r="V18" s="18">
        <v>106</v>
      </c>
      <c r="W18" s="17">
        <f>U18+V18</f>
        <v>798</v>
      </c>
      <c r="X18" s="18">
        <v>106</v>
      </c>
      <c r="Y18" s="17">
        <f>W18+X18</f>
        <v>904</v>
      </c>
      <c r="Z18" s="18"/>
      <c r="AA18" s="17">
        <f>Y18+Z18</f>
        <v>904</v>
      </c>
      <c r="AB18" s="18"/>
      <c r="AC18" s="17">
        <f>AA18+AB18</f>
        <v>904</v>
      </c>
      <c r="AD18" s="18"/>
      <c r="AE18" s="19">
        <f>AC18+AD18</f>
        <v>904</v>
      </c>
      <c r="AF18" s="67" t="str">
        <f>B18&amp;" "&amp;C18</f>
        <v>John Holmes</v>
      </c>
      <c r="AG18" s="67" t="str">
        <f>D18&amp;" "</f>
        <v xml:space="preserve">Pendle &amp; Samlesbury </v>
      </c>
      <c r="AH18" s="32">
        <v>108</v>
      </c>
      <c r="AI18" s="32">
        <v>75</v>
      </c>
      <c r="AJ18" s="32"/>
      <c r="AK18" s="42">
        <f>AE18</f>
        <v>904</v>
      </c>
      <c r="AL18" s="1" t="s">
        <v>243</v>
      </c>
    </row>
    <row r="19" spans="1:38" ht="21.95" hidden="1" customHeight="1">
      <c r="A19" s="21">
        <v>66</v>
      </c>
      <c r="B19" s="3" t="s">
        <v>215</v>
      </c>
      <c r="C19" s="3" t="s">
        <v>216</v>
      </c>
      <c r="D19" s="3" t="s">
        <v>121</v>
      </c>
      <c r="E19" s="14" t="s">
        <v>9</v>
      </c>
      <c r="F19" s="9" t="s">
        <v>21</v>
      </c>
      <c r="G19" s="25" t="s">
        <v>87</v>
      </c>
      <c r="H19" s="18">
        <v>96</v>
      </c>
      <c r="I19" s="17">
        <f>H19</f>
        <v>96</v>
      </c>
      <c r="J19" s="18">
        <v>100</v>
      </c>
      <c r="K19" s="17">
        <f>I19+J19</f>
        <v>196</v>
      </c>
      <c r="L19" s="18">
        <v>96</v>
      </c>
      <c r="M19" s="17">
        <f>K19+L19</f>
        <v>292</v>
      </c>
      <c r="N19" s="18">
        <v>98</v>
      </c>
      <c r="O19" s="17">
        <f>M19+N19</f>
        <v>390</v>
      </c>
      <c r="P19" s="18">
        <v>98</v>
      </c>
      <c r="Q19" s="17">
        <f>O19+P19</f>
        <v>488</v>
      </c>
      <c r="R19" s="18">
        <v>102</v>
      </c>
      <c r="S19" s="17">
        <f>Q19+R19</f>
        <v>590</v>
      </c>
      <c r="T19" s="18">
        <v>104</v>
      </c>
      <c r="U19" s="17">
        <f>S19+T19</f>
        <v>694</v>
      </c>
      <c r="V19" s="18">
        <v>96</v>
      </c>
      <c r="W19" s="17">
        <f>U19+V19</f>
        <v>790</v>
      </c>
      <c r="X19" s="18">
        <v>104</v>
      </c>
      <c r="Y19" s="17">
        <f>W19+X19</f>
        <v>894</v>
      </c>
      <c r="Z19" s="18"/>
      <c r="AA19" s="17">
        <f>Y19+Z19</f>
        <v>894</v>
      </c>
      <c r="AB19" s="18"/>
      <c r="AC19" s="17">
        <f>AA19+AB19</f>
        <v>894</v>
      </c>
      <c r="AD19" s="18"/>
      <c r="AE19" s="19">
        <f>AC19+AD19</f>
        <v>894</v>
      </c>
      <c r="AF19" s="67" t="str">
        <f>B19&amp;" "&amp;C19</f>
        <v>Michael Aubrey</v>
      </c>
      <c r="AG19" s="67" t="str">
        <f>D19&amp;" "</f>
        <v xml:space="preserve">Pendle &amp; Samlesbury </v>
      </c>
      <c r="AH19" s="32">
        <v>108</v>
      </c>
      <c r="AI19" s="32">
        <v>75</v>
      </c>
      <c r="AJ19" s="32"/>
      <c r="AK19" s="42">
        <f>AE19</f>
        <v>894</v>
      </c>
    </row>
    <row r="20" spans="1:38" ht="21.95" hidden="1" customHeight="1">
      <c r="A20" s="21">
        <v>80</v>
      </c>
      <c r="B20" s="3" t="s">
        <v>69</v>
      </c>
      <c r="C20" s="3" t="s">
        <v>67</v>
      </c>
      <c r="D20" s="3" t="s">
        <v>106</v>
      </c>
      <c r="E20" s="14" t="s">
        <v>9</v>
      </c>
      <c r="F20" s="9" t="s">
        <v>12</v>
      </c>
      <c r="G20" s="25" t="s">
        <v>87</v>
      </c>
      <c r="H20" s="18">
        <v>70</v>
      </c>
      <c r="I20" s="17">
        <f>H20</f>
        <v>70</v>
      </c>
      <c r="J20" s="18">
        <v>72</v>
      </c>
      <c r="K20" s="17">
        <f>I20+J20</f>
        <v>142</v>
      </c>
      <c r="L20" s="18">
        <v>84</v>
      </c>
      <c r="M20" s="17">
        <f>K20+L20</f>
        <v>226</v>
      </c>
      <c r="N20" s="18">
        <v>88</v>
      </c>
      <c r="O20" s="17">
        <f>M20+N20</f>
        <v>314</v>
      </c>
      <c r="P20" s="18">
        <v>94</v>
      </c>
      <c r="Q20" s="17">
        <f>O20+P20</f>
        <v>408</v>
      </c>
      <c r="R20" s="18">
        <v>88</v>
      </c>
      <c r="S20" s="17">
        <f>Q20+R20</f>
        <v>496</v>
      </c>
      <c r="T20" s="18">
        <v>90</v>
      </c>
      <c r="U20" s="17">
        <f>S20+T20</f>
        <v>586</v>
      </c>
      <c r="V20" s="18">
        <v>94</v>
      </c>
      <c r="W20" s="17">
        <f>U20+V20</f>
        <v>680</v>
      </c>
      <c r="X20" s="18">
        <v>81</v>
      </c>
      <c r="Y20" s="17">
        <f>W20+X20</f>
        <v>761</v>
      </c>
      <c r="Z20" s="18"/>
      <c r="AA20" s="17">
        <f>Y20+Z20</f>
        <v>761</v>
      </c>
      <c r="AB20" s="18"/>
      <c r="AC20" s="17">
        <f>AA20+AB20</f>
        <v>761</v>
      </c>
      <c r="AD20" s="18"/>
      <c r="AE20" s="19">
        <f>AC20+AD20</f>
        <v>761</v>
      </c>
      <c r="AF20" s="67" t="str">
        <f>B20&amp;" "&amp;C20</f>
        <v>Angela Fox</v>
      </c>
      <c r="AG20" s="67" t="str">
        <f>D20&amp;" "</f>
        <v xml:space="preserve">Chorley Bowmen </v>
      </c>
      <c r="AH20" s="32">
        <v>107</v>
      </c>
      <c r="AI20" s="32">
        <v>36</v>
      </c>
      <c r="AJ20" s="32"/>
      <c r="AK20" s="42">
        <f>AE20</f>
        <v>761</v>
      </c>
    </row>
    <row r="21" spans="1:38" ht="21.95" hidden="1" customHeight="1">
      <c r="A21" s="21">
        <v>28</v>
      </c>
      <c r="B21" s="3" t="s">
        <v>159</v>
      </c>
      <c r="C21" s="3" t="s">
        <v>158</v>
      </c>
      <c r="D21" s="3" t="s">
        <v>160</v>
      </c>
      <c r="E21" s="14" t="s">
        <v>8</v>
      </c>
      <c r="F21" s="9" t="s">
        <v>12</v>
      </c>
      <c r="G21" s="25" t="s">
        <v>87</v>
      </c>
      <c r="H21" s="18">
        <v>57</v>
      </c>
      <c r="I21" s="17">
        <f>H21</f>
        <v>57</v>
      </c>
      <c r="J21" s="18">
        <v>42</v>
      </c>
      <c r="K21" s="17">
        <f>I21+J21</f>
        <v>99</v>
      </c>
      <c r="L21" s="18">
        <v>55</v>
      </c>
      <c r="M21" s="17">
        <f>K21+L21</f>
        <v>154</v>
      </c>
      <c r="N21" s="18">
        <v>82</v>
      </c>
      <c r="O21" s="17">
        <f>M21+N21</f>
        <v>236</v>
      </c>
      <c r="P21" s="18">
        <v>94</v>
      </c>
      <c r="Q21" s="17">
        <f>O21+P21</f>
        <v>330</v>
      </c>
      <c r="R21" s="18">
        <v>84</v>
      </c>
      <c r="S21" s="17">
        <f>Q21+R21</f>
        <v>414</v>
      </c>
      <c r="T21" s="18">
        <v>84</v>
      </c>
      <c r="U21" s="17">
        <f>S21+T21</f>
        <v>498</v>
      </c>
      <c r="V21" s="18">
        <v>90</v>
      </c>
      <c r="W21" s="17">
        <f>U21+V21</f>
        <v>588</v>
      </c>
      <c r="X21" s="18">
        <v>96</v>
      </c>
      <c r="Y21" s="17">
        <f>W21+X21</f>
        <v>684</v>
      </c>
      <c r="Z21" s="18"/>
      <c r="AA21" s="17">
        <f>Y21+Z21</f>
        <v>684</v>
      </c>
      <c r="AB21" s="18"/>
      <c r="AC21" s="17">
        <f>AA21+AB21</f>
        <v>684</v>
      </c>
      <c r="AD21" s="18"/>
      <c r="AE21" s="19">
        <f>AC21+AD21</f>
        <v>684</v>
      </c>
      <c r="AF21" s="67" t="str">
        <f>B21&amp;" "&amp;C21</f>
        <v>Carmen Batt</v>
      </c>
      <c r="AG21" s="67" t="str">
        <f>D21&amp;" "</f>
        <v xml:space="preserve">Nethermoss Archers </v>
      </c>
      <c r="AH21" s="32">
        <v>104</v>
      </c>
      <c r="AI21" s="32">
        <v>31</v>
      </c>
      <c r="AJ21" s="32"/>
      <c r="AK21" s="42">
        <f>AE21</f>
        <v>684</v>
      </c>
      <c r="AL21" s="1" t="s">
        <v>241</v>
      </c>
    </row>
    <row r="22" spans="1:38" ht="21.95" hidden="1" customHeight="1">
      <c r="A22" s="21">
        <v>13</v>
      </c>
      <c r="B22" s="3" t="s">
        <v>108</v>
      </c>
      <c r="C22" s="3" t="s">
        <v>108</v>
      </c>
      <c r="D22" s="3"/>
      <c r="E22" s="14"/>
      <c r="F22" s="9"/>
      <c r="G22" s="25" t="s">
        <v>87</v>
      </c>
      <c r="H22" s="18"/>
      <c r="I22" s="17">
        <f>H22</f>
        <v>0</v>
      </c>
      <c r="J22" s="18"/>
      <c r="K22" s="17">
        <f>I22+J22</f>
        <v>0</v>
      </c>
      <c r="L22" s="18">
        <v>0</v>
      </c>
      <c r="M22" s="17">
        <f>K22+L22</f>
        <v>0</v>
      </c>
      <c r="N22" s="18"/>
      <c r="O22" s="17">
        <f>M22+N22</f>
        <v>0</v>
      </c>
      <c r="P22" s="18"/>
      <c r="Q22" s="17">
        <f>O22+P22</f>
        <v>0</v>
      </c>
      <c r="R22" s="18"/>
      <c r="S22" s="17">
        <f>Q22+R22</f>
        <v>0</v>
      </c>
      <c r="T22" s="18"/>
      <c r="U22" s="17">
        <f>S22+T22</f>
        <v>0</v>
      </c>
      <c r="V22" s="18"/>
      <c r="W22" s="17">
        <f>U22+V22</f>
        <v>0</v>
      </c>
      <c r="X22" s="18"/>
      <c r="Y22" s="17">
        <f>W22+X22</f>
        <v>0</v>
      </c>
      <c r="Z22" s="18"/>
      <c r="AA22" s="17">
        <f>Y22+Z22</f>
        <v>0</v>
      </c>
      <c r="AB22" s="18"/>
      <c r="AC22" s="17">
        <f>AA22+AB22</f>
        <v>0</v>
      </c>
      <c r="AD22" s="18"/>
      <c r="AE22" s="19">
        <f>AC22+AD22</f>
        <v>0</v>
      </c>
      <c r="AF22" s="67" t="str">
        <f>B22&amp;" "&amp;C22</f>
        <v>BLANK BLANK</v>
      </c>
      <c r="AG22" s="67" t="str">
        <f>D22&amp;" "</f>
        <v xml:space="preserve"> </v>
      </c>
      <c r="AH22" s="32"/>
      <c r="AI22" s="32"/>
      <c r="AJ22" s="32"/>
      <c r="AK22" s="42">
        <f>AE22</f>
        <v>0</v>
      </c>
    </row>
    <row r="23" spans="1:38" ht="21.95" hidden="1" customHeight="1">
      <c r="A23" s="21">
        <v>74</v>
      </c>
      <c r="B23" s="3" t="s">
        <v>163</v>
      </c>
      <c r="C23" s="3" t="s">
        <v>229</v>
      </c>
      <c r="D23" s="3" t="s">
        <v>228</v>
      </c>
      <c r="E23" s="14" t="s">
        <v>9</v>
      </c>
      <c r="F23" s="9" t="s">
        <v>21</v>
      </c>
      <c r="G23" s="25" t="s">
        <v>87</v>
      </c>
      <c r="H23" s="18">
        <v>92</v>
      </c>
      <c r="I23" s="17">
        <f>H23</f>
        <v>92</v>
      </c>
      <c r="J23" s="18">
        <v>104</v>
      </c>
      <c r="K23" s="17">
        <f>I23+J23</f>
        <v>196</v>
      </c>
      <c r="L23" s="18">
        <v>90</v>
      </c>
      <c r="M23" s="17">
        <f>K23+L23</f>
        <v>286</v>
      </c>
      <c r="N23" s="18">
        <v>91</v>
      </c>
      <c r="O23" s="17">
        <f>M23+N23</f>
        <v>377</v>
      </c>
      <c r="P23" s="18">
        <v>102</v>
      </c>
      <c r="Q23" s="17">
        <f>O23+P23</f>
        <v>479</v>
      </c>
      <c r="R23" s="18">
        <v>104</v>
      </c>
      <c r="S23" s="17">
        <f>Q23+R23</f>
        <v>583</v>
      </c>
      <c r="T23" s="18">
        <v>106</v>
      </c>
      <c r="U23" s="17">
        <f>S23+T23</f>
        <v>689</v>
      </c>
      <c r="V23" s="18">
        <v>102</v>
      </c>
      <c r="W23" s="17">
        <f>U23+V23</f>
        <v>791</v>
      </c>
      <c r="X23" s="18">
        <v>102</v>
      </c>
      <c r="Y23" s="17">
        <f>W23+X23</f>
        <v>893</v>
      </c>
      <c r="Z23" s="18"/>
      <c r="AA23" s="17">
        <f>Y23+Z23</f>
        <v>893</v>
      </c>
      <c r="AB23" s="18"/>
      <c r="AC23" s="17">
        <f>AA23+AB23</f>
        <v>893</v>
      </c>
      <c r="AD23" s="18"/>
      <c r="AE23" s="19">
        <f>AC23+AD23</f>
        <v>893</v>
      </c>
      <c r="AF23" s="67" t="str">
        <f>B23&amp;" "&amp;C23</f>
        <v>David Clayton</v>
      </c>
      <c r="AG23" s="67" t="str">
        <f>D23&amp;" "</f>
        <v xml:space="preserve">Wigan &amp; Orrel Archers </v>
      </c>
      <c r="AH23" s="32">
        <v>107</v>
      </c>
      <c r="AI23" s="32">
        <v>72</v>
      </c>
      <c r="AJ23" s="32"/>
      <c r="AK23" s="42">
        <f>AE23</f>
        <v>893</v>
      </c>
    </row>
    <row r="24" spans="1:38" ht="21.95" hidden="1" customHeight="1">
      <c r="A24" s="21">
        <v>19</v>
      </c>
      <c r="B24" s="3" t="s">
        <v>107</v>
      </c>
      <c r="C24" s="3" t="s">
        <v>67</v>
      </c>
      <c r="D24" s="3" t="s">
        <v>106</v>
      </c>
      <c r="E24" s="14" t="s">
        <v>9</v>
      </c>
      <c r="F24" s="9" t="s">
        <v>12</v>
      </c>
      <c r="G24" s="25" t="s">
        <v>87</v>
      </c>
      <c r="H24" s="18">
        <v>62</v>
      </c>
      <c r="I24" s="17">
        <f>H24</f>
        <v>62</v>
      </c>
      <c r="J24" s="18">
        <v>78</v>
      </c>
      <c r="K24" s="17">
        <f>I24+J24</f>
        <v>140</v>
      </c>
      <c r="L24" s="18">
        <v>74</v>
      </c>
      <c r="M24" s="17">
        <f>K24+L24</f>
        <v>214</v>
      </c>
      <c r="N24" s="18">
        <v>80</v>
      </c>
      <c r="O24" s="17">
        <f>M24+N24</f>
        <v>294</v>
      </c>
      <c r="P24" s="18">
        <v>92</v>
      </c>
      <c r="Q24" s="17">
        <f>O24+P24</f>
        <v>386</v>
      </c>
      <c r="R24" s="18">
        <v>84</v>
      </c>
      <c r="S24" s="17">
        <f>Q24+R24</f>
        <v>470</v>
      </c>
      <c r="T24" s="18">
        <v>84</v>
      </c>
      <c r="U24" s="17">
        <f>S24+T24</f>
        <v>554</v>
      </c>
      <c r="V24" s="18">
        <v>86</v>
      </c>
      <c r="W24" s="17">
        <f>U24+V24</f>
        <v>640</v>
      </c>
      <c r="X24" s="18">
        <v>90</v>
      </c>
      <c r="Y24" s="17">
        <f>W24+X24</f>
        <v>730</v>
      </c>
      <c r="Z24" s="18"/>
      <c r="AA24" s="17">
        <f>Y24+Z24</f>
        <v>730</v>
      </c>
      <c r="AB24" s="18"/>
      <c r="AC24" s="17">
        <f>AA24+AB24</f>
        <v>730</v>
      </c>
      <c r="AD24" s="18"/>
      <c r="AE24" s="19">
        <f>AC24+AD24</f>
        <v>730</v>
      </c>
      <c r="AF24" s="67" t="str">
        <f>B24&amp;" "&amp;C24</f>
        <v>Pat Fox</v>
      </c>
      <c r="AG24" s="67" t="str">
        <f>D24&amp;" "</f>
        <v xml:space="preserve">Chorley Bowmen </v>
      </c>
      <c r="AH24" s="32">
        <v>106</v>
      </c>
      <c r="AI24" s="32">
        <v>34</v>
      </c>
      <c r="AJ24" s="32"/>
      <c r="AK24" s="42">
        <f>AE24</f>
        <v>730</v>
      </c>
    </row>
    <row r="25" spans="1:38" ht="21.95" hidden="1" customHeight="1">
      <c r="A25" s="21">
        <v>79</v>
      </c>
      <c r="B25" s="3" t="s">
        <v>237</v>
      </c>
      <c r="C25" s="3" t="s">
        <v>238</v>
      </c>
      <c r="D25" s="3" t="s">
        <v>101</v>
      </c>
      <c r="E25" s="14" t="s">
        <v>8</v>
      </c>
      <c r="F25" s="9" t="s">
        <v>12</v>
      </c>
      <c r="G25" s="25" t="s">
        <v>87</v>
      </c>
      <c r="H25" s="18">
        <v>60</v>
      </c>
      <c r="I25" s="17">
        <f>H25</f>
        <v>60</v>
      </c>
      <c r="J25" s="18">
        <v>59</v>
      </c>
      <c r="K25" s="17">
        <f>I25+J25</f>
        <v>119</v>
      </c>
      <c r="L25" s="18">
        <v>65</v>
      </c>
      <c r="M25" s="17">
        <f>K25+L25</f>
        <v>184</v>
      </c>
      <c r="N25" s="18">
        <v>86</v>
      </c>
      <c r="O25" s="17">
        <f>M25+N25</f>
        <v>270</v>
      </c>
      <c r="P25" s="18">
        <v>80</v>
      </c>
      <c r="Q25" s="17">
        <f>O25+P25</f>
        <v>350</v>
      </c>
      <c r="R25" s="18">
        <v>82</v>
      </c>
      <c r="S25" s="17">
        <f>Q25+R25</f>
        <v>432</v>
      </c>
      <c r="T25" s="18">
        <v>73</v>
      </c>
      <c r="U25" s="17">
        <f>S25+T25</f>
        <v>505</v>
      </c>
      <c r="V25" s="18">
        <v>92</v>
      </c>
      <c r="W25" s="17">
        <f>U25+V25</f>
        <v>597</v>
      </c>
      <c r="X25" s="18">
        <v>85</v>
      </c>
      <c r="Y25" s="17">
        <f>W25+X25</f>
        <v>682</v>
      </c>
      <c r="Z25" s="18"/>
      <c r="AA25" s="17">
        <f>Y25+Z25</f>
        <v>682</v>
      </c>
      <c r="AB25" s="18"/>
      <c r="AC25" s="17">
        <f>AA25+AB25</f>
        <v>682</v>
      </c>
      <c r="AD25" s="18"/>
      <c r="AE25" s="19">
        <f>AC25+AD25</f>
        <v>682</v>
      </c>
      <c r="AF25" s="67" t="str">
        <f>B25&amp;" "&amp;C25</f>
        <v>Sue  Macsorley</v>
      </c>
      <c r="AG25" s="67" t="str">
        <f>D25&amp;" "</f>
        <v xml:space="preserve">Assheton Bowmen </v>
      </c>
      <c r="AH25" s="32">
        <v>105</v>
      </c>
      <c r="AI25" s="32">
        <v>28</v>
      </c>
      <c r="AJ25" s="32"/>
      <c r="AK25" s="42">
        <f>AE25</f>
        <v>682</v>
      </c>
      <c r="AL25" s="1" t="s">
        <v>242</v>
      </c>
    </row>
    <row r="26" spans="1:38" ht="21.95" hidden="1" customHeight="1">
      <c r="A26" s="21">
        <v>29</v>
      </c>
      <c r="B26" s="3" t="s">
        <v>108</v>
      </c>
      <c r="C26" s="3" t="s">
        <v>108</v>
      </c>
      <c r="D26" s="3"/>
      <c r="E26" s="14"/>
      <c r="F26" s="9"/>
      <c r="G26" s="25"/>
      <c r="H26" s="18"/>
      <c r="I26" s="17">
        <f>H26</f>
        <v>0</v>
      </c>
      <c r="J26" s="18"/>
      <c r="K26" s="17">
        <f>I26+J26</f>
        <v>0</v>
      </c>
      <c r="L26" s="18"/>
      <c r="M26" s="17">
        <f>K26+L26</f>
        <v>0</v>
      </c>
      <c r="N26" s="18"/>
      <c r="O26" s="17">
        <f>M26+N26</f>
        <v>0</v>
      </c>
      <c r="P26" s="18"/>
      <c r="Q26" s="17">
        <f>O26+P26</f>
        <v>0</v>
      </c>
      <c r="R26" s="18"/>
      <c r="S26" s="17">
        <f>Q26+R26</f>
        <v>0</v>
      </c>
      <c r="T26" s="18"/>
      <c r="U26" s="17">
        <f>S26+T26</f>
        <v>0</v>
      </c>
      <c r="V26" s="18"/>
      <c r="W26" s="17">
        <f>U26+V26</f>
        <v>0</v>
      </c>
      <c r="X26" s="18"/>
      <c r="Y26" s="17">
        <f>W26+X26</f>
        <v>0</v>
      </c>
      <c r="Z26" s="18"/>
      <c r="AA26" s="17">
        <f>Y26+Z26</f>
        <v>0</v>
      </c>
      <c r="AB26" s="18"/>
      <c r="AC26" s="17">
        <f>AA26+AB26</f>
        <v>0</v>
      </c>
      <c r="AD26" s="18"/>
      <c r="AE26" s="19">
        <f>AC26+AD26</f>
        <v>0</v>
      </c>
      <c r="AF26" s="67" t="str">
        <f>B26&amp;" "&amp;C26</f>
        <v>BLANK BLANK</v>
      </c>
      <c r="AG26" s="67" t="str">
        <f>D26&amp;" "</f>
        <v xml:space="preserve"> </v>
      </c>
      <c r="AH26" s="32"/>
      <c r="AI26" s="32"/>
      <c r="AJ26" s="32"/>
      <c r="AK26" s="42">
        <f>AE26</f>
        <v>0</v>
      </c>
    </row>
    <row r="27" spans="1:38" ht="21.95" hidden="1" customHeight="1">
      <c r="A27" s="21">
        <v>26</v>
      </c>
      <c r="B27" s="3" t="s">
        <v>132</v>
      </c>
      <c r="C27" s="3" t="s">
        <v>133</v>
      </c>
      <c r="D27" s="3" t="s">
        <v>131</v>
      </c>
      <c r="E27" s="14" t="s">
        <v>8</v>
      </c>
      <c r="F27" s="9" t="s">
        <v>21</v>
      </c>
      <c r="G27" s="25" t="s">
        <v>87</v>
      </c>
      <c r="H27" s="18">
        <v>90</v>
      </c>
      <c r="I27" s="17">
        <f>H27</f>
        <v>90</v>
      </c>
      <c r="J27" s="18">
        <v>86</v>
      </c>
      <c r="K27" s="17">
        <f>I27+J27</f>
        <v>176</v>
      </c>
      <c r="L27" s="18">
        <v>80</v>
      </c>
      <c r="M27" s="17">
        <f>K27+L27</f>
        <v>256</v>
      </c>
      <c r="N27" s="18">
        <v>83</v>
      </c>
      <c r="O27" s="17">
        <f>M27+N27</f>
        <v>339</v>
      </c>
      <c r="P27" s="18">
        <v>96</v>
      </c>
      <c r="Q27" s="17">
        <f>O27+P27</f>
        <v>435</v>
      </c>
      <c r="R27" s="18">
        <v>96</v>
      </c>
      <c r="S27" s="17">
        <f>Q27+R27</f>
        <v>531</v>
      </c>
      <c r="T27" s="18">
        <v>92</v>
      </c>
      <c r="U27" s="17">
        <f>S27+T27</f>
        <v>623</v>
      </c>
      <c r="V27" s="18">
        <v>96</v>
      </c>
      <c r="W27" s="17">
        <f>U27+V27</f>
        <v>719</v>
      </c>
      <c r="X27" s="18">
        <v>96</v>
      </c>
      <c r="Y27" s="17">
        <f>W27+X27</f>
        <v>815</v>
      </c>
      <c r="Z27" s="18"/>
      <c r="AA27" s="17">
        <f>Y27+Z27</f>
        <v>815</v>
      </c>
      <c r="AB27" s="18"/>
      <c r="AC27" s="17">
        <f>AA27+AB27</f>
        <v>815</v>
      </c>
      <c r="AD27" s="18"/>
      <c r="AE27" s="19">
        <f>AC27+AD27</f>
        <v>815</v>
      </c>
      <c r="AF27" s="67" t="str">
        <f>B27&amp;" "&amp;C27</f>
        <v>Mark  Leach</v>
      </c>
      <c r="AG27" s="67" t="str">
        <f>D27&amp;" "</f>
        <v xml:space="preserve">Eccles </v>
      </c>
      <c r="AH27" s="32">
        <v>107</v>
      </c>
      <c r="AI27" s="32">
        <v>49</v>
      </c>
      <c r="AJ27" s="32"/>
      <c r="AK27" s="42">
        <f>AE27</f>
        <v>815</v>
      </c>
    </row>
    <row r="28" spans="1:38" ht="21.95" hidden="1" customHeight="1">
      <c r="A28" s="21">
        <v>58</v>
      </c>
      <c r="B28" s="3" t="s">
        <v>102</v>
      </c>
      <c r="C28" s="3" t="s">
        <v>239</v>
      </c>
      <c r="D28" s="3" t="s">
        <v>101</v>
      </c>
      <c r="E28" s="14" t="s">
        <v>8</v>
      </c>
      <c r="F28" s="9" t="s">
        <v>21</v>
      </c>
      <c r="G28" s="25" t="s">
        <v>87</v>
      </c>
      <c r="H28" s="18">
        <v>76</v>
      </c>
      <c r="I28" s="17">
        <f>H28</f>
        <v>76</v>
      </c>
      <c r="J28" s="18">
        <v>90</v>
      </c>
      <c r="K28" s="17">
        <f>I28+J28</f>
        <v>166</v>
      </c>
      <c r="L28" s="18">
        <v>84</v>
      </c>
      <c r="M28" s="17">
        <f>K28+L28</f>
        <v>250</v>
      </c>
      <c r="N28" s="18">
        <v>82</v>
      </c>
      <c r="O28" s="17">
        <f>M28+N28</f>
        <v>332</v>
      </c>
      <c r="P28" s="18">
        <v>88</v>
      </c>
      <c r="Q28" s="17">
        <f>O28+P28</f>
        <v>420</v>
      </c>
      <c r="R28" s="18">
        <v>98</v>
      </c>
      <c r="S28" s="17">
        <f>Q28+R28</f>
        <v>518</v>
      </c>
      <c r="T28" s="18">
        <v>94</v>
      </c>
      <c r="U28" s="17">
        <f>S28+T28</f>
        <v>612</v>
      </c>
      <c r="V28" s="18">
        <v>104</v>
      </c>
      <c r="W28" s="17">
        <f>U28+V28</f>
        <v>716</v>
      </c>
      <c r="X28" s="18">
        <v>96</v>
      </c>
      <c r="Y28" s="17">
        <f>W28+X28</f>
        <v>812</v>
      </c>
      <c r="Z28" s="18"/>
      <c r="AA28" s="17">
        <f>Y28+Z28</f>
        <v>812</v>
      </c>
      <c r="AB28" s="18"/>
      <c r="AC28" s="17">
        <f>AA28+AB28</f>
        <v>812</v>
      </c>
      <c r="AD28" s="18"/>
      <c r="AE28" s="19">
        <f>AC28+AD28</f>
        <v>812</v>
      </c>
      <c r="AF28" s="67" t="str">
        <f>B28&amp;" "&amp;C28</f>
        <v>John Cunliffe</v>
      </c>
      <c r="AG28" s="67" t="str">
        <f>D28&amp;" "</f>
        <v xml:space="preserve">Assheton Bowmen </v>
      </c>
      <c r="AH28" s="32">
        <v>108</v>
      </c>
      <c r="AI28" s="32">
        <v>46</v>
      </c>
      <c r="AJ28" s="32"/>
      <c r="AK28" s="42">
        <f>AE28</f>
        <v>812</v>
      </c>
    </row>
    <row r="29" spans="1:38" ht="21.95" hidden="1" customHeight="1">
      <c r="A29" s="21">
        <v>73</v>
      </c>
      <c r="B29" s="3" t="s">
        <v>141</v>
      </c>
      <c r="C29" s="3" t="s">
        <v>227</v>
      </c>
      <c r="D29" s="3" t="s">
        <v>228</v>
      </c>
      <c r="E29" s="14" t="s">
        <v>8</v>
      </c>
      <c r="F29" s="9" t="s">
        <v>21</v>
      </c>
      <c r="G29" s="25" t="s">
        <v>87</v>
      </c>
      <c r="H29" s="18">
        <v>67</v>
      </c>
      <c r="I29" s="17">
        <f>H29</f>
        <v>67</v>
      </c>
      <c r="J29" s="18">
        <v>88</v>
      </c>
      <c r="K29" s="17">
        <f>I29+J29</f>
        <v>155</v>
      </c>
      <c r="L29" s="18">
        <v>76</v>
      </c>
      <c r="M29" s="17">
        <f>K29+L29</f>
        <v>231</v>
      </c>
      <c r="N29" s="18">
        <v>81</v>
      </c>
      <c r="O29" s="17">
        <f>M29+N29</f>
        <v>312</v>
      </c>
      <c r="P29" s="18">
        <v>96</v>
      </c>
      <c r="Q29" s="17">
        <f>O29+P29</f>
        <v>408</v>
      </c>
      <c r="R29" s="18">
        <v>96</v>
      </c>
      <c r="S29" s="17">
        <f>Q29+R29</f>
        <v>504</v>
      </c>
      <c r="T29" s="18">
        <v>100</v>
      </c>
      <c r="U29" s="17">
        <f>S29+T29</f>
        <v>604</v>
      </c>
      <c r="V29" s="18">
        <v>94</v>
      </c>
      <c r="W29" s="17">
        <f>U29+V29</f>
        <v>698</v>
      </c>
      <c r="X29" s="18">
        <v>102</v>
      </c>
      <c r="Y29" s="17">
        <f>W29+X29</f>
        <v>800</v>
      </c>
      <c r="Z29" s="18"/>
      <c r="AA29" s="17">
        <f>Y29+Z29</f>
        <v>800</v>
      </c>
      <c r="AB29" s="18"/>
      <c r="AC29" s="17">
        <f>AA29+AB29</f>
        <v>800</v>
      </c>
      <c r="AD29" s="18"/>
      <c r="AE29" s="19">
        <f>AC29+AD29</f>
        <v>800</v>
      </c>
      <c r="AF29" s="67" t="str">
        <f>B29&amp;" "&amp;C29</f>
        <v>Paul Sutton</v>
      </c>
      <c r="AG29" s="67" t="str">
        <f>D29&amp;" "</f>
        <v xml:space="preserve">Wigan &amp; Orrel Archers </v>
      </c>
      <c r="AH29" s="32">
        <v>106</v>
      </c>
      <c r="AI29" s="32">
        <v>51</v>
      </c>
      <c r="AJ29" s="32"/>
      <c r="AK29" s="42">
        <f>AE29</f>
        <v>800</v>
      </c>
    </row>
    <row r="30" spans="1:38" ht="21.95" hidden="1" customHeight="1">
      <c r="A30" s="21">
        <v>21</v>
      </c>
      <c r="B30" s="3" t="s">
        <v>85</v>
      </c>
      <c r="C30" s="3" t="s">
        <v>71</v>
      </c>
      <c r="D30" s="3" t="s">
        <v>106</v>
      </c>
      <c r="E30" s="14" t="s">
        <v>9</v>
      </c>
      <c r="F30" s="9" t="s">
        <v>21</v>
      </c>
      <c r="G30" s="25" t="s">
        <v>87</v>
      </c>
      <c r="H30" s="18">
        <v>92</v>
      </c>
      <c r="I30" s="17">
        <f>H30</f>
        <v>92</v>
      </c>
      <c r="J30" s="18">
        <v>90</v>
      </c>
      <c r="K30" s="17">
        <f>I30+J30</f>
        <v>182</v>
      </c>
      <c r="L30" s="18">
        <v>92</v>
      </c>
      <c r="M30" s="17">
        <f>K30+L30</f>
        <v>274</v>
      </c>
      <c r="N30" s="18">
        <v>104</v>
      </c>
      <c r="O30" s="17">
        <f>M30+N30</f>
        <v>378</v>
      </c>
      <c r="P30" s="18">
        <v>102</v>
      </c>
      <c r="Q30" s="17">
        <f>O30+P30</f>
        <v>480</v>
      </c>
      <c r="R30" s="18">
        <v>102</v>
      </c>
      <c r="S30" s="17">
        <f>Q30+R30</f>
        <v>582</v>
      </c>
      <c r="T30" s="18">
        <v>102</v>
      </c>
      <c r="U30" s="17">
        <f>S30+T30</f>
        <v>684</v>
      </c>
      <c r="V30" s="18">
        <v>104</v>
      </c>
      <c r="W30" s="17">
        <f>U30+V30</f>
        <v>788</v>
      </c>
      <c r="X30" s="18">
        <v>100</v>
      </c>
      <c r="Y30" s="17">
        <f>W30+X30</f>
        <v>888</v>
      </c>
      <c r="Z30" s="18"/>
      <c r="AA30" s="17">
        <f>Y30+Z30</f>
        <v>888</v>
      </c>
      <c r="AB30" s="18"/>
      <c r="AC30" s="17">
        <f>AA30+AB30</f>
        <v>888</v>
      </c>
      <c r="AD30" s="18"/>
      <c r="AE30" s="19">
        <f>AC30+AD30</f>
        <v>888</v>
      </c>
      <c r="AF30" s="67" t="str">
        <f>B30&amp;" "&amp;C30</f>
        <v>Steve Izzat</v>
      </c>
      <c r="AG30" s="67" t="str">
        <f>D30&amp;" "</f>
        <v xml:space="preserve">Chorley Bowmen </v>
      </c>
      <c r="AH30" s="32">
        <v>108</v>
      </c>
      <c r="AI30" s="32">
        <v>71</v>
      </c>
      <c r="AJ30" s="32"/>
      <c r="AK30" s="42">
        <f>AE30</f>
        <v>888</v>
      </c>
    </row>
    <row r="31" spans="1:38" ht="21.95" hidden="1" customHeight="1">
      <c r="A31" s="21">
        <v>68</v>
      </c>
      <c r="B31" s="3" t="s">
        <v>219</v>
      </c>
      <c r="C31" s="3" t="s">
        <v>222</v>
      </c>
      <c r="D31" s="3" t="s">
        <v>101</v>
      </c>
      <c r="E31" s="14" t="s">
        <v>8</v>
      </c>
      <c r="F31" s="9" t="s">
        <v>21</v>
      </c>
      <c r="G31" s="25" t="s">
        <v>87</v>
      </c>
      <c r="H31" s="18">
        <v>68</v>
      </c>
      <c r="I31" s="17">
        <f>H31</f>
        <v>68</v>
      </c>
      <c r="J31" s="18">
        <v>86</v>
      </c>
      <c r="K31" s="17">
        <f>I31+J31</f>
        <v>154</v>
      </c>
      <c r="L31" s="18">
        <v>86</v>
      </c>
      <c r="M31" s="17">
        <f>K31+L31</f>
        <v>240</v>
      </c>
      <c r="N31" s="18">
        <v>88</v>
      </c>
      <c r="O31" s="17">
        <f>M31+N31</f>
        <v>328</v>
      </c>
      <c r="P31" s="18">
        <v>76</v>
      </c>
      <c r="Q31" s="17">
        <f>O31+P31</f>
        <v>404</v>
      </c>
      <c r="R31" s="18">
        <v>94</v>
      </c>
      <c r="S31" s="17">
        <f>Q31+R31</f>
        <v>498</v>
      </c>
      <c r="T31" s="18">
        <v>94</v>
      </c>
      <c r="U31" s="17">
        <f>S31+T31</f>
        <v>592</v>
      </c>
      <c r="V31" s="18">
        <v>98</v>
      </c>
      <c r="W31" s="17">
        <f>U31+V31</f>
        <v>690</v>
      </c>
      <c r="X31" s="18">
        <v>84</v>
      </c>
      <c r="Y31" s="17">
        <f>W31+X31</f>
        <v>774</v>
      </c>
      <c r="Z31" s="18"/>
      <c r="AA31" s="17">
        <f>Y31+Z31</f>
        <v>774</v>
      </c>
      <c r="AB31" s="18"/>
      <c r="AC31" s="17">
        <f>AA31+AB31</f>
        <v>774</v>
      </c>
      <c r="AD31" s="18"/>
      <c r="AE31" s="19">
        <f>AC31+AD31</f>
        <v>774</v>
      </c>
      <c r="AF31" s="67" t="str">
        <f>B31&amp;" "&amp;C31</f>
        <v>Dave Hunter</v>
      </c>
      <c r="AG31" s="67" t="str">
        <f>D31&amp;" "</f>
        <v xml:space="preserve">Assheton Bowmen </v>
      </c>
      <c r="AH31" s="32">
        <v>106</v>
      </c>
      <c r="AI31" s="32">
        <v>41</v>
      </c>
      <c r="AJ31" s="32"/>
      <c r="AK31" s="42">
        <f>AE31</f>
        <v>774</v>
      </c>
    </row>
    <row r="32" spans="1:38" ht="21.95" hidden="1" customHeight="1">
      <c r="A32" s="21">
        <v>1</v>
      </c>
      <c r="B32" s="3" t="s">
        <v>157</v>
      </c>
      <c r="C32" s="3" t="s">
        <v>158</v>
      </c>
      <c r="D32" s="3" t="s">
        <v>160</v>
      </c>
      <c r="E32" s="14" t="s">
        <v>9</v>
      </c>
      <c r="F32" s="9" t="s">
        <v>21</v>
      </c>
      <c r="G32" s="25" t="s">
        <v>87</v>
      </c>
      <c r="H32" s="18">
        <v>90</v>
      </c>
      <c r="I32" s="17">
        <f>H32</f>
        <v>90</v>
      </c>
      <c r="J32" s="18">
        <v>76</v>
      </c>
      <c r="K32" s="17">
        <f>I32+J32</f>
        <v>166</v>
      </c>
      <c r="L32" s="18">
        <v>84</v>
      </c>
      <c r="M32" s="17">
        <f>K32+L32</f>
        <v>250</v>
      </c>
      <c r="N32" s="18">
        <v>88</v>
      </c>
      <c r="O32" s="17">
        <f>M32+N32</f>
        <v>338</v>
      </c>
      <c r="P32" s="18">
        <v>102</v>
      </c>
      <c r="Q32" s="17">
        <f>O32+P32</f>
        <v>440</v>
      </c>
      <c r="R32" s="18">
        <v>102</v>
      </c>
      <c r="S32" s="17">
        <f>Q32+R32</f>
        <v>542</v>
      </c>
      <c r="T32" s="18">
        <v>102</v>
      </c>
      <c r="U32" s="17">
        <f>S32+T32</f>
        <v>644</v>
      </c>
      <c r="V32" s="18">
        <v>92</v>
      </c>
      <c r="W32" s="17">
        <f>U32+V32</f>
        <v>736</v>
      </c>
      <c r="X32" s="18">
        <v>100</v>
      </c>
      <c r="Y32" s="17">
        <f>W32+X32</f>
        <v>836</v>
      </c>
      <c r="Z32" s="18"/>
      <c r="AA32" s="17">
        <f>Y32+Z32</f>
        <v>836</v>
      </c>
      <c r="AB32" s="18"/>
      <c r="AC32" s="17">
        <f>AA32+AB32</f>
        <v>836</v>
      </c>
      <c r="AD32" s="18"/>
      <c r="AE32" s="19">
        <f>AC32+AD32</f>
        <v>836</v>
      </c>
      <c r="AF32" s="67" t="str">
        <f>B32&amp;" "&amp;C32</f>
        <v>John  Batt</v>
      </c>
      <c r="AG32" s="67" t="str">
        <f>D32&amp;" "</f>
        <v xml:space="preserve">Nethermoss Archers </v>
      </c>
      <c r="AH32" s="32">
        <v>108</v>
      </c>
      <c r="AI32" s="32">
        <v>59</v>
      </c>
      <c r="AJ32" s="32"/>
      <c r="AK32" s="42">
        <f>AE32</f>
        <v>836</v>
      </c>
    </row>
    <row r="33" spans="1:38" ht="21.95" hidden="1" customHeight="1">
      <c r="A33" s="21">
        <v>50</v>
      </c>
      <c r="B33" s="3" t="s">
        <v>187</v>
      </c>
      <c r="C33" s="3" t="s">
        <v>188</v>
      </c>
      <c r="D33" s="3" t="s">
        <v>176</v>
      </c>
      <c r="E33" s="14" t="s">
        <v>8</v>
      </c>
      <c r="F33" s="9" t="s">
        <v>21</v>
      </c>
      <c r="G33" s="25" t="s">
        <v>87</v>
      </c>
      <c r="H33" s="18">
        <v>76</v>
      </c>
      <c r="I33" s="17">
        <f>H33</f>
        <v>76</v>
      </c>
      <c r="J33" s="18">
        <v>90</v>
      </c>
      <c r="K33" s="17">
        <f>I33+J33</f>
        <v>166</v>
      </c>
      <c r="L33" s="18">
        <v>68</v>
      </c>
      <c r="M33" s="17">
        <f>K33+L33</f>
        <v>234</v>
      </c>
      <c r="N33" s="18">
        <v>90</v>
      </c>
      <c r="O33" s="17">
        <f>M33+N33</f>
        <v>324</v>
      </c>
      <c r="P33" s="18">
        <v>82</v>
      </c>
      <c r="Q33" s="17">
        <f>O33+P33</f>
        <v>406</v>
      </c>
      <c r="R33" s="18">
        <v>78</v>
      </c>
      <c r="S33" s="17">
        <f>Q33+R33</f>
        <v>484</v>
      </c>
      <c r="T33" s="18">
        <v>88</v>
      </c>
      <c r="U33" s="17">
        <f>S33+T33</f>
        <v>572</v>
      </c>
      <c r="V33" s="18">
        <v>90</v>
      </c>
      <c r="W33" s="17">
        <f>U33+V33</f>
        <v>662</v>
      </c>
      <c r="X33" s="18">
        <v>90</v>
      </c>
      <c r="Y33" s="17">
        <f>W33+X33</f>
        <v>752</v>
      </c>
      <c r="Z33" s="18"/>
      <c r="AA33" s="17">
        <f>Y33+Z33</f>
        <v>752</v>
      </c>
      <c r="AB33" s="18"/>
      <c r="AC33" s="17">
        <f>AA33+AB33</f>
        <v>752</v>
      </c>
      <c r="AD33" s="18"/>
      <c r="AE33" s="19">
        <f>AC33+AD33</f>
        <v>752</v>
      </c>
      <c r="AF33" s="67" t="str">
        <f>B33&amp;" "&amp;C33</f>
        <v>Rick  Chaisty</v>
      </c>
      <c r="AG33" s="67" t="str">
        <f>D33&amp;" "</f>
        <v xml:space="preserve">Goldcrest Archers </v>
      </c>
      <c r="AH33" s="32">
        <v>108</v>
      </c>
      <c r="AI33" s="32">
        <v>45</v>
      </c>
      <c r="AJ33" s="32"/>
      <c r="AK33" s="42">
        <f>AE33</f>
        <v>752</v>
      </c>
    </row>
    <row r="34" spans="1:38" ht="21.95" hidden="1" customHeight="1">
      <c r="A34" s="21">
        <v>63</v>
      </c>
      <c r="B34" s="3" t="s">
        <v>209</v>
      </c>
      <c r="C34" s="3" t="s">
        <v>210</v>
      </c>
      <c r="D34" s="3" t="s">
        <v>213</v>
      </c>
      <c r="E34" s="14" t="s">
        <v>8</v>
      </c>
      <c r="F34" s="9" t="s">
        <v>21</v>
      </c>
      <c r="G34" s="25" t="s">
        <v>88</v>
      </c>
      <c r="H34" s="18">
        <v>76</v>
      </c>
      <c r="I34" s="17">
        <f>H34</f>
        <v>76</v>
      </c>
      <c r="J34" s="18">
        <v>72</v>
      </c>
      <c r="K34" s="17">
        <f>I34+J34</f>
        <v>148</v>
      </c>
      <c r="L34" s="18">
        <v>81</v>
      </c>
      <c r="M34" s="17">
        <f>K34+L34</f>
        <v>229</v>
      </c>
      <c r="N34" s="18">
        <v>82</v>
      </c>
      <c r="O34" s="17">
        <f>M34+N34</f>
        <v>311</v>
      </c>
      <c r="P34" s="18">
        <v>88</v>
      </c>
      <c r="Q34" s="17">
        <f>O34+P34</f>
        <v>399</v>
      </c>
      <c r="R34" s="18">
        <v>84</v>
      </c>
      <c r="S34" s="17">
        <f>Q34+R34</f>
        <v>483</v>
      </c>
      <c r="T34" s="18">
        <v>94</v>
      </c>
      <c r="U34" s="17">
        <f>S34+T34</f>
        <v>577</v>
      </c>
      <c r="V34" s="18">
        <v>84</v>
      </c>
      <c r="W34" s="17">
        <f>U34+V34</f>
        <v>661</v>
      </c>
      <c r="X34" s="18">
        <v>84</v>
      </c>
      <c r="Y34" s="17">
        <f>W34+X34</f>
        <v>745</v>
      </c>
      <c r="Z34" s="18"/>
      <c r="AA34" s="17">
        <f>Y34+Z34</f>
        <v>745</v>
      </c>
      <c r="AB34" s="18"/>
      <c r="AC34" s="17">
        <f>AA34+AB34</f>
        <v>745</v>
      </c>
      <c r="AD34" s="18"/>
      <c r="AE34" s="19">
        <f>AC34+AD34</f>
        <v>745</v>
      </c>
      <c r="AF34" s="67" t="str">
        <f>B34&amp;" "&amp;C34</f>
        <v>Keith Eustace</v>
      </c>
      <c r="AG34" s="67" t="str">
        <f>D34&amp;" "</f>
        <v xml:space="preserve">St Helens Archers </v>
      </c>
      <c r="AH34" s="32">
        <v>108</v>
      </c>
      <c r="AI34" s="32">
        <v>28</v>
      </c>
      <c r="AJ34" s="32"/>
      <c r="AK34" s="42">
        <f>AE34</f>
        <v>745</v>
      </c>
    </row>
    <row r="35" spans="1:38" ht="21.95" customHeight="1">
      <c r="A35" s="21">
        <v>9</v>
      </c>
      <c r="B35" s="3" t="s">
        <v>105</v>
      </c>
      <c r="C35" s="3" t="s">
        <v>103</v>
      </c>
      <c r="D35" s="3" t="s">
        <v>104</v>
      </c>
      <c r="E35" s="14" t="s">
        <v>10</v>
      </c>
      <c r="F35" s="9" t="s">
        <v>12</v>
      </c>
      <c r="G35" s="25" t="s">
        <v>87</v>
      </c>
      <c r="H35" s="18">
        <v>16</v>
      </c>
      <c r="I35" s="17">
        <f>H35</f>
        <v>16</v>
      </c>
      <c r="J35" s="18">
        <v>11</v>
      </c>
      <c r="K35" s="17">
        <f>I35+J35</f>
        <v>27</v>
      </c>
      <c r="L35" s="18">
        <v>22</v>
      </c>
      <c r="M35" s="17">
        <f>K35+L35</f>
        <v>49</v>
      </c>
      <c r="N35" s="18">
        <v>15</v>
      </c>
      <c r="O35" s="17">
        <f>M35+N35</f>
        <v>64</v>
      </c>
      <c r="P35" s="18">
        <v>28</v>
      </c>
      <c r="Q35" s="17">
        <f>O35+P35</f>
        <v>92</v>
      </c>
      <c r="R35" s="18">
        <v>39</v>
      </c>
      <c r="S35" s="17">
        <f>Q35+R35</f>
        <v>131</v>
      </c>
      <c r="T35" s="18">
        <v>37</v>
      </c>
      <c r="U35" s="17">
        <f>S35+T35</f>
        <v>168</v>
      </c>
      <c r="V35" s="18">
        <v>35</v>
      </c>
      <c r="W35" s="17">
        <f>U35+V35</f>
        <v>203</v>
      </c>
      <c r="X35" s="18">
        <v>41</v>
      </c>
      <c r="Y35" s="17">
        <f>W35+X35</f>
        <v>244</v>
      </c>
      <c r="Z35" s="18"/>
      <c r="AA35" s="17">
        <f>Y35+Z35</f>
        <v>244</v>
      </c>
      <c r="AB35" s="18"/>
      <c r="AC35" s="17">
        <f>AA35+AB35</f>
        <v>244</v>
      </c>
      <c r="AD35" s="18"/>
      <c r="AE35" s="19">
        <f>AC35+AD35</f>
        <v>244</v>
      </c>
      <c r="AF35" s="67" t="str">
        <f>B35&amp;" "&amp;C35</f>
        <v>Sarah Davnall</v>
      </c>
      <c r="AG35" s="67" t="str">
        <f>D35&amp;" "</f>
        <v xml:space="preserve">Bowmen of Bruntwood </v>
      </c>
      <c r="AH35" s="32">
        <v>64</v>
      </c>
      <c r="AI35" s="32">
        <v>7</v>
      </c>
      <c r="AJ35" s="32"/>
      <c r="AK35" s="42">
        <f>AE35</f>
        <v>244</v>
      </c>
      <c r="AL35" s="1" t="s">
        <v>241</v>
      </c>
    </row>
    <row r="36" spans="1:38" ht="21.95" hidden="1" customHeight="1">
      <c r="A36" s="21">
        <v>10</v>
      </c>
      <c r="B36" s="3" t="s">
        <v>111</v>
      </c>
      <c r="C36" s="3" t="s">
        <v>109</v>
      </c>
      <c r="D36" s="3" t="s">
        <v>110</v>
      </c>
      <c r="E36" s="14" t="s">
        <v>10</v>
      </c>
      <c r="F36" s="9" t="s">
        <v>21</v>
      </c>
      <c r="G36" s="25" t="s">
        <v>87</v>
      </c>
      <c r="H36" s="18">
        <v>34</v>
      </c>
      <c r="I36" s="17">
        <f>H36</f>
        <v>34</v>
      </c>
      <c r="J36" s="18">
        <v>34</v>
      </c>
      <c r="K36" s="17">
        <f>I36+J36</f>
        <v>68</v>
      </c>
      <c r="L36" s="18">
        <v>23</v>
      </c>
      <c r="M36" s="17">
        <f>K36+L36</f>
        <v>91</v>
      </c>
      <c r="N36" s="18">
        <v>46</v>
      </c>
      <c r="O36" s="17">
        <f>M36+N36</f>
        <v>137</v>
      </c>
      <c r="P36" s="18">
        <v>61</v>
      </c>
      <c r="Q36" s="17">
        <f>O36+P36</f>
        <v>198</v>
      </c>
      <c r="R36" s="18">
        <v>53</v>
      </c>
      <c r="S36" s="17">
        <f>Q36+R36</f>
        <v>251</v>
      </c>
      <c r="T36" s="18">
        <v>43</v>
      </c>
      <c r="U36" s="17">
        <f>S36+T36</f>
        <v>294</v>
      </c>
      <c r="V36" s="18">
        <v>50</v>
      </c>
      <c r="W36" s="17">
        <f>U36+V36</f>
        <v>344</v>
      </c>
      <c r="X36" s="18">
        <v>64</v>
      </c>
      <c r="Y36" s="17">
        <f>W36+X36</f>
        <v>408</v>
      </c>
      <c r="Z36" s="18"/>
      <c r="AA36" s="17">
        <f>Y36+Z36</f>
        <v>408</v>
      </c>
      <c r="AB36" s="18"/>
      <c r="AC36" s="17">
        <f>AA36+AB36</f>
        <v>408</v>
      </c>
      <c r="AD36" s="18"/>
      <c r="AE36" s="19">
        <f>AC36+AD36</f>
        <v>408</v>
      </c>
      <c r="AF36" s="67" t="str">
        <f>B36&amp;" "&amp;C36</f>
        <v>M.S. Christison</v>
      </c>
      <c r="AG36" s="67" t="str">
        <f>D36&amp;" "</f>
        <v xml:space="preserve">The Longbow Club </v>
      </c>
      <c r="AH36" s="32">
        <v>88</v>
      </c>
      <c r="AI36" s="32">
        <v>9</v>
      </c>
      <c r="AJ36" s="32"/>
      <c r="AK36" s="42">
        <f>AE36</f>
        <v>408</v>
      </c>
    </row>
    <row r="37" spans="1:38" ht="21.95" hidden="1" customHeight="1">
      <c r="A37" s="21">
        <v>41</v>
      </c>
      <c r="B37" s="3" t="s">
        <v>170</v>
      </c>
      <c r="C37" s="3" t="s">
        <v>171</v>
      </c>
      <c r="D37" s="3" t="s">
        <v>172</v>
      </c>
      <c r="E37" s="14" t="s">
        <v>10</v>
      </c>
      <c r="F37" s="9" t="s">
        <v>21</v>
      </c>
      <c r="G37" s="25" t="s">
        <v>87</v>
      </c>
      <c r="H37" s="18">
        <v>5</v>
      </c>
      <c r="I37" s="17">
        <f>H37</f>
        <v>5</v>
      </c>
      <c r="J37" s="18">
        <v>7</v>
      </c>
      <c r="K37" s="17">
        <f>I37+J37</f>
        <v>12</v>
      </c>
      <c r="L37" s="18">
        <v>9</v>
      </c>
      <c r="M37" s="17">
        <f>K37+L37</f>
        <v>21</v>
      </c>
      <c r="N37" s="18">
        <v>8</v>
      </c>
      <c r="O37" s="17">
        <f>M37+N37</f>
        <v>29</v>
      </c>
      <c r="P37" s="18">
        <v>19</v>
      </c>
      <c r="Q37" s="17">
        <f>O37+P37</f>
        <v>48</v>
      </c>
      <c r="R37" s="18">
        <v>19</v>
      </c>
      <c r="S37" s="17">
        <f>Q37+R37</f>
        <v>67</v>
      </c>
      <c r="T37" s="18">
        <v>20</v>
      </c>
      <c r="U37" s="17">
        <f>S37+T37</f>
        <v>87</v>
      </c>
      <c r="V37" s="18">
        <v>19</v>
      </c>
      <c r="W37" s="17">
        <f>U37+V37</f>
        <v>106</v>
      </c>
      <c r="X37" s="18">
        <v>27</v>
      </c>
      <c r="Y37" s="17">
        <f>W37+X37</f>
        <v>133</v>
      </c>
      <c r="Z37" s="18"/>
      <c r="AA37" s="17">
        <f>Y37+Z37</f>
        <v>133</v>
      </c>
      <c r="AB37" s="18"/>
      <c r="AC37" s="17">
        <f>AA37+AB37</f>
        <v>133</v>
      </c>
      <c r="AD37" s="18"/>
      <c r="AE37" s="19">
        <f>AC37+AD37</f>
        <v>133</v>
      </c>
      <c r="AF37" s="67" t="str">
        <f>B37&amp;" "&amp;C37</f>
        <v>Hugh Foster</v>
      </c>
      <c r="AG37" s="67" t="str">
        <f>D37&amp;" "</f>
        <v xml:space="preserve">North Cheshire Bowmen </v>
      </c>
      <c r="AH37" s="32">
        <v>43</v>
      </c>
      <c r="AI37" s="32">
        <v>0</v>
      </c>
      <c r="AJ37" s="32"/>
      <c r="AK37" s="42">
        <f>AE37</f>
        <v>133</v>
      </c>
    </row>
    <row r="38" spans="1:38" ht="21.95" hidden="1" customHeight="1">
      <c r="A38" s="21">
        <v>7</v>
      </c>
      <c r="B38" s="3" t="s">
        <v>102</v>
      </c>
      <c r="C38" s="3" t="s">
        <v>103</v>
      </c>
      <c r="D38" s="3" t="s">
        <v>104</v>
      </c>
      <c r="E38" s="14" t="s">
        <v>10</v>
      </c>
      <c r="F38" s="9" t="s">
        <v>21</v>
      </c>
      <c r="G38" s="25" t="s">
        <v>87</v>
      </c>
      <c r="H38" s="18">
        <v>4</v>
      </c>
      <c r="I38" s="17">
        <f>H38</f>
        <v>4</v>
      </c>
      <c r="J38" s="18">
        <v>14</v>
      </c>
      <c r="K38" s="17">
        <f>I38+J38</f>
        <v>18</v>
      </c>
      <c r="L38" s="18">
        <v>3</v>
      </c>
      <c r="M38" s="17">
        <f>K38+L38</f>
        <v>21</v>
      </c>
      <c r="N38" s="18">
        <v>25</v>
      </c>
      <c r="O38" s="17">
        <f>M38+N38</f>
        <v>46</v>
      </c>
      <c r="P38" s="18">
        <v>26</v>
      </c>
      <c r="Q38" s="17">
        <f>O38+P38</f>
        <v>72</v>
      </c>
      <c r="R38" s="18">
        <v>22</v>
      </c>
      <c r="S38" s="17">
        <f>Q38+R38</f>
        <v>94</v>
      </c>
      <c r="T38" s="18">
        <v>25</v>
      </c>
      <c r="U38" s="17">
        <f>S38+T38</f>
        <v>119</v>
      </c>
      <c r="V38" s="18">
        <v>34</v>
      </c>
      <c r="W38" s="17">
        <f>U38+V38</f>
        <v>153</v>
      </c>
      <c r="X38" s="18">
        <v>20</v>
      </c>
      <c r="Y38" s="17">
        <f>W38+X38</f>
        <v>173</v>
      </c>
      <c r="Z38" s="18"/>
      <c r="AA38" s="17">
        <f>Y38+Z38</f>
        <v>173</v>
      </c>
      <c r="AB38" s="18"/>
      <c r="AC38" s="17">
        <f>AA38+AB38</f>
        <v>173</v>
      </c>
      <c r="AD38" s="18"/>
      <c r="AE38" s="19">
        <f>AC38+AD38</f>
        <v>173</v>
      </c>
      <c r="AF38" s="67" t="str">
        <f>B38&amp;" "&amp;C38</f>
        <v>John Davnall</v>
      </c>
      <c r="AG38" s="67" t="str">
        <f>D38&amp;" "</f>
        <v xml:space="preserve">Bowmen of Bruntwood </v>
      </c>
      <c r="AH38" s="32">
        <v>43</v>
      </c>
      <c r="AI38" s="32">
        <v>3</v>
      </c>
      <c r="AJ38" s="32"/>
      <c r="AK38" s="42">
        <f>AE38</f>
        <v>173</v>
      </c>
    </row>
    <row r="39" spans="1:38" ht="21.95" hidden="1" customHeight="1">
      <c r="A39" s="21">
        <v>42</v>
      </c>
      <c r="B39" s="3" t="s">
        <v>85</v>
      </c>
      <c r="C39" s="3" t="s">
        <v>173</v>
      </c>
      <c r="D39" s="3" t="s">
        <v>172</v>
      </c>
      <c r="E39" s="14" t="s">
        <v>10</v>
      </c>
      <c r="F39" s="9" t="s">
        <v>21</v>
      </c>
      <c r="G39" s="25" t="s">
        <v>87</v>
      </c>
      <c r="H39" s="18">
        <v>32</v>
      </c>
      <c r="I39" s="17">
        <f>H39</f>
        <v>32</v>
      </c>
      <c r="J39" s="18">
        <v>10</v>
      </c>
      <c r="K39" s="17">
        <f>I39+J39</f>
        <v>42</v>
      </c>
      <c r="L39" s="18">
        <v>22</v>
      </c>
      <c r="M39" s="17">
        <f>K39+L39</f>
        <v>64</v>
      </c>
      <c r="N39" s="18">
        <v>25</v>
      </c>
      <c r="O39" s="17">
        <f>M39+N39</f>
        <v>89</v>
      </c>
      <c r="P39" s="18">
        <v>43</v>
      </c>
      <c r="Q39" s="17">
        <f>O39+P39</f>
        <v>132</v>
      </c>
      <c r="R39" s="18">
        <v>39</v>
      </c>
      <c r="S39" s="17">
        <f>Q39+R39</f>
        <v>171</v>
      </c>
      <c r="T39" s="18">
        <v>42</v>
      </c>
      <c r="U39" s="17">
        <f>S39+T39</f>
        <v>213</v>
      </c>
      <c r="V39" s="18">
        <v>18</v>
      </c>
      <c r="W39" s="17">
        <f>U39+V39</f>
        <v>231</v>
      </c>
      <c r="X39" s="18">
        <v>25</v>
      </c>
      <c r="Y39" s="17">
        <f>W39+X39</f>
        <v>256</v>
      </c>
      <c r="Z39" s="18"/>
      <c r="AA39" s="17">
        <f>Y39+Z39</f>
        <v>256</v>
      </c>
      <c r="AB39" s="18"/>
      <c r="AC39" s="17">
        <f>AA39+AB39</f>
        <v>256</v>
      </c>
      <c r="AD39" s="18"/>
      <c r="AE39" s="19">
        <f>AC39+AD39</f>
        <v>256</v>
      </c>
      <c r="AF39" s="67" t="str">
        <f>B39&amp;" "&amp;C39</f>
        <v>Steve Mudd</v>
      </c>
      <c r="AG39" s="67" t="str">
        <f>D39&amp;" "</f>
        <v xml:space="preserve">North Cheshire Bowmen </v>
      </c>
      <c r="AH39" s="32">
        <v>68</v>
      </c>
      <c r="AI39" s="32">
        <v>5</v>
      </c>
      <c r="AJ39" s="32"/>
      <c r="AK39" s="42">
        <f>AE39</f>
        <v>256</v>
      </c>
    </row>
    <row r="40" spans="1:38" ht="21.95" hidden="1" customHeight="1">
      <c r="A40" s="21">
        <v>75</v>
      </c>
      <c r="B40" s="3" t="s">
        <v>230</v>
      </c>
      <c r="C40" s="3" t="s">
        <v>231</v>
      </c>
      <c r="D40" s="3" t="s">
        <v>101</v>
      </c>
      <c r="E40" s="14" t="s">
        <v>10</v>
      </c>
      <c r="F40" s="9" t="s">
        <v>21</v>
      </c>
      <c r="G40" s="25" t="s">
        <v>87</v>
      </c>
      <c r="H40" s="18">
        <v>39</v>
      </c>
      <c r="I40" s="17">
        <f>H40</f>
        <v>39</v>
      </c>
      <c r="J40" s="18">
        <v>46</v>
      </c>
      <c r="K40" s="17">
        <f>I40+J40</f>
        <v>85</v>
      </c>
      <c r="L40" s="18">
        <v>29</v>
      </c>
      <c r="M40" s="17">
        <f>K40+L40</f>
        <v>114</v>
      </c>
      <c r="N40" s="18">
        <v>59</v>
      </c>
      <c r="O40" s="17">
        <f>M40+N40</f>
        <v>173</v>
      </c>
      <c r="P40" s="18">
        <v>63</v>
      </c>
      <c r="Q40" s="17">
        <f>O40+P40</f>
        <v>236</v>
      </c>
      <c r="R40" s="18">
        <v>54</v>
      </c>
      <c r="S40" s="17">
        <f>Q40+R40</f>
        <v>290</v>
      </c>
      <c r="T40" s="18">
        <v>71</v>
      </c>
      <c r="U40" s="17">
        <f>S40+T40</f>
        <v>361</v>
      </c>
      <c r="V40" s="18">
        <v>80</v>
      </c>
      <c r="W40" s="17">
        <f>U40+V40</f>
        <v>441</v>
      </c>
      <c r="X40" s="18">
        <v>65</v>
      </c>
      <c r="Y40" s="17">
        <f>W40+X40</f>
        <v>506</v>
      </c>
      <c r="Z40" s="18"/>
      <c r="AA40" s="17">
        <f>Y40+Z40</f>
        <v>506</v>
      </c>
      <c r="AB40" s="18"/>
      <c r="AC40" s="17">
        <f>AA40+AB40</f>
        <v>506</v>
      </c>
      <c r="AD40" s="18"/>
      <c r="AE40" s="19">
        <f>AC40+AD40</f>
        <v>506</v>
      </c>
      <c r="AF40" s="67" t="str">
        <f>B40&amp;" "&amp;C40</f>
        <v>Dale Message</v>
      </c>
      <c r="AG40" s="67" t="str">
        <f>D40&amp;" "</f>
        <v xml:space="preserve">Assheton Bowmen </v>
      </c>
      <c r="AH40" s="32">
        <v>92</v>
      </c>
      <c r="AI40" s="32">
        <v>7</v>
      </c>
      <c r="AJ40" s="32"/>
      <c r="AK40" s="42">
        <f>AE40</f>
        <v>506</v>
      </c>
    </row>
    <row r="41" spans="1:38" ht="21.95" hidden="1" customHeight="1">
      <c r="A41" s="21">
        <v>48</v>
      </c>
      <c r="B41" s="3" t="s">
        <v>181</v>
      </c>
      <c r="C41" s="3" t="s">
        <v>182</v>
      </c>
      <c r="D41" s="3" t="s">
        <v>176</v>
      </c>
      <c r="E41" s="14" t="s">
        <v>8</v>
      </c>
      <c r="F41" s="9" t="s">
        <v>12</v>
      </c>
      <c r="G41" s="25" t="s">
        <v>87</v>
      </c>
      <c r="H41" s="18">
        <v>62</v>
      </c>
      <c r="I41" s="17">
        <f>H41</f>
        <v>62</v>
      </c>
      <c r="J41" s="18">
        <v>84</v>
      </c>
      <c r="K41" s="17">
        <f>I41+J41</f>
        <v>146</v>
      </c>
      <c r="L41" s="18">
        <v>53</v>
      </c>
      <c r="M41" s="17">
        <f>K41+L41</f>
        <v>199</v>
      </c>
      <c r="N41" s="18">
        <v>62</v>
      </c>
      <c r="O41" s="17">
        <f>M41+N41</f>
        <v>261</v>
      </c>
      <c r="P41" s="18">
        <v>71</v>
      </c>
      <c r="Q41" s="17">
        <f>O41+P41</f>
        <v>332</v>
      </c>
      <c r="R41" s="18">
        <v>83</v>
      </c>
      <c r="S41" s="17">
        <f>Q41+R41</f>
        <v>415</v>
      </c>
      <c r="T41" s="18">
        <v>64</v>
      </c>
      <c r="U41" s="17">
        <f>S41+T41</f>
        <v>479</v>
      </c>
      <c r="V41" s="18">
        <v>55</v>
      </c>
      <c r="W41" s="17">
        <f>U41+V41</f>
        <v>534</v>
      </c>
      <c r="X41" s="18">
        <v>84</v>
      </c>
      <c r="Y41" s="17">
        <f>W41+X41</f>
        <v>618</v>
      </c>
      <c r="Z41" s="18"/>
      <c r="AA41" s="17">
        <f>Y41+Z41</f>
        <v>618</v>
      </c>
      <c r="AB41" s="18"/>
      <c r="AC41" s="17">
        <f>AA41+AB41</f>
        <v>618</v>
      </c>
      <c r="AD41" s="18"/>
      <c r="AE41" s="19">
        <f>AC41+AD41</f>
        <v>618</v>
      </c>
      <c r="AF41" s="67" t="str">
        <f>B41&amp;" "&amp;C41</f>
        <v>Tracy  Cross</v>
      </c>
      <c r="AG41" s="67" t="str">
        <f>D41&amp;" "</f>
        <v xml:space="preserve">Goldcrest Archers </v>
      </c>
      <c r="AH41" s="32">
        <v>105</v>
      </c>
      <c r="AI41" s="32">
        <v>14</v>
      </c>
      <c r="AJ41" s="32"/>
      <c r="AK41" s="42">
        <f>AE41</f>
        <v>618</v>
      </c>
      <c r="AL41" s="1" t="s">
        <v>243</v>
      </c>
    </row>
    <row r="42" spans="1:38" ht="21.95" hidden="1" customHeight="1">
      <c r="A42" s="21">
        <v>8</v>
      </c>
      <c r="B42" s="3" t="s">
        <v>85</v>
      </c>
      <c r="C42" s="3" t="s">
        <v>86</v>
      </c>
      <c r="D42" s="3" t="s">
        <v>217</v>
      </c>
      <c r="E42" s="14" t="s">
        <v>11</v>
      </c>
      <c r="F42" s="9" t="s">
        <v>21</v>
      </c>
      <c r="G42" s="25" t="s">
        <v>87</v>
      </c>
      <c r="H42" s="18">
        <v>59</v>
      </c>
      <c r="I42" s="17">
        <f>H42</f>
        <v>59</v>
      </c>
      <c r="J42" s="18">
        <v>66</v>
      </c>
      <c r="K42" s="17">
        <f>I42+J42</f>
        <v>125</v>
      </c>
      <c r="L42" s="18">
        <v>73</v>
      </c>
      <c r="M42" s="17">
        <f>K42+L42</f>
        <v>198</v>
      </c>
      <c r="N42" s="18">
        <v>78</v>
      </c>
      <c r="O42" s="17">
        <f>M42+N42</f>
        <v>276</v>
      </c>
      <c r="P42" s="18">
        <v>70</v>
      </c>
      <c r="Q42" s="17">
        <f>O42+P42</f>
        <v>346</v>
      </c>
      <c r="R42" s="18">
        <v>82</v>
      </c>
      <c r="S42" s="17">
        <f>Q42+R42</f>
        <v>428</v>
      </c>
      <c r="T42" s="18">
        <v>94</v>
      </c>
      <c r="U42" s="17">
        <f>S42+T42</f>
        <v>522</v>
      </c>
      <c r="V42" s="18">
        <v>76</v>
      </c>
      <c r="W42" s="17">
        <f>U42+V42</f>
        <v>598</v>
      </c>
      <c r="X42" s="18">
        <v>86</v>
      </c>
      <c r="Y42" s="17">
        <f>W42+X42</f>
        <v>684</v>
      </c>
      <c r="Z42" s="18"/>
      <c r="AA42" s="17">
        <f>Y42+Z42</f>
        <v>684</v>
      </c>
      <c r="AB42" s="18"/>
      <c r="AC42" s="17">
        <f>AA42+AB42</f>
        <v>684</v>
      </c>
      <c r="AD42" s="18"/>
      <c r="AE42" s="19">
        <f>AC42+AD42</f>
        <v>684</v>
      </c>
      <c r="AF42" s="67" t="str">
        <f>B42&amp;" "&amp;C42</f>
        <v>Steve Newton</v>
      </c>
      <c r="AG42" s="67" t="str">
        <f>D42&amp;" "</f>
        <v xml:space="preserve">New Century Bowmen </v>
      </c>
      <c r="AH42" s="32">
        <v>106</v>
      </c>
      <c r="AI42" s="32">
        <v>24</v>
      </c>
      <c r="AJ42" s="32"/>
      <c r="AK42" s="42">
        <f>AE42</f>
        <v>684</v>
      </c>
    </row>
    <row r="43" spans="1:38" ht="21.95" hidden="1" customHeight="1">
      <c r="A43" s="21">
        <v>4</v>
      </c>
      <c r="B43" s="3" t="s">
        <v>147</v>
      </c>
      <c r="C43" s="3" t="s">
        <v>148</v>
      </c>
      <c r="D43" s="3" t="s">
        <v>114</v>
      </c>
      <c r="E43" s="14" t="s">
        <v>11</v>
      </c>
      <c r="F43" s="9" t="s">
        <v>12</v>
      </c>
      <c r="G43" s="25" t="s">
        <v>87</v>
      </c>
      <c r="H43" s="18">
        <v>40</v>
      </c>
      <c r="I43" s="17">
        <f>H43</f>
        <v>40</v>
      </c>
      <c r="J43" s="18">
        <v>41</v>
      </c>
      <c r="K43" s="17">
        <f>I43+J43</f>
        <v>81</v>
      </c>
      <c r="L43" s="18">
        <v>40</v>
      </c>
      <c r="M43" s="17">
        <f>K43+L43</f>
        <v>121</v>
      </c>
      <c r="N43" s="18">
        <v>77</v>
      </c>
      <c r="O43" s="17">
        <f>M43+N43</f>
        <v>198</v>
      </c>
      <c r="P43" s="18">
        <v>65</v>
      </c>
      <c r="Q43" s="17">
        <f>O43+P43</f>
        <v>263</v>
      </c>
      <c r="R43" s="18">
        <v>63</v>
      </c>
      <c r="S43" s="17">
        <f>Q43+R43</f>
        <v>326</v>
      </c>
      <c r="T43" s="18">
        <v>72</v>
      </c>
      <c r="U43" s="17">
        <f>S43+T43</f>
        <v>398</v>
      </c>
      <c r="V43" s="18">
        <v>80</v>
      </c>
      <c r="W43" s="17">
        <f>U43+V43</f>
        <v>478</v>
      </c>
      <c r="X43" s="18">
        <v>86</v>
      </c>
      <c r="Y43" s="17">
        <f>W43+X43</f>
        <v>564</v>
      </c>
      <c r="Z43" s="18"/>
      <c r="AA43" s="17">
        <f>Y43+Z43</f>
        <v>564</v>
      </c>
      <c r="AB43" s="18"/>
      <c r="AC43" s="17">
        <f>AA43+AB43</f>
        <v>564</v>
      </c>
      <c r="AD43" s="18"/>
      <c r="AE43" s="19">
        <f>AC43+AD43</f>
        <v>564</v>
      </c>
      <c r="AF43" s="67" t="str">
        <f>B43&amp;" "&amp;C43</f>
        <v>Samantha Clare</v>
      </c>
      <c r="AG43" s="67" t="str">
        <f>D43&amp;" "</f>
        <v xml:space="preserve">Rochdale Co. Archers </v>
      </c>
      <c r="AH43" s="32">
        <v>96</v>
      </c>
      <c r="AI43" s="32">
        <v>20</v>
      </c>
      <c r="AJ43" s="32"/>
      <c r="AK43" s="42">
        <f>AE43</f>
        <v>564</v>
      </c>
    </row>
    <row r="44" spans="1:38" ht="21.95" hidden="1" customHeight="1">
      <c r="A44" s="21">
        <v>55</v>
      </c>
      <c r="B44" s="3" t="s">
        <v>195</v>
      </c>
      <c r="C44" s="3" t="s">
        <v>196</v>
      </c>
      <c r="D44" s="3" t="s">
        <v>197</v>
      </c>
      <c r="E44" s="14" t="s">
        <v>11</v>
      </c>
      <c r="F44" s="9" t="s">
        <v>12</v>
      </c>
      <c r="G44" s="25" t="s">
        <v>87</v>
      </c>
      <c r="H44" s="18" t="s">
        <v>240</v>
      </c>
      <c r="I44" s="17" t="str">
        <f>H44</f>
        <v>DNS</v>
      </c>
      <c r="J44" s="18"/>
      <c r="K44" s="17" t="e">
        <f>I44+J44</f>
        <v>#VALUE!</v>
      </c>
      <c r="L44" s="18"/>
      <c r="M44" s="17" t="e">
        <f>K44+L44</f>
        <v>#VALUE!</v>
      </c>
      <c r="N44" s="18"/>
      <c r="O44" s="17" t="e">
        <f>M44+N44</f>
        <v>#VALUE!</v>
      </c>
      <c r="P44" s="18"/>
      <c r="Q44" s="17" t="e">
        <f>O44+P44</f>
        <v>#VALUE!</v>
      </c>
      <c r="R44" s="18"/>
      <c r="S44" s="17" t="e">
        <f>Q44+R44</f>
        <v>#VALUE!</v>
      </c>
      <c r="T44" s="18"/>
      <c r="U44" s="17" t="e">
        <f>S44+T44</f>
        <v>#VALUE!</v>
      </c>
      <c r="V44" s="18"/>
      <c r="W44" s="17" t="e">
        <f>U44+V44</f>
        <v>#VALUE!</v>
      </c>
      <c r="X44" s="18"/>
      <c r="Y44" s="17" t="e">
        <f>W44+X44</f>
        <v>#VALUE!</v>
      </c>
      <c r="Z44" s="18"/>
      <c r="AA44" s="17" t="e">
        <f>Y44+Z44</f>
        <v>#VALUE!</v>
      </c>
      <c r="AB44" s="18"/>
      <c r="AC44" s="17" t="e">
        <f>AA44+AB44</f>
        <v>#VALUE!</v>
      </c>
      <c r="AD44" s="18"/>
      <c r="AE44" s="19" t="e">
        <f>AC44+AD44</f>
        <v>#VALUE!</v>
      </c>
      <c r="AF44" s="67" t="str">
        <f>B44&amp;" "&amp;C44</f>
        <v>Alison Williams</v>
      </c>
      <c r="AG44" s="67" t="str">
        <f>D44&amp;" "</f>
        <v xml:space="preserve">Wirral Archers </v>
      </c>
      <c r="AH44" s="32"/>
      <c r="AI44" s="32"/>
      <c r="AJ44" s="32"/>
      <c r="AK44" s="42" t="e">
        <f>AE44</f>
        <v>#VALUE!</v>
      </c>
    </row>
    <row r="45" spans="1:38" ht="21.95" hidden="1" customHeight="1">
      <c r="A45" s="21">
        <v>72</v>
      </c>
      <c r="B45" s="3" t="s">
        <v>225</v>
      </c>
      <c r="C45" s="3" t="s">
        <v>226</v>
      </c>
      <c r="D45" s="3" t="s">
        <v>101</v>
      </c>
      <c r="E45" s="14" t="s">
        <v>11</v>
      </c>
      <c r="F45" s="9" t="s">
        <v>21</v>
      </c>
      <c r="G45" s="25" t="s">
        <v>87</v>
      </c>
      <c r="H45" s="18">
        <v>5</v>
      </c>
      <c r="I45" s="17">
        <f>H45</f>
        <v>5</v>
      </c>
      <c r="J45" s="18">
        <v>15</v>
      </c>
      <c r="K45" s="17">
        <f>I45+J45</f>
        <v>20</v>
      </c>
      <c r="L45" s="18">
        <v>24</v>
      </c>
      <c r="M45" s="17">
        <f>K45+L45</f>
        <v>44</v>
      </c>
      <c r="N45" s="18">
        <v>61</v>
      </c>
      <c r="O45" s="17">
        <f>M45+N45</f>
        <v>105</v>
      </c>
      <c r="P45" s="18">
        <v>40</v>
      </c>
      <c r="Q45" s="17">
        <f>O45+P45</f>
        <v>145</v>
      </c>
      <c r="R45" s="18">
        <v>15</v>
      </c>
      <c r="S45" s="17">
        <f>Q45+R45</f>
        <v>160</v>
      </c>
      <c r="T45" s="18">
        <v>34</v>
      </c>
      <c r="U45" s="17">
        <f>S45+T45</f>
        <v>194</v>
      </c>
      <c r="V45" s="18">
        <v>22</v>
      </c>
      <c r="W45" s="17">
        <f>U45+V45</f>
        <v>216</v>
      </c>
      <c r="X45" s="18">
        <v>1</v>
      </c>
      <c r="Y45" s="17">
        <f>W45+X45</f>
        <v>217</v>
      </c>
      <c r="Z45" s="18"/>
      <c r="AA45" s="17">
        <f>Y45+Z45</f>
        <v>217</v>
      </c>
      <c r="AB45" s="18"/>
      <c r="AC45" s="17">
        <f>AA45+AB45</f>
        <v>217</v>
      </c>
      <c r="AD45" s="18"/>
      <c r="AE45" s="19">
        <f>AC45+AD45</f>
        <v>217</v>
      </c>
      <c r="AF45" s="67" t="str">
        <f>B45&amp;" "&amp;C45</f>
        <v>Ken Mills</v>
      </c>
      <c r="AG45" s="67" t="str">
        <f>D45&amp;" "</f>
        <v xml:space="preserve">Assheton Bowmen </v>
      </c>
      <c r="AH45" s="32">
        <v>58</v>
      </c>
      <c r="AI45" s="32">
        <v>2</v>
      </c>
      <c r="AJ45" s="32"/>
      <c r="AK45" s="42">
        <f>AE45</f>
        <v>217</v>
      </c>
    </row>
    <row r="46" spans="1:38" ht="21.95" hidden="1" customHeight="1">
      <c r="A46" s="21">
        <v>49</v>
      </c>
      <c r="B46" s="3" t="s">
        <v>183</v>
      </c>
      <c r="C46" s="3" t="s">
        <v>184</v>
      </c>
      <c r="D46" s="3" t="s">
        <v>176</v>
      </c>
      <c r="E46" s="14" t="s">
        <v>8</v>
      </c>
      <c r="F46" s="9" t="s">
        <v>21</v>
      </c>
      <c r="G46" s="25" t="s">
        <v>87</v>
      </c>
      <c r="H46" s="18">
        <v>68</v>
      </c>
      <c r="I46" s="17">
        <f>H46</f>
        <v>68</v>
      </c>
      <c r="J46" s="18">
        <v>75</v>
      </c>
      <c r="K46" s="17">
        <f>I46+J46</f>
        <v>143</v>
      </c>
      <c r="L46" s="18">
        <v>73</v>
      </c>
      <c r="M46" s="17">
        <f>K46+L46</f>
        <v>216</v>
      </c>
      <c r="N46" s="18">
        <v>79</v>
      </c>
      <c r="O46" s="17">
        <f>M46+N46</f>
        <v>295</v>
      </c>
      <c r="P46" s="18">
        <v>82</v>
      </c>
      <c r="Q46" s="17">
        <f>O46+P46</f>
        <v>377</v>
      </c>
      <c r="R46" s="18">
        <v>86</v>
      </c>
      <c r="S46" s="17">
        <f>Q46+R46</f>
        <v>463</v>
      </c>
      <c r="T46" s="18">
        <v>88</v>
      </c>
      <c r="U46" s="17">
        <f>S46+T46</f>
        <v>551</v>
      </c>
      <c r="V46" s="18">
        <v>88</v>
      </c>
      <c r="W46" s="17">
        <f>U46+V46</f>
        <v>639</v>
      </c>
      <c r="X46" s="18">
        <v>88</v>
      </c>
      <c r="Y46" s="17">
        <f>W46+X46</f>
        <v>727</v>
      </c>
      <c r="Z46" s="18"/>
      <c r="AA46" s="17">
        <f>Y46+Z46</f>
        <v>727</v>
      </c>
      <c r="AB46" s="18"/>
      <c r="AC46" s="17">
        <f>AA46+AB46</f>
        <v>727</v>
      </c>
      <c r="AD46" s="18"/>
      <c r="AE46" s="19">
        <f>AC46+AD46</f>
        <v>727</v>
      </c>
      <c r="AF46" s="67" t="str">
        <f>B46&amp;" "&amp;C46</f>
        <v>Peter Gregory</v>
      </c>
      <c r="AG46" s="67" t="str">
        <f>D46&amp;" "</f>
        <v xml:space="preserve">Goldcrest Archers </v>
      </c>
      <c r="AH46" s="32">
        <v>105</v>
      </c>
      <c r="AI46" s="32">
        <v>28</v>
      </c>
      <c r="AJ46" s="32"/>
      <c r="AK46" s="42">
        <f>AE46</f>
        <v>727</v>
      </c>
    </row>
    <row r="47" spans="1:38" ht="21.95" hidden="1" customHeight="1">
      <c r="A47" s="21">
        <v>46</v>
      </c>
      <c r="B47" s="3" t="s">
        <v>141</v>
      </c>
      <c r="C47" s="3" t="s">
        <v>179</v>
      </c>
      <c r="D47" s="3" t="s">
        <v>176</v>
      </c>
      <c r="E47" s="14" t="s">
        <v>8</v>
      </c>
      <c r="F47" s="9" t="s">
        <v>21</v>
      </c>
      <c r="G47" s="25" t="s">
        <v>89</v>
      </c>
      <c r="H47" s="18">
        <v>60</v>
      </c>
      <c r="I47" s="17">
        <f>H47</f>
        <v>60</v>
      </c>
      <c r="J47" s="18">
        <v>84</v>
      </c>
      <c r="K47" s="17">
        <f>I47+J47</f>
        <v>144</v>
      </c>
      <c r="L47" s="18">
        <v>68</v>
      </c>
      <c r="M47" s="17">
        <f>K47+L47</f>
        <v>212</v>
      </c>
      <c r="N47" s="18">
        <v>78</v>
      </c>
      <c r="O47" s="17">
        <f>M47+N47</f>
        <v>290</v>
      </c>
      <c r="P47" s="18">
        <v>80</v>
      </c>
      <c r="Q47" s="17">
        <f>O47+P47</f>
        <v>370</v>
      </c>
      <c r="R47" s="18">
        <v>74</v>
      </c>
      <c r="S47" s="17">
        <f>Q47+R47</f>
        <v>444</v>
      </c>
      <c r="T47" s="18">
        <v>88</v>
      </c>
      <c r="U47" s="17">
        <f>S47+T47</f>
        <v>532</v>
      </c>
      <c r="V47" s="18">
        <v>100</v>
      </c>
      <c r="W47" s="17">
        <f>U47+V47</f>
        <v>632</v>
      </c>
      <c r="X47" s="18">
        <v>94</v>
      </c>
      <c r="Y47" s="17">
        <f>W47+X47</f>
        <v>726</v>
      </c>
      <c r="Z47" s="18"/>
      <c r="AA47" s="17">
        <f>Y47+Z47</f>
        <v>726</v>
      </c>
      <c r="AB47" s="18"/>
      <c r="AC47" s="17">
        <f>AA47+AB47</f>
        <v>726</v>
      </c>
      <c r="AD47" s="18"/>
      <c r="AE47" s="19">
        <f>AC47+AD47</f>
        <v>726</v>
      </c>
      <c r="AF47" s="67" t="str">
        <f>B47&amp;" "&amp;C47</f>
        <v>Paul Susca</v>
      </c>
      <c r="AG47" s="67" t="str">
        <f>D47&amp;" "</f>
        <v xml:space="preserve">Goldcrest Archers </v>
      </c>
      <c r="AH47" s="32">
        <v>108</v>
      </c>
      <c r="AI47" s="32">
        <v>35</v>
      </c>
      <c r="AJ47" s="32"/>
      <c r="AK47" s="42">
        <f>AE47</f>
        <v>726</v>
      </c>
    </row>
    <row r="48" spans="1:38" ht="21.95" hidden="1" customHeight="1">
      <c r="A48" s="21">
        <v>33</v>
      </c>
      <c r="B48" s="3" t="s">
        <v>115</v>
      </c>
      <c r="C48" s="3" t="s">
        <v>116</v>
      </c>
      <c r="D48" s="3" t="s">
        <v>114</v>
      </c>
      <c r="E48" s="14" t="s">
        <v>8</v>
      </c>
      <c r="F48" s="9" t="s">
        <v>21</v>
      </c>
      <c r="G48" s="25" t="s">
        <v>87</v>
      </c>
      <c r="H48" s="18">
        <v>79</v>
      </c>
      <c r="I48" s="17">
        <f>H48</f>
        <v>79</v>
      </c>
      <c r="J48" s="18">
        <v>64</v>
      </c>
      <c r="K48" s="17">
        <f>I48+J48</f>
        <v>143</v>
      </c>
      <c r="L48" s="18">
        <v>74</v>
      </c>
      <c r="M48" s="17">
        <f>K48+L48</f>
        <v>217</v>
      </c>
      <c r="N48" s="18">
        <v>84</v>
      </c>
      <c r="O48" s="17">
        <f>M48+N48</f>
        <v>301</v>
      </c>
      <c r="P48" s="18">
        <v>70</v>
      </c>
      <c r="Q48" s="17">
        <f>O48+P48</f>
        <v>371</v>
      </c>
      <c r="R48" s="18">
        <v>88</v>
      </c>
      <c r="S48" s="17">
        <f>Q48+R48</f>
        <v>459</v>
      </c>
      <c r="T48" s="18">
        <v>92</v>
      </c>
      <c r="U48" s="17">
        <f>S48+T48</f>
        <v>551</v>
      </c>
      <c r="V48" s="18">
        <v>88</v>
      </c>
      <c r="W48" s="17">
        <f>U48+V48</f>
        <v>639</v>
      </c>
      <c r="X48" s="18">
        <v>76</v>
      </c>
      <c r="Y48" s="17">
        <f>W48+X48</f>
        <v>715</v>
      </c>
      <c r="Z48" s="18"/>
      <c r="AA48" s="17">
        <f>Y48+Z48</f>
        <v>715</v>
      </c>
      <c r="AB48" s="18"/>
      <c r="AC48" s="17">
        <f>AA48+AB48</f>
        <v>715</v>
      </c>
      <c r="AD48" s="18"/>
      <c r="AE48" s="19">
        <f>AC48+AD48</f>
        <v>715</v>
      </c>
      <c r="AF48" s="67" t="str">
        <f>B48&amp;" "&amp;C48</f>
        <v>Richard Kearns</v>
      </c>
      <c r="AG48" s="67" t="str">
        <f>D48&amp;" "</f>
        <v xml:space="preserve">Rochdale Co. Archers </v>
      </c>
      <c r="AH48" s="32">
        <v>107</v>
      </c>
      <c r="AI48" s="32">
        <v>23</v>
      </c>
      <c r="AJ48" s="32"/>
      <c r="AK48" s="42">
        <f>AE48</f>
        <v>715</v>
      </c>
    </row>
    <row r="49" spans="1:37" ht="21.95" hidden="1" customHeight="1">
      <c r="A49" s="21">
        <v>14</v>
      </c>
      <c r="B49" s="3" t="s">
        <v>141</v>
      </c>
      <c r="C49" s="3" t="s">
        <v>142</v>
      </c>
      <c r="D49" s="3" t="s">
        <v>106</v>
      </c>
      <c r="E49" s="14" t="s">
        <v>9</v>
      </c>
      <c r="F49" s="9" t="s">
        <v>21</v>
      </c>
      <c r="G49" s="25" t="s">
        <v>87</v>
      </c>
      <c r="H49" s="18">
        <v>84</v>
      </c>
      <c r="I49" s="17">
        <f>H49</f>
        <v>84</v>
      </c>
      <c r="J49" s="18">
        <v>96</v>
      </c>
      <c r="K49" s="17">
        <f>I49+J49</f>
        <v>180</v>
      </c>
      <c r="L49" s="18">
        <v>78</v>
      </c>
      <c r="M49" s="17">
        <f>K49+L49</f>
        <v>258</v>
      </c>
      <c r="N49" s="18">
        <v>98</v>
      </c>
      <c r="O49" s="17">
        <f>M49+N49</f>
        <v>356</v>
      </c>
      <c r="P49" s="18">
        <v>100</v>
      </c>
      <c r="Q49" s="17">
        <f>O49+P49</f>
        <v>456</v>
      </c>
      <c r="R49" s="18">
        <v>90</v>
      </c>
      <c r="S49" s="17">
        <f>Q49+R49</f>
        <v>546</v>
      </c>
      <c r="T49" s="18">
        <v>96</v>
      </c>
      <c r="U49" s="17">
        <f>S49+T49</f>
        <v>642</v>
      </c>
      <c r="V49" s="18">
        <v>90</v>
      </c>
      <c r="W49" s="17">
        <f>U49+V49</f>
        <v>732</v>
      </c>
      <c r="X49" s="18">
        <v>102</v>
      </c>
      <c r="Y49" s="17">
        <f>W49+X49</f>
        <v>834</v>
      </c>
      <c r="Z49" s="18"/>
      <c r="AA49" s="17">
        <f>Y49+Z49</f>
        <v>834</v>
      </c>
      <c r="AB49" s="18"/>
      <c r="AC49" s="17">
        <f>AA49+AB49</f>
        <v>834</v>
      </c>
      <c r="AD49" s="18"/>
      <c r="AE49" s="19">
        <f>AC49+AD49</f>
        <v>834</v>
      </c>
      <c r="AF49" s="67" t="str">
        <f>B49&amp;" "&amp;C49</f>
        <v>Paul Smith</v>
      </c>
      <c r="AG49" s="67" t="str">
        <f>D49&amp;" "</f>
        <v xml:space="preserve">Chorley Bowmen </v>
      </c>
      <c r="AH49" s="32">
        <v>108</v>
      </c>
      <c r="AI49" s="32">
        <v>51</v>
      </c>
      <c r="AJ49" s="32"/>
      <c r="AK49" s="42">
        <f>AE49</f>
        <v>834</v>
      </c>
    </row>
    <row r="50" spans="1:37" ht="21.95" hidden="1" customHeight="1">
      <c r="A50" s="21">
        <v>45</v>
      </c>
      <c r="B50" s="3" t="s">
        <v>185</v>
      </c>
      <c r="C50" s="3" t="s">
        <v>186</v>
      </c>
      <c r="D50" s="3" t="s">
        <v>176</v>
      </c>
      <c r="E50" s="14" t="s">
        <v>8</v>
      </c>
      <c r="F50" s="9" t="s">
        <v>21</v>
      </c>
      <c r="G50" s="25" t="s">
        <v>89</v>
      </c>
      <c r="H50" s="18">
        <v>70</v>
      </c>
      <c r="I50" s="17">
        <f>H50</f>
        <v>70</v>
      </c>
      <c r="J50" s="18">
        <v>61</v>
      </c>
      <c r="K50" s="17">
        <f>I50+J50</f>
        <v>131</v>
      </c>
      <c r="L50" s="18">
        <v>72</v>
      </c>
      <c r="M50" s="17">
        <f>K50+L50</f>
        <v>203</v>
      </c>
      <c r="N50" s="18">
        <v>78</v>
      </c>
      <c r="O50" s="17">
        <f>M50+N50</f>
        <v>281</v>
      </c>
      <c r="P50" s="18">
        <v>90</v>
      </c>
      <c r="Q50" s="17">
        <f>O50+P50</f>
        <v>371</v>
      </c>
      <c r="R50" s="18">
        <v>75</v>
      </c>
      <c r="S50" s="17">
        <f>Q50+R50</f>
        <v>446</v>
      </c>
      <c r="T50" s="18">
        <v>79</v>
      </c>
      <c r="U50" s="17">
        <f>S50+T50</f>
        <v>525</v>
      </c>
      <c r="V50" s="18">
        <v>94</v>
      </c>
      <c r="W50" s="17">
        <f>U50+V50</f>
        <v>619</v>
      </c>
      <c r="X50" s="18">
        <v>82</v>
      </c>
      <c r="Y50" s="17">
        <f>W50+X50</f>
        <v>701</v>
      </c>
      <c r="Z50" s="18"/>
      <c r="AA50" s="17">
        <f>Y50+Z50</f>
        <v>701</v>
      </c>
      <c r="AB50" s="18"/>
      <c r="AC50" s="17">
        <f>AA50+AB50</f>
        <v>701</v>
      </c>
      <c r="AD50" s="18"/>
      <c r="AE50" s="19">
        <f>AC50+AD50</f>
        <v>701</v>
      </c>
      <c r="AF50" s="67" t="str">
        <f>B50&amp;" "&amp;C50</f>
        <v>Khervin Oomajee</v>
      </c>
      <c r="AG50" s="67" t="str">
        <f>D50&amp;" "</f>
        <v xml:space="preserve">Goldcrest Archers </v>
      </c>
      <c r="AH50" s="32">
        <v>105</v>
      </c>
      <c r="AI50" s="32">
        <v>27</v>
      </c>
      <c r="AJ50" s="32"/>
      <c r="AK50" s="42">
        <f>AE50</f>
        <v>701</v>
      </c>
    </row>
    <row r="51" spans="1:37" ht="21.95" hidden="1" customHeight="1">
      <c r="A51" s="21">
        <v>67</v>
      </c>
      <c r="B51" s="3" t="s">
        <v>218</v>
      </c>
      <c r="C51" s="3" t="s">
        <v>221</v>
      </c>
      <c r="D51" s="3" t="s">
        <v>101</v>
      </c>
      <c r="E51" s="14" t="s">
        <v>9</v>
      </c>
      <c r="F51" s="9" t="s">
        <v>21</v>
      </c>
      <c r="G51" s="25" t="s">
        <v>87</v>
      </c>
      <c r="H51" s="18">
        <v>66</v>
      </c>
      <c r="I51" s="17">
        <f>H51</f>
        <v>66</v>
      </c>
      <c r="J51" s="18">
        <v>89</v>
      </c>
      <c r="K51" s="17">
        <f>I51+J51</f>
        <v>155</v>
      </c>
      <c r="L51" s="18">
        <v>92</v>
      </c>
      <c r="M51" s="17">
        <f>K51+L51</f>
        <v>247</v>
      </c>
      <c r="N51" s="18">
        <v>96</v>
      </c>
      <c r="O51" s="17">
        <f>M51+N51</f>
        <v>343</v>
      </c>
      <c r="P51" s="18">
        <v>98</v>
      </c>
      <c r="Q51" s="17">
        <f>O51+P51</f>
        <v>441</v>
      </c>
      <c r="R51" s="18">
        <v>88</v>
      </c>
      <c r="S51" s="17">
        <f>Q51+R51</f>
        <v>529</v>
      </c>
      <c r="T51" s="18">
        <v>90</v>
      </c>
      <c r="U51" s="17">
        <f>S51+T51</f>
        <v>619</v>
      </c>
      <c r="V51" s="18">
        <v>98</v>
      </c>
      <c r="W51" s="17">
        <f>U51+V51</f>
        <v>717</v>
      </c>
      <c r="X51" s="18">
        <v>100</v>
      </c>
      <c r="Y51" s="17">
        <f>W51+X51</f>
        <v>817</v>
      </c>
      <c r="Z51" s="18"/>
      <c r="AA51" s="17">
        <f>Y51+Z51</f>
        <v>817</v>
      </c>
      <c r="AB51" s="18"/>
      <c r="AC51" s="17">
        <f>AA51+AB51</f>
        <v>817</v>
      </c>
      <c r="AD51" s="18"/>
      <c r="AE51" s="19">
        <f>AC51+AD51</f>
        <v>817</v>
      </c>
      <c r="AF51" s="67" t="str">
        <f>B51&amp;" "&amp;C51</f>
        <v>Cliff Lewis</v>
      </c>
      <c r="AG51" s="67" t="str">
        <f>D51&amp;" "</f>
        <v xml:space="preserve">Assheton Bowmen </v>
      </c>
      <c r="AH51" s="32">
        <v>105</v>
      </c>
      <c r="AI51" s="32">
        <v>50</v>
      </c>
      <c r="AJ51" s="32"/>
      <c r="AK51" s="42">
        <f>AE51</f>
        <v>817</v>
      </c>
    </row>
    <row r="52" spans="1:37" ht="21.95" hidden="1" customHeight="1">
      <c r="A52" s="21">
        <v>61</v>
      </c>
      <c r="B52" s="3" t="s">
        <v>205</v>
      </c>
      <c r="C52" s="3" t="s">
        <v>206</v>
      </c>
      <c r="D52" s="3" t="s">
        <v>213</v>
      </c>
      <c r="E52" s="14" t="s">
        <v>8</v>
      </c>
      <c r="F52" s="9" t="s">
        <v>21</v>
      </c>
      <c r="G52" s="25" t="s">
        <v>87</v>
      </c>
      <c r="H52" s="18">
        <v>74</v>
      </c>
      <c r="I52" s="17">
        <f>H52</f>
        <v>74</v>
      </c>
      <c r="J52" s="18">
        <v>70</v>
      </c>
      <c r="K52" s="17">
        <f>I52+J52</f>
        <v>144</v>
      </c>
      <c r="L52" s="18">
        <v>55</v>
      </c>
      <c r="M52" s="17">
        <f>K52+L52</f>
        <v>199</v>
      </c>
      <c r="N52" s="18">
        <v>78</v>
      </c>
      <c r="O52" s="17">
        <f>M52+N52</f>
        <v>277</v>
      </c>
      <c r="P52" s="18">
        <v>82</v>
      </c>
      <c r="Q52" s="17">
        <f>O52+P52</f>
        <v>359</v>
      </c>
      <c r="R52" s="18">
        <v>86</v>
      </c>
      <c r="S52" s="17">
        <f>Q52+R52</f>
        <v>445</v>
      </c>
      <c r="T52" s="18">
        <v>88</v>
      </c>
      <c r="U52" s="17">
        <f>S52+T52</f>
        <v>533</v>
      </c>
      <c r="V52" s="18">
        <v>78</v>
      </c>
      <c r="W52" s="17">
        <f>U52+V52</f>
        <v>611</v>
      </c>
      <c r="X52" s="18">
        <v>86</v>
      </c>
      <c r="Y52" s="17">
        <f>W52+X52</f>
        <v>697</v>
      </c>
      <c r="Z52" s="18"/>
      <c r="AA52" s="17">
        <f>Y52+Z52</f>
        <v>697</v>
      </c>
      <c r="AB52" s="18"/>
      <c r="AC52" s="17">
        <f>AA52+AB52</f>
        <v>697</v>
      </c>
      <c r="AD52" s="18"/>
      <c r="AE52" s="19">
        <f>AC52+AD52</f>
        <v>697</v>
      </c>
      <c r="AF52" s="67" t="str">
        <f>B52&amp;" "&amp;C52</f>
        <v>Jason Longley</v>
      </c>
      <c r="AG52" s="67" t="str">
        <f>D52&amp;" "</f>
        <v xml:space="preserve">St Helens Archers </v>
      </c>
      <c r="AH52" s="32">
        <v>107</v>
      </c>
      <c r="AI52" s="32">
        <v>24</v>
      </c>
      <c r="AJ52" s="32"/>
      <c r="AK52" s="42">
        <f>AE52</f>
        <v>697</v>
      </c>
    </row>
    <row r="53" spans="1:37" ht="21.95" hidden="1" customHeight="1">
      <c r="A53" s="21">
        <v>44</v>
      </c>
      <c r="B53" s="3" t="s">
        <v>177</v>
      </c>
      <c r="C53" s="3" t="s">
        <v>178</v>
      </c>
      <c r="D53" s="3" t="s">
        <v>176</v>
      </c>
      <c r="E53" s="14" t="s">
        <v>8</v>
      </c>
      <c r="F53" s="9" t="s">
        <v>21</v>
      </c>
      <c r="G53" s="25" t="s">
        <v>87</v>
      </c>
      <c r="H53" s="18">
        <v>63</v>
      </c>
      <c r="I53" s="17">
        <f>H53</f>
        <v>63</v>
      </c>
      <c r="J53" s="18">
        <v>72</v>
      </c>
      <c r="K53" s="17">
        <f>I53+J53</f>
        <v>135</v>
      </c>
      <c r="L53" s="18">
        <v>62</v>
      </c>
      <c r="M53" s="17">
        <f>K53+L53</f>
        <v>197</v>
      </c>
      <c r="N53" s="18">
        <v>69</v>
      </c>
      <c r="O53" s="17">
        <f>M53+N53</f>
        <v>266</v>
      </c>
      <c r="P53" s="18">
        <v>86</v>
      </c>
      <c r="Q53" s="17">
        <f>O53+P53</f>
        <v>352</v>
      </c>
      <c r="R53" s="18">
        <v>92</v>
      </c>
      <c r="S53" s="17">
        <f>Q53+R53</f>
        <v>444</v>
      </c>
      <c r="T53" s="18">
        <v>88</v>
      </c>
      <c r="U53" s="17">
        <f>S53+T53</f>
        <v>532</v>
      </c>
      <c r="V53" s="18">
        <v>74</v>
      </c>
      <c r="W53" s="17">
        <f>U53+V53</f>
        <v>606</v>
      </c>
      <c r="X53" s="18">
        <v>86</v>
      </c>
      <c r="Y53" s="17">
        <f>W53+X53</f>
        <v>692</v>
      </c>
      <c r="Z53" s="18"/>
      <c r="AA53" s="17">
        <f>Y53+Z53</f>
        <v>692</v>
      </c>
      <c r="AB53" s="18"/>
      <c r="AC53" s="17">
        <f>AA53+AB53</f>
        <v>692</v>
      </c>
      <c r="AD53" s="18"/>
      <c r="AE53" s="19">
        <f>AC53+AD53</f>
        <v>692</v>
      </c>
      <c r="AF53" s="67" t="str">
        <f>B53&amp;" "&amp;C53</f>
        <v>Mick White</v>
      </c>
      <c r="AG53" s="67" t="str">
        <f>D53&amp;" "</f>
        <v xml:space="preserve">Goldcrest Archers </v>
      </c>
      <c r="AH53" s="32">
        <v>107</v>
      </c>
      <c r="AI53" s="32">
        <v>21</v>
      </c>
      <c r="AJ53" s="32"/>
      <c r="AK53" s="42">
        <f>AE53</f>
        <v>692</v>
      </c>
    </row>
    <row r="54" spans="1:37" ht="21.95" hidden="1" customHeight="1">
      <c r="A54" s="21">
        <v>71</v>
      </c>
      <c r="B54" s="3" t="s">
        <v>223</v>
      </c>
      <c r="C54" s="3" t="s">
        <v>224</v>
      </c>
      <c r="D54" s="3" t="s">
        <v>101</v>
      </c>
      <c r="E54" s="14" t="s">
        <v>8</v>
      </c>
      <c r="F54" s="9" t="s">
        <v>21</v>
      </c>
      <c r="G54" s="25" t="s">
        <v>88</v>
      </c>
      <c r="H54" s="18">
        <v>60</v>
      </c>
      <c r="I54" s="17">
        <f>H54</f>
        <v>60</v>
      </c>
      <c r="J54" s="18">
        <v>78</v>
      </c>
      <c r="K54" s="17">
        <f>I54+J54</f>
        <v>138</v>
      </c>
      <c r="L54" s="18">
        <v>60</v>
      </c>
      <c r="M54" s="17">
        <f>K54+L54</f>
        <v>198</v>
      </c>
      <c r="N54" s="18">
        <v>78</v>
      </c>
      <c r="O54" s="17">
        <f>M54+N54</f>
        <v>276</v>
      </c>
      <c r="P54" s="18">
        <v>72</v>
      </c>
      <c r="Q54" s="17">
        <f>O54+P54</f>
        <v>348</v>
      </c>
      <c r="R54" s="18">
        <v>81</v>
      </c>
      <c r="S54" s="17">
        <f>Q54+R54</f>
        <v>429</v>
      </c>
      <c r="T54" s="18">
        <v>90</v>
      </c>
      <c r="U54" s="17">
        <f>S54+T54</f>
        <v>519</v>
      </c>
      <c r="V54" s="18">
        <v>88</v>
      </c>
      <c r="W54" s="17">
        <f>U54+V54</f>
        <v>607</v>
      </c>
      <c r="X54" s="18">
        <v>84</v>
      </c>
      <c r="Y54" s="17">
        <f>W54+X54</f>
        <v>691</v>
      </c>
      <c r="Z54" s="18"/>
      <c r="AA54" s="17">
        <f>Y54+Z54</f>
        <v>691</v>
      </c>
      <c r="AB54" s="18"/>
      <c r="AC54" s="17">
        <f>AA54+AB54</f>
        <v>691</v>
      </c>
      <c r="AD54" s="18"/>
      <c r="AE54" s="19">
        <f>AC54+AD54</f>
        <v>691</v>
      </c>
      <c r="AF54" s="67" t="str">
        <f>B54&amp;" "&amp;C54</f>
        <v>Duncan Jessop</v>
      </c>
      <c r="AG54" s="67" t="str">
        <f>D54&amp;" "</f>
        <v xml:space="preserve">Assheton Bowmen </v>
      </c>
      <c r="AH54" s="32">
        <v>107</v>
      </c>
      <c r="AI54" s="32">
        <v>27</v>
      </c>
      <c r="AJ54" s="32"/>
      <c r="AK54" s="42">
        <f>AE54</f>
        <v>691</v>
      </c>
    </row>
    <row r="55" spans="1:37" ht="21.95" hidden="1" customHeight="1">
      <c r="A55" s="21">
        <v>3</v>
      </c>
      <c r="B55" s="3" t="s">
        <v>155</v>
      </c>
      <c r="C55" s="3" t="s">
        <v>156</v>
      </c>
      <c r="D55" s="3" t="s">
        <v>101</v>
      </c>
      <c r="E55" s="14" t="s">
        <v>8</v>
      </c>
      <c r="F55" s="9" t="s">
        <v>21</v>
      </c>
      <c r="G55" s="25" t="s">
        <v>87</v>
      </c>
      <c r="H55" s="18">
        <v>66</v>
      </c>
      <c r="I55" s="17">
        <f>H55</f>
        <v>66</v>
      </c>
      <c r="J55" s="18">
        <v>81</v>
      </c>
      <c r="K55" s="17">
        <f>I55+J55</f>
        <v>147</v>
      </c>
      <c r="L55" s="18">
        <v>52</v>
      </c>
      <c r="M55" s="17">
        <f>K55+L55</f>
        <v>199</v>
      </c>
      <c r="N55" s="18">
        <v>82</v>
      </c>
      <c r="O55" s="17">
        <f>M55+N55</f>
        <v>281</v>
      </c>
      <c r="P55" s="18">
        <v>82</v>
      </c>
      <c r="Q55" s="17">
        <f>O55+P55</f>
        <v>363</v>
      </c>
      <c r="R55" s="18">
        <v>78</v>
      </c>
      <c r="S55" s="17">
        <f>Q55+R55</f>
        <v>441</v>
      </c>
      <c r="T55" s="18">
        <v>82</v>
      </c>
      <c r="U55" s="17">
        <f>S55+T55</f>
        <v>523</v>
      </c>
      <c r="V55" s="18">
        <v>82</v>
      </c>
      <c r="W55" s="17">
        <f>U55+V55</f>
        <v>605</v>
      </c>
      <c r="X55" s="18">
        <v>82</v>
      </c>
      <c r="Y55" s="17">
        <f>W55+X55</f>
        <v>687</v>
      </c>
      <c r="Z55" s="18"/>
      <c r="AA55" s="17">
        <f>Y55+Z55</f>
        <v>687</v>
      </c>
      <c r="AB55" s="18"/>
      <c r="AC55" s="17">
        <f>AA55+AB55</f>
        <v>687</v>
      </c>
      <c r="AD55" s="18"/>
      <c r="AE55" s="19">
        <f>AC55+AD55</f>
        <v>687</v>
      </c>
      <c r="AF55" s="67" t="str">
        <f>B55&amp;" "&amp;C55</f>
        <v>Roy Ward</v>
      </c>
      <c r="AG55" s="67" t="str">
        <f>D55&amp;" "</f>
        <v xml:space="preserve">Assheton Bowmen </v>
      </c>
      <c r="AH55" s="32">
        <v>102</v>
      </c>
      <c r="AI55" s="32">
        <v>23</v>
      </c>
      <c r="AJ55" s="32"/>
      <c r="AK55" s="42">
        <f>AE55</f>
        <v>687</v>
      </c>
    </row>
    <row r="56" spans="1:37" ht="21.95" hidden="1" customHeight="1">
      <c r="A56" s="21">
        <v>25</v>
      </c>
      <c r="B56" s="3" t="s">
        <v>122</v>
      </c>
      <c r="C56" s="3" t="s">
        <v>123</v>
      </c>
      <c r="D56" s="3" t="s">
        <v>124</v>
      </c>
      <c r="E56" s="14" t="s">
        <v>9</v>
      </c>
      <c r="F56" s="9" t="s">
        <v>21</v>
      </c>
      <c r="G56" s="25" t="s">
        <v>87</v>
      </c>
      <c r="H56" s="18">
        <v>86</v>
      </c>
      <c r="I56" s="17">
        <f>H56</f>
        <v>86</v>
      </c>
      <c r="J56" s="18">
        <v>82</v>
      </c>
      <c r="K56" s="17">
        <f>I56+J56</f>
        <v>168</v>
      </c>
      <c r="L56" s="18">
        <v>82</v>
      </c>
      <c r="M56" s="17">
        <f>K56+L56</f>
        <v>250</v>
      </c>
      <c r="N56" s="18">
        <v>94</v>
      </c>
      <c r="O56" s="17">
        <f>M56+N56</f>
        <v>344</v>
      </c>
      <c r="P56" s="18">
        <v>92</v>
      </c>
      <c r="Q56" s="17">
        <f>O56+P56</f>
        <v>436</v>
      </c>
      <c r="R56" s="18">
        <v>90</v>
      </c>
      <c r="S56" s="17">
        <f>Q56+R56</f>
        <v>526</v>
      </c>
      <c r="T56" s="18">
        <v>96</v>
      </c>
      <c r="U56" s="17">
        <f>S56+T56</f>
        <v>622</v>
      </c>
      <c r="V56" s="18">
        <v>94</v>
      </c>
      <c r="W56" s="17">
        <f>U56+V56</f>
        <v>716</v>
      </c>
      <c r="X56" s="18">
        <v>98</v>
      </c>
      <c r="Y56" s="17">
        <f>W56+X56</f>
        <v>814</v>
      </c>
      <c r="Z56" s="18"/>
      <c r="AA56" s="17">
        <f>Y56+Z56</f>
        <v>814</v>
      </c>
      <c r="AB56" s="18"/>
      <c r="AC56" s="17">
        <f>AA56+AB56</f>
        <v>814</v>
      </c>
      <c r="AD56" s="18"/>
      <c r="AE56" s="19">
        <f>AC56+AD56</f>
        <v>814</v>
      </c>
      <c r="AF56" s="67" t="str">
        <f>B56&amp;" "&amp;C56</f>
        <v>Andy Wardle</v>
      </c>
      <c r="AG56" s="67" t="str">
        <f>D56&amp;" "</f>
        <v xml:space="preserve">Stalybridge </v>
      </c>
      <c r="AH56" s="32">
        <v>108</v>
      </c>
      <c r="AI56" s="32">
        <v>43</v>
      </c>
      <c r="AJ56" s="32"/>
      <c r="AK56" s="42">
        <f>AE56</f>
        <v>814</v>
      </c>
    </row>
    <row r="57" spans="1:37" ht="21.95" hidden="1" customHeight="1">
      <c r="A57" s="21">
        <v>40</v>
      </c>
      <c r="B57" s="3" t="s">
        <v>163</v>
      </c>
      <c r="C57" s="3" t="s">
        <v>168</v>
      </c>
      <c r="D57" s="3" t="s">
        <v>124</v>
      </c>
      <c r="E57" s="14" t="s">
        <v>8</v>
      </c>
      <c r="F57" s="9" t="s">
        <v>21</v>
      </c>
      <c r="G57" s="25" t="s">
        <v>87</v>
      </c>
      <c r="H57" s="18">
        <v>65</v>
      </c>
      <c r="I57" s="17">
        <f>H57</f>
        <v>65</v>
      </c>
      <c r="J57" s="18">
        <v>56</v>
      </c>
      <c r="K57" s="17">
        <f>I57+J57</f>
        <v>121</v>
      </c>
      <c r="L57" s="18">
        <v>57</v>
      </c>
      <c r="M57" s="17">
        <f>K57+L57</f>
        <v>178</v>
      </c>
      <c r="N57" s="18">
        <v>80</v>
      </c>
      <c r="O57" s="17">
        <f>M57+N57</f>
        <v>258</v>
      </c>
      <c r="P57" s="18">
        <v>84</v>
      </c>
      <c r="Q57" s="17">
        <f>O57+P57</f>
        <v>342</v>
      </c>
      <c r="R57" s="18">
        <v>92</v>
      </c>
      <c r="S57" s="17">
        <f>Q57+R57</f>
        <v>434</v>
      </c>
      <c r="T57" s="18">
        <v>78</v>
      </c>
      <c r="U57" s="17">
        <f>S57+T57</f>
        <v>512</v>
      </c>
      <c r="V57" s="18">
        <v>88</v>
      </c>
      <c r="W57" s="17">
        <f>U57+V57</f>
        <v>600</v>
      </c>
      <c r="X57" s="18">
        <v>84</v>
      </c>
      <c r="Y57" s="17">
        <f>W57+X57</f>
        <v>684</v>
      </c>
      <c r="Z57" s="18"/>
      <c r="AA57" s="17">
        <f>Y57+Z57</f>
        <v>684</v>
      </c>
      <c r="AB57" s="18"/>
      <c r="AC57" s="17">
        <f>AA57+AB57</f>
        <v>684</v>
      </c>
      <c r="AD57" s="18"/>
      <c r="AE57" s="19">
        <f>AC57+AD57</f>
        <v>684</v>
      </c>
      <c r="AF57" s="67" t="str">
        <f>B57&amp;" "&amp;C57</f>
        <v>David Littlejohn</v>
      </c>
      <c r="AG57" s="67" t="str">
        <f>D57&amp;" "</f>
        <v xml:space="preserve">Stalybridge </v>
      </c>
      <c r="AH57" s="32">
        <v>106</v>
      </c>
      <c r="AI57" s="32">
        <v>26</v>
      </c>
      <c r="AJ57" s="32"/>
      <c r="AK57" s="42">
        <f>AE57</f>
        <v>684</v>
      </c>
    </row>
    <row r="58" spans="1:37" ht="21.95" hidden="1" customHeight="1">
      <c r="A58" s="21">
        <v>12</v>
      </c>
      <c r="B58" s="3" t="s">
        <v>163</v>
      </c>
      <c r="C58" s="3" t="s">
        <v>164</v>
      </c>
      <c r="D58" s="3" t="s">
        <v>121</v>
      </c>
      <c r="E58" s="14" t="s">
        <v>8</v>
      </c>
      <c r="F58" s="9" t="s">
        <v>21</v>
      </c>
      <c r="G58" s="25" t="s">
        <v>87</v>
      </c>
      <c r="H58" s="18">
        <v>76</v>
      </c>
      <c r="I58" s="17">
        <f>H58</f>
        <v>76</v>
      </c>
      <c r="J58" s="18">
        <v>53</v>
      </c>
      <c r="K58" s="17">
        <f>I58+J58</f>
        <v>129</v>
      </c>
      <c r="L58" s="18">
        <v>72</v>
      </c>
      <c r="M58" s="17">
        <f>K58+L58</f>
        <v>201</v>
      </c>
      <c r="N58" s="18">
        <v>69</v>
      </c>
      <c r="O58" s="17">
        <f>M58+N58</f>
        <v>270</v>
      </c>
      <c r="P58" s="18">
        <v>78</v>
      </c>
      <c r="Q58" s="17">
        <f>O58+P58</f>
        <v>348</v>
      </c>
      <c r="R58" s="18">
        <v>74</v>
      </c>
      <c r="S58" s="17">
        <f>Q58+R58</f>
        <v>422</v>
      </c>
      <c r="T58" s="18">
        <v>92</v>
      </c>
      <c r="U58" s="17">
        <f>S58+T58</f>
        <v>514</v>
      </c>
      <c r="V58" s="18">
        <v>80</v>
      </c>
      <c r="W58" s="17">
        <f>U58+V58</f>
        <v>594</v>
      </c>
      <c r="X58" s="18">
        <v>84</v>
      </c>
      <c r="Y58" s="17">
        <f>W58+X58</f>
        <v>678</v>
      </c>
      <c r="Z58" s="18"/>
      <c r="AA58" s="17">
        <f>Y58+Z58</f>
        <v>678</v>
      </c>
      <c r="AB58" s="18"/>
      <c r="AC58" s="17">
        <f>AA58+AB58</f>
        <v>678</v>
      </c>
      <c r="AD58" s="18"/>
      <c r="AE58" s="19">
        <f>AC58+AD58</f>
        <v>678</v>
      </c>
      <c r="AF58" s="67" t="str">
        <f>B58&amp;" "&amp;C58</f>
        <v>David Worden</v>
      </c>
      <c r="AG58" s="67" t="str">
        <f>D58&amp;" "</f>
        <v xml:space="preserve">Pendle &amp; Samlesbury </v>
      </c>
      <c r="AH58" s="32">
        <v>104</v>
      </c>
      <c r="AI58" s="32">
        <v>24</v>
      </c>
      <c r="AJ58" s="32"/>
      <c r="AK58" s="42">
        <f>AE58</f>
        <v>678</v>
      </c>
    </row>
    <row r="59" spans="1:37" ht="21.95" hidden="1" customHeight="1">
      <c r="A59" s="21">
        <v>16</v>
      </c>
      <c r="B59" s="3" t="s">
        <v>102</v>
      </c>
      <c r="C59" s="3" t="s">
        <v>138</v>
      </c>
      <c r="D59" s="3" t="s">
        <v>139</v>
      </c>
      <c r="E59" s="14" t="s">
        <v>8</v>
      </c>
      <c r="F59" s="9" t="s">
        <v>21</v>
      </c>
      <c r="G59" s="25" t="s">
        <v>87</v>
      </c>
      <c r="H59" s="18">
        <v>72</v>
      </c>
      <c r="I59" s="17">
        <f>H59</f>
        <v>72</v>
      </c>
      <c r="J59" s="18">
        <v>52</v>
      </c>
      <c r="K59" s="17">
        <f>I59+J59</f>
        <v>124</v>
      </c>
      <c r="L59" s="18">
        <v>57</v>
      </c>
      <c r="M59" s="17">
        <f>K59+L59</f>
        <v>181</v>
      </c>
      <c r="N59" s="18">
        <v>76</v>
      </c>
      <c r="O59" s="17">
        <f>M59+N59</f>
        <v>257</v>
      </c>
      <c r="P59" s="18">
        <v>82</v>
      </c>
      <c r="Q59" s="17">
        <f>O59+P59</f>
        <v>339</v>
      </c>
      <c r="R59" s="18">
        <v>61</v>
      </c>
      <c r="S59" s="17">
        <f>Q59+R59</f>
        <v>400</v>
      </c>
      <c r="T59" s="18">
        <v>78</v>
      </c>
      <c r="U59" s="17">
        <f>S59+T59</f>
        <v>478</v>
      </c>
      <c r="V59" s="18">
        <v>82</v>
      </c>
      <c r="W59" s="17">
        <f>U59+V59</f>
        <v>560</v>
      </c>
      <c r="X59" s="18">
        <v>86</v>
      </c>
      <c r="Y59" s="17">
        <f>W59+X59</f>
        <v>646</v>
      </c>
      <c r="Z59" s="18"/>
      <c r="AA59" s="17">
        <f>Y59+Z59</f>
        <v>646</v>
      </c>
      <c r="AB59" s="18"/>
      <c r="AC59" s="17">
        <f>AA59+AB59</f>
        <v>646</v>
      </c>
      <c r="AD59" s="18"/>
      <c r="AE59" s="19">
        <f>AC59+AD59</f>
        <v>646</v>
      </c>
      <c r="AF59" s="67" t="str">
        <f>B59&amp;" "&amp;C59</f>
        <v>John Proctor</v>
      </c>
      <c r="AG59" s="67" t="str">
        <f>D59&amp;" "</f>
        <v xml:space="preserve">Blackpool Bowmen </v>
      </c>
      <c r="AH59" s="32">
        <v>106</v>
      </c>
      <c r="AI59" s="32">
        <v>22</v>
      </c>
      <c r="AJ59" s="32"/>
      <c r="AK59" s="42">
        <f>AE59</f>
        <v>646</v>
      </c>
    </row>
    <row r="60" spans="1:37" ht="21.95" hidden="1" customHeight="1">
      <c r="A60" s="21">
        <v>6</v>
      </c>
      <c r="B60" s="3" t="s">
        <v>153</v>
      </c>
      <c r="C60" s="3" t="s">
        <v>154</v>
      </c>
      <c r="D60" s="3" t="s">
        <v>114</v>
      </c>
      <c r="E60" s="14" t="s">
        <v>8</v>
      </c>
      <c r="F60" s="9" t="s">
        <v>21</v>
      </c>
      <c r="G60" s="25" t="s">
        <v>87</v>
      </c>
      <c r="H60" s="18">
        <v>70</v>
      </c>
      <c r="I60" s="17">
        <f>H60</f>
        <v>70</v>
      </c>
      <c r="J60" s="18">
        <v>62</v>
      </c>
      <c r="K60" s="17">
        <f>I60+J60</f>
        <v>132</v>
      </c>
      <c r="L60" s="18">
        <v>58</v>
      </c>
      <c r="M60" s="17">
        <f>K60+L60</f>
        <v>190</v>
      </c>
      <c r="N60" s="18">
        <v>84</v>
      </c>
      <c r="O60" s="17">
        <f>M60+N60</f>
        <v>274</v>
      </c>
      <c r="P60" s="18">
        <v>72</v>
      </c>
      <c r="Q60" s="17">
        <f>O60+P60</f>
        <v>346</v>
      </c>
      <c r="R60" s="18">
        <v>68</v>
      </c>
      <c r="S60" s="17">
        <f>Q60+R60</f>
        <v>414</v>
      </c>
      <c r="T60" s="18">
        <v>62</v>
      </c>
      <c r="U60" s="17">
        <f>S60+T60</f>
        <v>476</v>
      </c>
      <c r="V60" s="18">
        <v>74</v>
      </c>
      <c r="W60" s="17">
        <f>U60+V60</f>
        <v>550</v>
      </c>
      <c r="X60" s="18">
        <v>88</v>
      </c>
      <c r="Y60" s="17">
        <f>W60+X60</f>
        <v>638</v>
      </c>
      <c r="Z60" s="18"/>
      <c r="AA60" s="17">
        <f>Y60+Z60</f>
        <v>638</v>
      </c>
      <c r="AB60" s="18"/>
      <c r="AC60" s="17">
        <f>AA60+AB60</f>
        <v>638</v>
      </c>
      <c r="AD60" s="18"/>
      <c r="AE60" s="19">
        <f>AC60+AD60</f>
        <v>638</v>
      </c>
      <c r="AF60" s="67" t="str">
        <f>B60&amp;" "&amp;C60</f>
        <v>Alex Dixon</v>
      </c>
      <c r="AG60" s="67" t="str">
        <f>D60&amp;" "</f>
        <v xml:space="preserve">Rochdale Co. Archers </v>
      </c>
      <c r="AH60" s="32">
        <v>106</v>
      </c>
      <c r="AI60" s="32">
        <v>21</v>
      </c>
      <c r="AJ60" s="32"/>
      <c r="AK60" s="42">
        <f>AE60</f>
        <v>638</v>
      </c>
    </row>
    <row r="61" spans="1:37" ht="21.95" hidden="1" customHeight="1">
      <c r="A61" s="21">
        <v>5</v>
      </c>
      <c r="B61" s="3" t="s">
        <v>143</v>
      </c>
      <c r="C61" s="3" t="s">
        <v>144</v>
      </c>
      <c r="D61" s="3" t="s">
        <v>106</v>
      </c>
      <c r="E61" s="14" t="s">
        <v>9</v>
      </c>
      <c r="F61" s="9" t="s">
        <v>12</v>
      </c>
      <c r="G61" s="25" t="s">
        <v>87</v>
      </c>
      <c r="H61" s="18">
        <v>66</v>
      </c>
      <c r="I61" s="17">
        <f>H61</f>
        <v>66</v>
      </c>
      <c r="J61" s="18">
        <v>58</v>
      </c>
      <c r="K61" s="17">
        <f>I61+J61</f>
        <v>124</v>
      </c>
      <c r="L61" s="18">
        <v>60</v>
      </c>
      <c r="M61" s="17">
        <f>K61+L61</f>
        <v>184</v>
      </c>
      <c r="N61" s="18">
        <v>72</v>
      </c>
      <c r="O61" s="17">
        <f>M61+N61</f>
        <v>256</v>
      </c>
      <c r="P61" s="18">
        <v>92</v>
      </c>
      <c r="Q61" s="17">
        <f>O61+P61</f>
        <v>348</v>
      </c>
      <c r="R61" s="18">
        <v>88</v>
      </c>
      <c r="S61" s="17">
        <f>Q61+R61</f>
        <v>436</v>
      </c>
      <c r="T61" s="18">
        <v>82</v>
      </c>
      <c r="U61" s="17">
        <f>S61+T61</f>
        <v>518</v>
      </c>
      <c r="V61" s="18">
        <v>90</v>
      </c>
      <c r="W61" s="17">
        <f>U61+V61</f>
        <v>608</v>
      </c>
      <c r="X61" s="18">
        <v>85</v>
      </c>
      <c r="Y61" s="17">
        <f>W61+X61</f>
        <v>693</v>
      </c>
      <c r="Z61" s="18"/>
      <c r="AA61" s="17">
        <f>Y61+Z61</f>
        <v>693</v>
      </c>
      <c r="AB61" s="18"/>
      <c r="AC61" s="17">
        <f>AA61+AB61</f>
        <v>693</v>
      </c>
      <c r="AD61" s="18"/>
      <c r="AE61" s="19">
        <f>AC61+AD61</f>
        <v>693</v>
      </c>
      <c r="AF61" s="67" t="str">
        <f>B61&amp;" "&amp;C61</f>
        <v>Lucy Bretherton</v>
      </c>
      <c r="AG61" s="67" t="str">
        <f>D61&amp;" "</f>
        <v xml:space="preserve">Chorley Bowmen </v>
      </c>
      <c r="AH61" s="32">
        <v>107</v>
      </c>
      <c r="AI61" s="32">
        <v>24</v>
      </c>
      <c r="AJ61" s="32"/>
      <c r="AK61" s="42">
        <f>AE61</f>
        <v>693</v>
      </c>
    </row>
    <row r="62" spans="1:37" ht="21.95" hidden="1" customHeight="1">
      <c r="A62" s="21">
        <v>20</v>
      </c>
      <c r="B62" s="3" t="s">
        <v>145</v>
      </c>
      <c r="C62" s="3" t="s">
        <v>146</v>
      </c>
      <c r="D62" s="3" t="s">
        <v>106</v>
      </c>
      <c r="E62" s="14" t="s">
        <v>9</v>
      </c>
      <c r="F62" s="9" t="s">
        <v>21</v>
      </c>
      <c r="G62" s="25" t="s">
        <v>87</v>
      </c>
      <c r="H62" s="18">
        <v>72</v>
      </c>
      <c r="I62" s="17">
        <f>H62</f>
        <v>72</v>
      </c>
      <c r="J62" s="18">
        <v>76</v>
      </c>
      <c r="K62" s="17">
        <f>I62+J62</f>
        <v>148</v>
      </c>
      <c r="L62" s="18">
        <v>88</v>
      </c>
      <c r="M62" s="17">
        <f>K62+L62</f>
        <v>236</v>
      </c>
      <c r="N62" s="18">
        <v>85</v>
      </c>
      <c r="O62" s="17">
        <f>M62+N62</f>
        <v>321</v>
      </c>
      <c r="P62" s="18">
        <v>100</v>
      </c>
      <c r="Q62" s="17">
        <f>O62+P62</f>
        <v>421</v>
      </c>
      <c r="R62" s="18">
        <v>100</v>
      </c>
      <c r="S62" s="17">
        <f>Q62+R62</f>
        <v>521</v>
      </c>
      <c r="T62" s="18">
        <v>83</v>
      </c>
      <c r="U62" s="17">
        <f>S62+T62</f>
        <v>604</v>
      </c>
      <c r="V62" s="18">
        <v>100</v>
      </c>
      <c r="W62" s="17">
        <f>U62+V62</f>
        <v>704</v>
      </c>
      <c r="X62" s="18">
        <v>91</v>
      </c>
      <c r="Y62" s="17">
        <f>W62+X62</f>
        <v>795</v>
      </c>
      <c r="Z62" s="18"/>
      <c r="AA62" s="17">
        <f>Y62+Z62</f>
        <v>795</v>
      </c>
      <c r="AB62" s="18"/>
      <c r="AC62" s="17">
        <f>AA62+AB62</f>
        <v>795</v>
      </c>
      <c r="AD62" s="18"/>
      <c r="AE62" s="19">
        <f>AC62+AD62</f>
        <v>795</v>
      </c>
      <c r="AF62" s="67" t="str">
        <f>B62&amp;" "&amp;C62</f>
        <v>Stephen Saxson</v>
      </c>
      <c r="AG62" s="67" t="str">
        <f>D62&amp;" "</f>
        <v xml:space="preserve">Chorley Bowmen </v>
      </c>
      <c r="AH62" s="32">
        <v>105</v>
      </c>
      <c r="AI62" s="32">
        <v>51</v>
      </c>
      <c r="AJ62" s="32"/>
      <c r="AK62" s="42">
        <f>AE62</f>
        <v>795</v>
      </c>
    </row>
    <row r="63" spans="1:37" ht="21.95" hidden="1" customHeight="1">
      <c r="A63" s="21">
        <v>31</v>
      </c>
      <c r="B63" s="3" t="s">
        <v>134</v>
      </c>
      <c r="C63" s="3" t="s">
        <v>135</v>
      </c>
      <c r="D63" s="3" t="s">
        <v>131</v>
      </c>
      <c r="E63" s="14" t="s">
        <v>8</v>
      </c>
      <c r="F63" s="9" t="s">
        <v>12</v>
      </c>
      <c r="G63" s="25" t="s">
        <v>87</v>
      </c>
      <c r="H63" s="18">
        <v>31</v>
      </c>
      <c r="I63" s="17">
        <f>H63</f>
        <v>31</v>
      </c>
      <c r="J63" s="18">
        <v>51</v>
      </c>
      <c r="K63" s="17">
        <f>I63+J63</f>
        <v>82</v>
      </c>
      <c r="L63" s="18">
        <v>48</v>
      </c>
      <c r="M63" s="17">
        <f>K63+L63</f>
        <v>130</v>
      </c>
      <c r="N63" s="18">
        <v>68</v>
      </c>
      <c r="O63" s="17">
        <f>M63+N63</f>
        <v>198</v>
      </c>
      <c r="P63" s="18">
        <v>78</v>
      </c>
      <c r="Q63" s="17">
        <f>O63+P63</f>
        <v>276</v>
      </c>
      <c r="R63" s="18">
        <v>61</v>
      </c>
      <c r="S63" s="17">
        <f>Q63+R63</f>
        <v>337</v>
      </c>
      <c r="T63" s="18">
        <v>88</v>
      </c>
      <c r="U63" s="17">
        <f>S63+T63</f>
        <v>425</v>
      </c>
      <c r="V63" s="18">
        <v>82</v>
      </c>
      <c r="W63" s="17">
        <f>U63+V63</f>
        <v>507</v>
      </c>
      <c r="X63" s="18">
        <v>86</v>
      </c>
      <c r="Y63" s="17">
        <f>W63+X63</f>
        <v>593</v>
      </c>
      <c r="Z63" s="18"/>
      <c r="AA63" s="17">
        <f>Y63+Z63</f>
        <v>593</v>
      </c>
      <c r="AB63" s="18"/>
      <c r="AC63" s="17">
        <f>AA63+AB63</f>
        <v>593</v>
      </c>
      <c r="AD63" s="18"/>
      <c r="AE63" s="19">
        <f>AC63+AD63</f>
        <v>593</v>
      </c>
      <c r="AF63" s="67" t="str">
        <f>B63&amp;" "&amp;C63</f>
        <v>Audrey Buckley</v>
      </c>
      <c r="AG63" s="67" t="str">
        <f>D63&amp;" "</f>
        <v xml:space="preserve">Eccles </v>
      </c>
      <c r="AH63" s="32">
        <v>102</v>
      </c>
      <c r="AI63" s="32">
        <v>17</v>
      </c>
      <c r="AJ63" s="32"/>
      <c r="AK63" s="42">
        <f>AE63</f>
        <v>593</v>
      </c>
    </row>
    <row r="64" spans="1:37" ht="21.95" hidden="1" customHeight="1">
      <c r="A64" s="21">
        <v>69</v>
      </c>
      <c r="B64" s="3" t="s">
        <v>220</v>
      </c>
      <c r="C64" s="3" t="s">
        <v>118</v>
      </c>
      <c r="D64" s="3" t="s">
        <v>101</v>
      </c>
      <c r="E64" s="14" t="s">
        <v>8</v>
      </c>
      <c r="F64" s="9" t="s">
        <v>21</v>
      </c>
      <c r="G64" s="25" t="s">
        <v>87</v>
      </c>
      <c r="H64" s="18">
        <v>51</v>
      </c>
      <c r="I64" s="17">
        <f>H64</f>
        <v>51</v>
      </c>
      <c r="J64" s="18">
        <v>54</v>
      </c>
      <c r="K64" s="17">
        <f>I64+J64</f>
        <v>105</v>
      </c>
      <c r="L64" s="18">
        <v>46</v>
      </c>
      <c r="M64" s="17">
        <f>K64+L64</f>
        <v>151</v>
      </c>
      <c r="N64" s="18">
        <v>62</v>
      </c>
      <c r="O64" s="17">
        <f>M64+N64</f>
        <v>213</v>
      </c>
      <c r="P64" s="18">
        <v>70</v>
      </c>
      <c r="Q64" s="17">
        <f>O64+P64</f>
        <v>283</v>
      </c>
      <c r="R64" s="18">
        <v>86</v>
      </c>
      <c r="S64" s="17">
        <f>Q64+R64</f>
        <v>369</v>
      </c>
      <c r="T64" s="18">
        <v>81</v>
      </c>
      <c r="U64" s="17">
        <f>S64+T64</f>
        <v>450</v>
      </c>
      <c r="V64" s="18">
        <v>92</v>
      </c>
      <c r="W64" s="17">
        <f>U64+V64</f>
        <v>542</v>
      </c>
      <c r="X64" s="18">
        <v>94</v>
      </c>
      <c r="Y64" s="17">
        <f>W64+X64</f>
        <v>636</v>
      </c>
      <c r="Z64" s="18"/>
      <c r="AA64" s="17">
        <f>Y64+Z64</f>
        <v>636</v>
      </c>
      <c r="AB64" s="18"/>
      <c r="AC64" s="17">
        <f>AA64+AB64</f>
        <v>636</v>
      </c>
      <c r="AD64" s="18"/>
      <c r="AE64" s="19">
        <f>AC64+AD64</f>
        <v>636</v>
      </c>
      <c r="AF64" s="67" t="str">
        <f>B64&amp;" "&amp;C64</f>
        <v>Bill Campbell</v>
      </c>
      <c r="AG64" s="67" t="str">
        <f>D64&amp;" "</f>
        <v xml:space="preserve">Assheton Bowmen </v>
      </c>
      <c r="AH64" s="32">
        <v>105</v>
      </c>
      <c r="AI64" s="32">
        <v>26</v>
      </c>
      <c r="AJ64" s="32"/>
      <c r="AK64" s="42">
        <f>AE64</f>
        <v>636</v>
      </c>
    </row>
    <row r="65" spans="1:37" ht="21.95" hidden="1" customHeight="1">
      <c r="A65" s="21">
        <v>32</v>
      </c>
      <c r="B65" s="3" t="s">
        <v>136</v>
      </c>
      <c r="C65" s="3" t="s">
        <v>120</v>
      </c>
      <c r="D65" s="3" t="s">
        <v>131</v>
      </c>
      <c r="E65" s="14" t="s">
        <v>9</v>
      </c>
      <c r="F65" s="9" t="s">
        <v>21</v>
      </c>
      <c r="G65" s="25" t="s">
        <v>87</v>
      </c>
      <c r="H65" s="18">
        <v>62</v>
      </c>
      <c r="I65" s="17">
        <f>H65</f>
        <v>62</v>
      </c>
      <c r="J65" s="18">
        <v>76</v>
      </c>
      <c r="K65" s="17">
        <f>I65+J65</f>
        <v>138</v>
      </c>
      <c r="L65" s="18">
        <v>82</v>
      </c>
      <c r="M65" s="17">
        <f>K65+L65</f>
        <v>220</v>
      </c>
      <c r="N65" s="18">
        <v>82</v>
      </c>
      <c r="O65" s="17">
        <f>M65+N65</f>
        <v>302</v>
      </c>
      <c r="P65" s="18">
        <v>86</v>
      </c>
      <c r="Q65" s="17">
        <f>O65+P65</f>
        <v>388</v>
      </c>
      <c r="R65" s="18">
        <v>72</v>
      </c>
      <c r="S65" s="17">
        <f>Q65+R65</f>
        <v>460</v>
      </c>
      <c r="T65" s="18">
        <v>92</v>
      </c>
      <c r="U65" s="17">
        <f>S65+T65</f>
        <v>552</v>
      </c>
      <c r="V65" s="18">
        <v>74</v>
      </c>
      <c r="W65" s="17">
        <f>U65+V65</f>
        <v>626</v>
      </c>
      <c r="X65" s="18">
        <v>92</v>
      </c>
      <c r="Y65" s="17">
        <f>W65+X65</f>
        <v>718</v>
      </c>
      <c r="Z65" s="18"/>
      <c r="AA65" s="17">
        <f>Y65+Z65</f>
        <v>718</v>
      </c>
      <c r="AB65" s="18"/>
      <c r="AC65" s="17">
        <f>AA65+AB65</f>
        <v>718</v>
      </c>
      <c r="AD65" s="18"/>
      <c r="AE65" s="19">
        <f>AC65+AD65</f>
        <v>718</v>
      </c>
      <c r="AF65" s="67" t="str">
        <f>B65&amp;" "&amp;C65</f>
        <v>Clive  Morris</v>
      </c>
      <c r="AG65" s="67" t="str">
        <f>D65&amp;" "</f>
        <v xml:space="preserve">Eccles </v>
      </c>
      <c r="AH65" s="32">
        <v>108</v>
      </c>
      <c r="AI65" s="32">
        <v>29</v>
      </c>
      <c r="AJ65" s="32"/>
      <c r="AK65" s="42">
        <f>AE65</f>
        <v>718</v>
      </c>
    </row>
    <row r="66" spans="1:37" ht="21.95" hidden="1" customHeight="1">
      <c r="A66" s="21">
        <v>62</v>
      </c>
      <c r="B66" s="3" t="s">
        <v>207</v>
      </c>
      <c r="C66" s="3" t="s">
        <v>208</v>
      </c>
      <c r="D66" s="3" t="s">
        <v>213</v>
      </c>
      <c r="E66" s="14" t="s">
        <v>8</v>
      </c>
      <c r="F66" s="9" t="s">
        <v>21</v>
      </c>
      <c r="G66" s="25" t="s">
        <v>87</v>
      </c>
      <c r="H66" s="18">
        <v>50</v>
      </c>
      <c r="I66" s="17">
        <f>H66</f>
        <v>50</v>
      </c>
      <c r="J66" s="18">
        <v>74</v>
      </c>
      <c r="K66" s="17">
        <f>I66+J66</f>
        <v>124</v>
      </c>
      <c r="L66" s="18">
        <v>56</v>
      </c>
      <c r="M66" s="17">
        <f>K66+L66</f>
        <v>180</v>
      </c>
      <c r="N66" s="18">
        <v>92</v>
      </c>
      <c r="O66" s="17">
        <f>M66+N66</f>
        <v>272</v>
      </c>
      <c r="P66" s="18">
        <v>70</v>
      </c>
      <c r="Q66" s="17">
        <f>O66+P66</f>
        <v>342</v>
      </c>
      <c r="R66" s="18">
        <v>82</v>
      </c>
      <c r="S66" s="17">
        <f>Q66+R66</f>
        <v>424</v>
      </c>
      <c r="T66" s="18">
        <v>63</v>
      </c>
      <c r="U66" s="17">
        <f>S66+T66</f>
        <v>487</v>
      </c>
      <c r="V66" s="18">
        <v>74</v>
      </c>
      <c r="W66" s="17">
        <f>U66+V66</f>
        <v>561</v>
      </c>
      <c r="X66" s="18">
        <v>74</v>
      </c>
      <c r="Y66" s="17">
        <f>W66+X66</f>
        <v>635</v>
      </c>
      <c r="Z66" s="18"/>
      <c r="AA66" s="17">
        <f>Y66+Z66</f>
        <v>635</v>
      </c>
      <c r="AB66" s="18"/>
      <c r="AC66" s="17">
        <f>AA66+AB66</f>
        <v>635</v>
      </c>
      <c r="AD66" s="18"/>
      <c r="AE66" s="19">
        <f>AC66+AD66</f>
        <v>635</v>
      </c>
      <c r="AF66" s="67" t="str">
        <f>B66&amp;" "&amp;C66</f>
        <v>Grahame Roberts</v>
      </c>
      <c r="AG66" s="67" t="str">
        <f>D66&amp;" "</f>
        <v xml:space="preserve">St Helens Archers </v>
      </c>
      <c r="AH66" s="32">
        <v>105</v>
      </c>
      <c r="AI66" s="32">
        <v>19</v>
      </c>
      <c r="AJ66" s="32"/>
      <c r="AK66" s="42">
        <f>AE66</f>
        <v>635</v>
      </c>
    </row>
    <row r="67" spans="1:37" ht="21.95" hidden="1" customHeight="1">
      <c r="A67" s="21">
        <v>37</v>
      </c>
      <c r="B67" s="3" t="s">
        <v>149</v>
      </c>
      <c r="C67" s="3" t="s">
        <v>165</v>
      </c>
      <c r="D67" s="3" t="s">
        <v>124</v>
      </c>
      <c r="E67" s="14" t="s">
        <v>8</v>
      </c>
      <c r="F67" s="9" t="s">
        <v>21</v>
      </c>
      <c r="G67" s="25" t="s">
        <v>87</v>
      </c>
      <c r="H67" s="18">
        <v>52</v>
      </c>
      <c r="I67" s="17">
        <f>H67</f>
        <v>52</v>
      </c>
      <c r="J67" s="18">
        <v>55</v>
      </c>
      <c r="K67" s="17">
        <f>I67+J67</f>
        <v>107</v>
      </c>
      <c r="L67" s="18">
        <v>49</v>
      </c>
      <c r="M67" s="17">
        <f>K67+L67</f>
        <v>156</v>
      </c>
      <c r="N67" s="18">
        <v>74</v>
      </c>
      <c r="O67" s="17">
        <f>M67+N67</f>
        <v>230</v>
      </c>
      <c r="P67" s="18">
        <v>82</v>
      </c>
      <c r="Q67" s="17">
        <f>O67+P67</f>
        <v>312</v>
      </c>
      <c r="R67" s="18">
        <v>64</v>
      </c>
      <c r="S67" s="17">
        <f>Q67+R67</f>
        <v>376</v>
      </c>
      <c r="T67" s="18">
        <v>80</v>
      </c>
      <c r="U67" s="17">
        <f>S67+T67</f>
        <v>456</v>
      </c>
      <c r="V67" s="18">
        <v>75</v>
      </c>
      <c r="W67" s="17">
        <f>U67+V67</f>
        <v>531</v>
      </c>
      <c r="X67" s="18">
        <v>90</v>
      </c>
      <c r="Y67" s="17">
        <f>W67+X67</f>
        <v>621</v>
      </c>
      <c r="Z67" s="18"/>
      <c r="AA67" s="17">
        <f>Y67+Z67</f>
        <v>621</v>
      </c>
      <c r="AB67" s="18"/>
      <c r="AC67" s="17">
        <f>AA67+AB67</f>
        <v>621</v>
      </c>
      <c r="AD67" s="18"/>
      <c r="AE67" s="19">
        <f>AC67+AD67</f>
        <v>621</v>
      </c>
      <c r="AF67" s="67" t="str">
        <f>B67&amp;" "&amp;C67</f>
        <v>Russell Conduit</v>
      </c>
      <c r="AG67" s="67" t="str">
        <f>D67&amp;" "</f>
        <v xml:space="preserve">Stalybridge </v>
      </c>
      <c r="AH67" s="32">
        <v>106</v>
      </c>
      <c r="AI67" s="32">
        <v>17</v>
      </c>
      <c r="AJ67" s="32"/>
      <c r="AK67" s="42">
        <f>AE67</f>
        <v>621</v>
      </c>
    </row>
    <row r="68" spans="1:37" ht="21.95" hidden="1" customHeight="1">
      <c r="A68" s="21">
        <v>15</v>
      </c>
      <c r="B68" s="3" t="s">
        <v>119</v>
      </c>
      <c r="C68" s="3" t="s">
        <v>120</v>
      </c>
      <c r="D68" s="3" t="s">
        <v>121</v>
      </c>
      <c r="E68" s="14" t="s">
        <v>8</v>
      </c>
      <c r="F68" s="9" t="s">
        <v>21</v>
      </c>
      <c r="G68" s="25" t="s">
        <v>87</v>
      </c>
      <c r="H68" s="18">
        <v>56</v>
      </c>
      <c r="I68" s="17">
        <f>H68</f>
        <v>56</v>
      </c>
      <c r="J68" s="18">
        <v>54</v>
      </c>
      <c r="K68" s="17">
        <f>I68+J68</f>
        <v>110</v>
      </c>
      <c r="L68" s="18">
        <v>37</v>
      </c>
      <c r="M68" s="17">
        <f>K68+L68</f>
        <v>147</v>
      </c>
      <c r="N68" s="18">
        <v>55</v>
      </c>
      <c r="O68" s="17">
        <f>M68+N68</f>
        <v>202</v>
      </c>
      <c r="P68" s="18">
        <v>74</v>
      </c>
      <c r="Q68" s="17">
        <f>O68+P68</f>
        <v>276</v>
      </c>
      <c r="R68" s="18">
        <v>63</v>
      </c>
      <c r="S68" s="17">
        <f>Q68+R68</f>
        <v>339</v>
      </c>
      <c r="T68" s="18">
        <v>72</v>
      </c>
      <c r="U68" s="17">
        <f>S68+T68</f>
        <v>411</v>
      </c>
      <c r="V68" s="18">
        <v>82</v>
      </c>
      <c r="W68" s="17">
        <f>U68+V68</f>
        <v>493</v>
      </c>
      <c r="X68" s="18">
        <v>86</v>
      </c>
      <c r="Y68" s="17">
        <f>W68+X68</f>
        <v>579</v>
      </c>
      <c r="Z68" s="18"/>
      <c r="AA68" s="17">
        <f>Y68+Z68</f>
        <v>579</v>
      </c>
      <c r="AB68" s="18"/>
      <c r="AC68" s="17">
        <f>AA68+AB68</f>
        <v>579</v>
      </c>
      <c r="AD68" s="18"/>
      <c r="AE68" s="19">
        <f>AC68+AD68</f>
        <v>579</v>
      </c>
      <c r="AF68" s="67" t="str">
        <f>B68&amp;" "&amp;C68</f>
        <v>Phil Morris</v>
      </c>
      <c r="AG68" s="67" t="str">
        <f>D68&amp;" "</f>
        <v xml:space="preserve">Pendle &amp; Samlesbury </v>
      </c>
      <c r="AH68" s="32">
        <v>101</v>
      </c>
      <c r="AI68" s="32">
        <v>22</v>
      </c>
      <c r="AJ68" s="32"/>
      <c r="AK68" s="42">
        <f>AE68</f>
        <v>579</v>
      </c>
    </row>
    <row r="69" spans="1:37" ht="21.95" hidden="1" customHeight="1">
      <c r="A69" s="21">
        <v>56</v>
      </c>
      <c r="B69" s="3" t="s">
        <v>198</v>
      </c>
      <c r="C69" s="3" t="s">
        <v>199</v>
      </c>
      <c r="D69" s="3" t="s">
        <v>176</v>
      </c>
      <c r="E69" s="14" t="s">
        <v>8</v>
      </c>
      <c r="F69" s="9" t="s">
        <v>21</v>
      </c>
      <c r="G69" s="25" t="s">
        <v>88</v>
      </c>
      <c r="H69" s="18">
        <v>44</v>
      </c>
      <c r="I69" s="17">
        <f>H69</f>
        <v>44</v>
      </c>
      <c r="J69" s="18">
        <v>59</v>
      </c>
      <c r="K69" s="17">
        <f>I69+J69</f>
        <v>103</v>
      </c>
      <c r="L69" s="18">
        <v>64</v>
      </c>
      <c r="M69" s="17">
        <f>K69+L69</f>
        <v>167</v>
      </c>
      <c r="N69" s="18">
        <v>37</v>
      </c>
      <c r="O69" s="17">
        <f>M69+N69</f>
        <v>204</v>
      </c>
      <c r="P69" s="18">
        <v>67</v>
      </c>
      <c r="Q69" s="17">
        <f>O69+P69</f>
        <v>271</v>
      </c>
      <c r="R69" s="18">
        <v>49</v>
      </c>
      <c r="S69" s="17">
        <f>Q69+R69</f>
        <v>320</v>
      </c>
      <c r="T69" s="18">
        <v>70</v>
      </c>
      <c r="U69" s="17">
        <f>S69+T69</f>
        <v>390</v>
      </c>
      <c r="V69" s="18">
        <v>76</v>
      </c>
      <c r="W69" s="17">
        <f>U69+V69</f>
        <v>466</v>
      </c>
      <c r="X69" s="18">
        <v>68</v>
      </c>
      <c r="Y69" s="17">
        <f>W69+X69</f>
        <v>534</v>
      </c>
      <c r="Z69" s="18"/>
      <c r="AA69" s="17">
        <f>Y69+Z69</f>
        <v>534</v>
      </c>
      <c r="AB69" s="18"/>
      <c r="AC69" s="17">
        <f>AA69+AB69</f>
        <v>534</v>
      </c>
      <c r="AD69" s="18"/>
      <c r="AE69" s="19">
        <f>AC69+AD69</f>
        <v>534</v>
      </c>
      <c r="AF69" s="67" t="str">
        <f>B69&amp;" "&amp;C69</f>
        <v>Steven  MacNamara</v>
      </c>
      <c r="AG69" s="67" t="str">
        <f>D69&amp;" "</f>
        <v xml:space="preserve">Goldcrest Archers </v>
      </c>
      <c r="AH69" s="32">
        <v>100</v>
      </c>
      <c r="AI69" s="32">
        <v>12</v>
      </c>
      <c r="AJ69" s="32"/>
      <c r="AK69" s="42">
        <f>AE69</f>
        <v>534</v>
      </c>
    </row>
    <row r="70" spans="1:37" ht="21.95" hidden="1" customHeight="1">
      <c r="A70" s="21">
        <v>11</v>
      </c>
      <c r="B70" s="3" t="s">
        <v>117</v>
      </c>
      <c r="C70" s="3" t="s">
        <v>118</v>
      </c>
      <c r="D70" s="3" t="s">
        <v>114</v>
      </c>
      <c r="E70" s="14" t="s">
        <v>8</v>
      </c>
      <c r="F70" s="9" t="s">
        <v>12</v>
      </c>
      <c r="G70" s="25" t="s">
        <v>88</v>
      </c>
      <c r="H70" s="18">
        <v>60</v>
      </c>
      <c r="I70" s="17">
        <f>H70</f>
        <v>60</v>
      </c>
      <c r="J70" s="18">
        <v>70</v>
      </c>
      <c r="K70" s="17">
        <f>I70+J70</f>
        <v>130</v>
      </c>
      <c r="L70" s="18">
        <v>57</v>
      </c>
      <c r="M70" s="17">
        <f>K70+L70</f>
        <v>187</v>
      </c>
      <c r="N70" s="18">
        <v>67</v>
      </c>
      <c r="O70" s="17">
        <f>M70+N70</f>
        <v>254</v>
      </c>
      <c r="P70" s="18">
        <v>57</v>
      </c>
      <c r="Q70" s="17">
        <f>O70+P70</f>
        <v>311</v>
      </c>
      <c r="R70" s="18">
        <v>71</v>
      </c>
      <c r="S70" s="17">
        <f>Q70+R70</f>
        <v>382</v>
      </c>
      <c r="T70" s="18">
        <v>62</v>
      </c>
      <c r="U70" s="17">
        <f>S70+T70</f>
        <v>444</v>
      </c>
      <c r="V70" s="18">
        <v>71</v>
      </c>
      <c r="W70" s="17">
        <f>U70+V70</f>
        <v>515</v>
      </c>
      <c r="X70" s="18">
        <v>85</v>
      </c>
      <c r="Y70" s="17">
        <f>W70+X70</f>
        <v>600</v>
      </c>
      <c r="Z70" s="18"/>
      <c r="AA70" s="17">
        <f>Y70+Z70</f>
        <v>600</v>
      </c>
      <c r="AB70" s="18"/>
      <c r="AC70" s="17">
        <f>AA70+AB70</f>
        <v>600</v>
      </c>
      <c r="AD70" s="18"/>
      <c r="AE70" s="19">
        <f>AC70+AD70</f>
        <v>600</v>
      </c>
      <c r="AF70" s="67" t="str">
        <f>B70&amp;" "&amp;C70</f>
        <v>Lesley Campbell</v>
      </c>
      <c r="AG70" s="67" t="str">
        <f>D70&amp;" "</f>
        <v xml:space="preserve">Rochdale Co. Archers </v>
      </c>
      <c r="AH70" s="32">
        <v>102</v>
      </c>
      <c r="AI70" s="32">
        <v>14</v>
      </c>
      <c r="AJ70" s="32"/>
      <c r="AK70" s="42">
        <f>AE70</f>
        <v>600</v>
      </c>
    </row>
    <row r="71" spans="1:37" ht="21.95" hidden="1" customHeight="1">
      <c r="A71" s="21">
        <v>60</v>
      </c>
      <c r="B71" s="3" t="s">
        <v>203</v>
      </c>
      <c r="C71" s="3" t="s">
        <v>204</v>
      </c>
      <c r="D71" s="3" t="s">
        <v>101</v>
      </c>
      <c r="E71" s="14"/>
      <c r="F71" s="9" t="s">
        <v>12</v>
      </c>
      <c r="G71" s="25" t="s">
        <v>88</v>
      </c>
      <c r="H71" s="18">
        <v>60</v>
      </c>
      <c r="I71" s="17">
        <f>H71</f>
        <v>60</v>
      </c>
      <c r="J71" s="18">
        <v>76</v>
      </c>
      <c r="K71" s="17">
        <f>I71+J71</f>
        <v>136</v>
      </c>
      <c r="L71" s="18">
        <v>78</v>
      </c>
      <c r="M71" s="17">
        <f>K71+L71</f>
        <v>214</v>
      </c>
      <c r="N71" s="18">
        <v>62</v>
      </c>
      <c r="O71" s="17">
        <f>M71+N71</f>
        <v>276</v>
      </c>
      <c r="P71" s="18">
        <v>62</v>
      </c>
      <c r="Q71" s="17">
        <f>O71+P71</f>
        <v>338</v>
      </c>
      <c r="R71" s="18">
        <v>78</v>
      </c>
      <c r="S71" s="17">
        <f>Q71+R71</f>
        <v>416</v>
      </c>
      <c r="T71" s="18">
        <v>90</v>
      </c>
      <c r="U71" s="17">
        <f>S71+T71</f>
        <v>506</v>
      </c>
      <c r="V71" s="18">
        <v>94</v>
      </c>
      <c r="W71" s="17">
        <f>U71+V71</f>
        <v>600</v>
      </c>
      <c r="X71" s="18">
        <v>74</v>
      </c>
      <c r="Y71" s="17">
        <f>W71+X71</f>
        <v>674</v>
      </c>
      <c r="Z71" s="18"/>
      <c r="AA71" s="17">
        <f>Y71+Z71</f>
        <v>674</v>
      </c>
      <c r="AB71" s="18"/>
      <c r="AC71" s="17">
        <f>AA71+AB71</f>
        <v>674</v>
      </c>
      <c r="AD71" s="18"/>
      <c r="AE71" s="19">
        <f>AC71+AD71</f>
        <v>674</v>
      </c>
      <c r="AF71" s="67" t="str">
        <f>B71&amp;" "&amp;C71</f>
        <v>Nicola Holt</v>
      </c>
      <c r="AG71" s="67" t="str">
        <f>D71&amp;" "</f>
        <v xml:space="preserve">Assheton Bowmen </v>
      </c>
      <c r="AH71" s="32">
        <v>108</v>
      </c>
      <c r="AI71" s="32">
        <v>28</v>
      </c>
      <c r="AJ71" s="32"/>
      <c r="AK71" s="42">
        <f>AE71</f>
        <v>674</v>
      </c>
    </row>
    <row r="72" spans="1:37" ht="21.95" hidden="1" customHeight="1">
      <c r="A72" s="21">
        <v>51</v>
      </c>
      <c r="B72" s="3" t="s">
        <v>141</v>
      </c>
      <c r="C72" s="3" t="s">
        <v>189</v>
      </c>
      <c r="D72" s="3" t="s">
        <v>101</v>
      </c>
      <c r="E72" s="14" t="s">
        <v>8</v>
      </c>
      <c r="F72" s="9" t="s">
        <v>21</v>
      </c>
      <c r="G72" s="25" t="s">
        <v>88</v>
      </c>
      <c r="H72" s="18">
        <v>35</v>
      </c>
      <c r="I72" s="17">
        <f>H72</f>
        <v>35</v>
      </c>
      <c r="J72" s="18">
        <v>38</v>
      </c>
      <c r="K72" s="17">
        <f>I72+J72</f>
        <v>73</v>
      </c>
      <c r="L72" s="18">
        <v>47</v>
      </c>
      <c r="M72" s="17">
        <f>K72+L72</f>
        <v>120</v>
      </c>
      <c r="N72" s="18">
        <v>56</v>
      </c>
      <c r="O72" s="17">
        <f>M72+N72</f>
        <v>176</v>
      </c>
      <c r="P72" s="18">
        <v>54</v>
      </c>
      <c r="Q72" s="17">
        <f>O72+P72</f>
        <v>230</v>
      </c>
      <c r="R72" s="18">
        <v>61</v>
      </c>
      <c r="S72" s="17">
        <f>Q72+R72</f>
        <v>291</v>
      </c>
      <c r="T72" s="18">
        <v>70</v>
      </c>
      <c r="U72" s="17">
        <f>S72+T72</f>
        <v>361</v>
      </c>
      <c r="V72" s="18">
        <v>82</v>
      </c>
      <c r="W72" s="17">
        <f>U72+V72</f>
        <v>443</v>
      </c>
      <c r="X72" s="18">
        <v>72</v>
      </c>
      <c r="Y72" s="17">
        <f>W72+X72</f>
        <v>515</v>
      </c>
      <c r="Z72" s="18"/>
      <c r="AA72" s="17">
        <f>Y72+Z72</f>
        <v>515</v>
      </c>
      <c r="AB72" s="18"/>
      <c r="AC72" s="17">
        <f>AA72+AB72</f>
        <v>515</v>
      </c>
      <c r="AD72" s="18"/>
      <c r="AE72" s="19">
        <f>AC72+AD72</f>
        <v>515</v>
      </c>
      <c r="AF72" s="67" t="str">
        <f>B72&amp;" "&amp;C72</f>
        <v>Paul Stanley</v>
      </c>
      <c r="AG72" s="67" t="str">
        <f>D72&amp;" "</f>
        <v xml:space="preserve">Assheton Bowmen </v>
      </c>
      <c r="AH72" s="32">
        <v>95</v>
      </c>
      <c r="AI72" s="32">
        <v>13</v>
      </c>
      <c r="AJ72" s="32"/>
      <c r="AK72" s="42">
        <f>AE72</f>
        <v>515</v>
      </c>
    </row>
    <row r="73" spans="1:37" ht="21.95" hidden="1" customHeight="1">
      <c r="A73" s="21">
        <v>24</v>
      </c>
      <c r="B73" s="3" t="s">
        <v>129</v>
      </c>
      <c r="C73" s="3" t="s">
        <v>130</v>
      </c>
      <c r="D73" s="3" t="s">
        <v>131</v>
      </c>
      <c r="E73" s="14" t="s">
        <v>10</v>
      </c>
      <c r="F73" s="9" t="s">
        <v>12</v>
      </c>
      <c r="G73" s="25" t="s">
        <v>88</v>
      </c>
      <c r="H73" s="18">
        <v>43</v>
      </c>
      <c r="I73" s="17">
        <f>H73</f>
        <v>43</v>
      </c>
      <c r="J73" s="18">
        <v>52</v>
      </c>
      <c r="K73" s="17">
        <f>I73+J73</f>
        <v>95</v>
      </c>
      <c r="L73" s="18">
        <v>24</v>
      </c>
      <c r="M73" s="17">
        <f>K73+L73</f>
        <v>119</v>
      </c>
      <c r="N73" s="18">
        <v>49</v>
      </c>
      <c r="O73" s="17">
        <f>M73+N73</f>
        <v>168</v>
      </c>
      <c r="P73" s="18">
        <v>53</v>
      </c>
      <c r="Q73" s="17">
        <f>O73+P73</f>
        <v>221</v>
      </c>
      <c r="R73" s="18">
        <v>16</v>
      </c>
      <c r="S73" s="17">
        <f>Q73+R73</f>
        <v>237</v>
      </c>
      <c r="T73" s="18">
        <v>59</v>
      </c>
      <c r="U73" s="17">
        <f>S73+T73</f>
        <v>296</v>
      </c>
      <c r="V73" s="18">
        <v>62</v>
      </c>
      <c r="W73" s="17">
        <f>U73+V73</f>
        <v>358</v>
      </c>
      <c r="X73" s="18">
        <v>34</v>
      </c>
      <c r="Y73" s="17">
        <f>W73+X73</f>
        <v>392</v>
      </c>
      <c r="Z73" s="18"/>
      <c r="AA73" s="17">
        <f>Y73+Z73</f>
        <v>392</v>
      </c>
      <c r="AB73" s="18"/>
      <c r="AC73" s="17">
        <f>AA73+AB73</f>
        <v>392</v>
      </c>
      <c r="AD73" s="18"/>
      <c r="AE73" s="19">
        <f>AC73+AD73</f>
        <v>392</v>
      </c>
      <c r="AF73" s="67" t="str">
        <f>B73&amp;" "&amp;C73</f>
        <v>Jude Lane</v>
      </c>
      <c r="AG73" s="67" t="str">
        <f>D73&amp;" "</f>
        <v xml:space="preserve">Eccles </v>
      </c>
      <c r="AH73" s="32">
        <v>82</v>
      </c>
      <c r="AI73" s="32">
        <v>5</v>
      </c>
      <c r="AJ73" s="32"/>
      <c r="AK73" s="42">
        <f>AE73</f>
        <v>392</v>
      </c>
    </row>
    <row r="74" spans="1:37" ht="21.95" hidden="1" customHeight="1">
      <c r="A74" s="21">
        <v>64</v>
      </c>
      <c r="B74" s="3" t="s">
        <v>211</v>
      </c>
      <c r="C74" s="3" t="s">
        <v>212</v>
      </c>
      <c r="D74" s="3" t="s">
        <v>213</v>
      </c>
      <c r="E74" s="14" t="s">
        <v>8</v>
      </c>
      <c r="F74" s="9" t="s">
        <v>21</v>
      </c>
      <c r="G74" s="25" t="s">
        <v>87</v>
      </c>
      <c r="H74" s="18">
        <v>3</v>
      </c>
      <c r="I74" s="17">
        <f>H74</f>
        <v>3</v>
      </c>
      <c r="J74" s="18">
        <v>1</v>
      </c>
      <c r="K74" s="17">
        <f>I74+J74</f>
        <v>4</v>
      </c>
      <c r="L74" s="18">
        <v>4</v>
      </c>
      <c r="M74" s="17">
        <f>K74+L74</f>
        <v>8</v>
      </c>
      <c r="N74" s="18">
        <v>55</v>
      </c>
      <c r="O74" s="17">
        <f>M74+N74</f>
        <v>63</v>
      </c>
      <c r="P74" s="18">
        <v>86</v>
      </c>
      <c r="Q74" s="17">
        <f>O74+P74</f>
        <v>149</v>
      </c>
      <c r="R74" s="18">
        <v>80</v>
      </c>
      <c r="S74" s="17">
        <f>Q74+R74</f>
        <v>229</v>
      </c>
      <c r="T74" s="18">
        <v>94</v>
      </c>
      <c r="U74" s="17">
        <f>S74+T74</f>
        <v>323</v>
      </c>
      <c r="V74" s="18">
        <v>84</v>
      </c>
      <c r="W74" s="17">
        <f>U74+V74</f>
        <v>407</v>
      </c>
      <c r="X74" s="18">
        <v>90</v>
      </c>
      <c r="Y74" s="17">
        <f>W74+X74</f>
        <v>497</v>
      </c>
      <c r="Z74" s="18"/>
      <c r="AA74" s="17">
        <f>Y74+Z74</f>
        <v>497</v>
      </c>
      <c r="AB74" s="18"/>
      <c r="AC74" s="17">
        <f>AA74+AB74</f>
        <v>497</v>
      </c>
      <c r="AD74" s="18"/>
      <c r="AE74" s="19">
        <f>AC74+AD74</f>
        <v>497</v>
      </c>
      <c r="AF74" s="67" t="str">
        <f>B74&amp;" "&amp;C74</f>
        <v>Wei Lee</v>
      </c>
      <c r="AG74" s="67" t="str">
        <f>D74&amp;" "</f>
        <v xml:space="preserve">St Helens Archers </v>
      </c>
      <c r="AH74" s="32">
        <v>76</v>
      </c>
      <c r="AI74" s="32">
        <v>21</v>
      </c>
      <c r="AJ74" s="32"/>
      <c r="AK74" s="42">
        <f>AE74</f>
        <v>497</v>
      </c>
    </row>
    <row r="75" spans="1:37" ht="21.95" hidden="1" customHeight="1">
      <c r="A75" s="21">
        <v>59</v>
      </c>
      <c r="B75" s="3" t="s">
        <v>201</v>
      </c>
      <c r="C75" s="3" t="s">
        <v>202</v>
      </c>
      <c r="D75" s="3" t="s">
        <v>101</v>
      </c>
      <c r="E75" s="14" t="s">
        <v>8</v>
      </c>
      <c r="F75" s="9" t="s">
        <v>12</v>
      </c>
      <c r="G75" s="25" t="s">
        <v>88</v>
      </c>
      <c r="H75" s="18" t="s">
        <v>240</v>
      </c>
      <c r="I75" s="17" t="str">
        <f>H75</f>
        <v>DNS</v>
      </c>
      <c r="J75" s="18"/>
      <c r="K75" s="17" t="e">
        <f>I75+J75</f>
        <v>#VALUE!</v>
      </c>
      <c r="L75" s="18"/>
      <c r="M75" s="17" t="e">
        <f>K75+L75</f>
        <v>#VALUE!</v>
      </c>
      <c r="N75" s="18"/>
      <c r="O75" s="17" t="e">
        <f>M75+N75</f>
        <v>#VALUE!</v>
      </c>
      <c r="P75" s="18"/>
      <c r="Q75" s="17" t="e">
        <f>O75+P75</f>
        <v>#VALUE!</v>
      </c>
      <c r="R75" s="18"/>
      <c r="S75" s="17" t="e">
        <f>Q75+R75</f>
        <v>#VALUE!</v>
      </c>
      <c r="T75" s="18"/>
      <c r="U75" s="17" t="e">
        <f>S75+T75</f>
        <v>#VALUE!</v>
      </c>
      <c r="V75" s="18"/>
      <c r="W75" s="17" t="e">
        <f>U75+V75</f>
        <v>#VALUE!</v>
      </c>
      <c r="X75" s="18"/>
      <c r="Y75" s="17" t="e">
        <f>W75+X75</f>
        <v>#VALUE!</v>
      </c>
      <c r="Z75" s="18"/>
      <c r="AA75" s="17" t="e">
        <f>Y75+Z75</f>
        <v>#VALUE!</v>
      </c>
      <c r="AB75" s="18"/>
      <c r="AC75" s="17" t="e">
        <f>AA75+AB75</f>
        <v>#VALUE!</v>
      </c>
      <c r="AD75" s="18"/>
      <c r="AE75" s="19" t="e">
        <f>AC75+AD75</f>
        <v>#VALUE!</v>
      </c>
      <c r="AF75" s="67" t="str">
        <f>B75&amp;" "&amp;C75</f>
        <v>Elizabeth Webster</v>
      </c>
      <c r="AG75" s="67" t="str">
        <f>D75&amp;" "</f>
        <v xml:space="preserve">Assheton Bowmen </v>
      </c>
      <c r="AH75" s="32"/>
      <c r="AI75" s="32"/>
      <c r="AJ75" s="32"/>
      <c r="AK75" s="42" t="e">
        <f>AE75</f>
        <v>#VALUE!</v>
      </c>
    </row>
    <row r="76" spans="1:37" ht="21.95" hidden="1" customHeight="1">
      <c r="A76" s="21">
        <v>30</v>
      </c>
      <c r="B76" s="3" t="s">
        <v>125</v>
      </c>
      <c r="C76" s="3" t="s">
        <v>127</v>
      </c>
      <c r="D76" s="3" t="s">
        <v>124</v>
      </c>
      <c r="E76" s="14" t="s">
        <v>9</v>
      </c>
      <c r="F76" s="9" t="s">
        <v>50</v>
      </c>
      <c r="G76" s="25" t="s">
        <v>89</v>
      </c>
      <c r="H76" s="18">
        <v>82</v>
      </c>
      <c r="I76" s="17">
        <f>H76</f>
        <v>82</v>
      </c>
      <c r="J76" s="18">
        <v>74</v>
      </c>
      <c r="K76" s="17">
        <f>I76+J76</f>
        <v>156</v>
      </c>
      <c r="L76" s="18">
        <v>74</v>
      </c>
      <c r="M76" s="17">
        <f>K76+L76</f>
        <v>230</v>
      </c>
      <c r="N76" s="18">
        <v>94</v>
      </c>
      <c r="O76" s="17">
        <f>M76+N76</f>
        <v>324</v>
      </c>
      <c r="P76" s="18">
        <v>80</v>
      </c>
      <c r="Q76" s="17">
        <f>O76+P76</f>
        <v>404</v>
      </c>
      <c r="R76" s="18">
        <v>82</v>
      </c>
      <c r="S76" s="17">
        <f>Q76+R76</f>
        <v>486</v>
      </c>
      <c r="T76" s="18">
        <v>92</v>
      </c>
      <c r="U76" s="17">
        <f>S76+T76</f>
        <v>578</v>
      </c>
      <c r="V76" s="18">
        <v>82</v>
      </c>
      <c r="W76" s="17">
        <f>U76+V76</f>
        <v>660</v>
      </c>
      <c r="X76" s="18">
        <v>94</v>
      </c>
      <c r="Y76" s="17">
        <f>W76+X76</f>
        <v>754</v>
      </c>
      <c r="Z76" s="18"/>
      <c r="AA76" s="17">
        <f>Y76+Z76</f>
        <v>754</v>
      </c>
      <c r="AB76" s="18"/>
      <c r="AC76" s="17">
        <f>AA76+AB76</f>
        <v>754</v>
      </c>
      <c r="AD76" s="18"/>
      <c r="AE76" s="19">
        <f>AC76+AD76</f>
        <v>754</v>
      </c>
      <c r="AF76" s="67" t="str">
        <f>B76&amp;" "&amp;C76</f>
        <v>Callum Wardle (15)</v>
      </c>
      <c r="AG76" s="67" t="str">
        <f>D76&amp;" "</f>
        <v xml:space="preserve">Stalybridge </v>
      </c>
      <c r="AH76" s="32">
        <v>108</v>
      </c>
      <c r="AI76" s="32">
        <v>33</v>
      </c>
      <c r="AJ76" s="32"/>
      <c r="AK76" s="42">
        <f>AE76</f>
        <v>754</v>
      </c>
    </row>
    <row r="77" spans="1:37" ht="21.95" hidden="1" customHeight="1">
      <c r="A77" s="21">
        <v>53</v>
      </c>
      <c r="B77" s="3" t="s">
        <v>161</v>
      </c>
      <c r="C77" s="3" t="s">
        <v>192</v>
      </c>
      <c r="D77" s="3" t="s">
        <v>101</v>
      </c>
      <c r="E77" s="14" t="s">
        <v>8</v>
      </c>
      <c r="F77" s="9" t="s">
        <v>21</v>
      </c>
      <c r="G77" s="25" t="s">
        <v>87</v>
      </c>
      <c r="H77" s="18">
        <v>27</v>
      </c>
      <c r="I77" s="17">
        <f>H77</f>
        <v>27</v>
      </c>
      <c r="J77" s="18">
        <v>42</v>
      </c>
      <c r="K77" s="17">
        <f>I77+J77</f>
        <v>69</v>
      </c>
      <c r="L77" s="18">
        <v>30</v>
      </c>
      <c r="M77" s="17">
        <f>K77+L77</f>
        <v>99</v>
      </c>
      <c r="N77" s="18">
        <v>48</v>
      </c>
      <c r="O77" s="17">
        <f>M77+N77</f>
        <v>147</v>
      </c>
      <c r="P77" s="18">
        <v>84</v>
      </c>
      <c r="Q77" s="17">
        <f>O77+P77</f>
        <v>231</v>
      </c>
      <c r="R77" s="18">
        <v>72</v>
      </c>
      <c r="S77" s="17">
        <f>Q77+R77</f>
        <v>303</v>
      </c>
      <c r="T77" s="18">
        <v>41</v>
      </c>
      <c r="U77" s="17">
        <f>S77+T77</f>
        <v>344</v>
      </c>
      <c r="V77" s="18">
        <v>69</v>
      </c>
      <c r="W77" s="17">
        <f>U77+V77</f>
        <v>413</v>
      </c>
      <c r="X77" s="18">
        <v>66</v>
      </c>
      <c r="Y77" s="17">
        <f>W77+X77</f>
        <v>479</v>
      </c>
      <c r="Z77" s="18"/>
      <c r="AA77" s="17">
        <f>Y77+Z77</f>
        <v>479</v>
      </c>
      <c r="AB77" s="18"/>
      <c r="AC77" s="17">
        <f>AA77+AB77</f>
        <v>479</v>
      </c>
      <c r="AD77" s="18"/>
      <c r="AE77" s="19">
        <f>AC77+AD77</f>
        <v>479</v>
      </c>
      <c r="AF77" s="67" t="str">
        <f>B77&amp;" "&amp;C77</f>
        <v>Craig  Linton</v>
      </c>
      <c r="AG77" s="67" t="str">
        <f>D77&amp;" "</f>
        <v xml:space="preserve">Assheton Bowmen </v>
      </c>
      <c r="AH77" s="32">
        <v>93</v>
      </c>
      <c r="AI77" s="32">
        <v>16</v>
      </c>
      <c r="AJ77" s="32"/>
      <c r="AK77" s="42">
        <f>AE77</f>
        <v>479</v>
      </c>
    </row>
    <row r="78" spans="1:37" ht="21.95" hidden="1" customHeight="1">
      <c r="A78" s="21">
        <v>43</v>
      </c>
      <c r="B78" s="3" t="s">
        <v>174</v>
      </c>
      <c r="C78" s="3" t="s">
        <v>175</v>
      </c>
      <c r="D78" s="3" t="s">
        <v>176</v>
      </c>
      <c r="E78" s="14" t="s">
        <v>8</v>
      </c>
      <c r="F78" s="9" t="s">
        <v>12</v>
      </c>
      <c r="G78" s="25" t="s">
        <v>89</v>
      </c>
      <c r="H78" s="18">
        <v>62</v>
      </c>
      <c r="I78" s="17">
        <f>H78</f>
        <v>62</v>
      </c>
      <c r="J78" s="18">
        <v>86</v>
      </c>
      <c r="K78" s="17">
        <f>I78+J78</f>
        <v>148</v>
      </c>
      <c r="L78" s="18">
        <v>76</v>
      </c>
      <c r="M78" s="17">
        <f>K78+L78</f>
        <v>224</v>
      </c>
      <c r="N78" s="18">
        <v>70</v>
      </c>
      <c r="O78" s="17">
        <f>M78+N78</f>
        <v>294</v>
      </c>
      <c r="P78" s="18">
        <v>82</v>
      </c>
      <c r="Q78" s="17">
        <f>O78+P78</f>
        <v>376</v>
      </c>
      <c r="R78" s="18">
        <v>88</v>
      </c>
      <c r="S78" s="17">
        <f>Q78+R78</f>
        <v>464</v>
      </c>
      <c r="T78" s="18">
        <v>90</v>
      </c>
      <c r="U78" s="17">
        <f>S78+T78</f>
        <v>554</v>
      </c>
      <c r="V78" s="18">
        <v>100</v>
      </c>
      <c r="W78" s="17">
        <f>U78+V78</f>
        <v>654</v>
      </c>
      <c r="X78" s="18">
        <v>100</v>
      </c>
      <c r="Y78" s="17">
        <f>W78+X78</f>
        <v>754</v>
      </c>
      <c r="Z78" s="18"/>
      <c r="AA78" s="17">
        <f>Y78+Z78</f>
        <v>754</v>
      </c>
      <c r="AB78" s="18"/>
      <c r="AC78" s="17">
        <f>AA78+AB78</f>
        <v>754</v>
      </c>
      <c r="AD78" s="18"/>
      <c r="AE78" s="19">
        <f>AC78+AD78</f>
        <v>754</v>
      </c>
      <c r="AF78" s="67" t="str">
        <f>B78&amp;" "&amp;C78</f>
        <v>Kristina Kirk</v>
      </c>
      <c r="AG78" s="67" t="str">
        <f>D78&amp;" "</f>
        <v xml:space="preserve">Goldcrest Archers </v>
      </c>
      <c r="AH78" s="32">
        <v>108</v>
      </c>
      <c r="AI78" s="32">
        <v>37</v>
      </c>
      <c r="AJ78" s="32"/>
      <c r="AK78" s="42">
        <f>AE78</f>
        <v>754</v>
      </c>
    </row>
    <row r="79" spans="1:37" ht="21.95" hidden="1" customHeight="1">
      <c r="A79" s="21">
        <v>52</v>
      </c>
      <c r="B79" s="3" t="s">
        <v>190</v>
      </c>
      <c r="C79" s="3" t="s">
        <v>191</v>
      </c>
      <c r="D79" s="3" t="s">
        <v>101</v>
      </c>
      <c r="E79" s="14" t="s">
        <v>8</v>
      </c>
      <c r="F79" s="9" t="s">
        <v>21</v>
      </c>
      <c r="G79" s="25" t="s">
        <v>87</v>
      </c>
      <c r="H79" s="18">
        <v>22</v>
      </c>
      <c r="I79" s="17">
        <f>H79</f>
        <v>22</v>
      </c>
      <c r="J79" s="18">
        <v>17</v>
      </c>
      <c r="K79" s="17">
        <f>I79+J79</f>
        <v>39</v>
      </c>
      <c r="L79" s="18">
        <v>45</v>
      </c>
      <c r="M79" s="17">
        <f>K79+L79</f>
        <v>84</v>
      </c>
      <c r="N79" s="18">
        <v>33</v>
      </c>
      <c r="O79" s="17">
        <f>M79+N79</f>
        <v>117</v>
      </c>
      <c r="P79" s="18">
        <v>36</v>
      </c>
      <c r="Q79" s="17">
        <f>O79+P79</f>
        <v>153</v>
      </c>
      <c r="R79" s="18">
        <v>38</v>
      </c>
      <c r="S79" s="17">
        <f>Q79+R79</f>
        <v>191</v>
      </c>
      <c r="T79" s="18">
        <v>35</v>
      </c>
      <c r="U79" s="17">
        <f>S79+T79</f>
        <v>226</v>
      </c>
      <c r="V79" s="18">
        <v>74</v>
      </c>
      <c r="W79" s="17">
        <f>U79+V79</f>
        <v>300</v>
      </c>
      <c r="X79" s="18">
        <v>74</v>
      </c>
      <c r="Y79" s="17">
        <f>W79+X79</f>
        <v>374</v>
      </c>
      <c r="Z79" s="18"/>
      <c r="AA79" s="17">
        <f>Y79+Z79</f>
        <v>374</v>
      </c>
      <c r="AB79" s="18"/>
      <c r="AC79" s="17">
        <f>AA79+AB79</f>
        <v>374</v>
      </c>
      <c r="AD79" s="18"/>
      <c r="AE79" s="19">
        <f>AC79+AD79</f>
        <v>374</v>
      </c>
      <c r="AF79" s="67" t="str">
        <f>B79&amp;" "&amp;C79</f>
        <v>Alan Smethurst</v>
      </c>
      <c r="AG79" s="67" t="str">
        <f>D79&amp;" "</f>
        <v xml:space="preserve">Assheton Bowmen </v>
      </c>
      <c r="AH79" s="32">
        <v>79</v>
      </c>
      <c r="AI79" s="32">
        <v>8</v>
      </c>
      <c r="AJ79" s="32"/>
      <c r="AK79" s="42">
        <f>AE79</f>
        <v>374</v>
      </c>
    </row>
    <row r="80" spans="1:37" ht="21.95" hidden="1" customHeight="1">
      <c r="A80" s="21">
        <v>76</v>
      </c>
      <c r="B80" s="3" t="s">
        <v>232</v>
      </c>
      <c r="C80" s="3" t="s">
        <v>233</v>
      </c>
      <c r="D80" s="3" t="s">
        <v>213</v>
      </c>
      <c r="E80" s="14" t="s">
        <v>8</v>
      </c>
      <c r="F80" s="9" t="s">
        <v>50</v>
      </c>
      <c r="G80" s="25" t="s">
        <v>89</v>
      </c>
      <c r="H80" s="18">
        <v>74</v>
      </c>
      <c r="I80" s="17">
        <f t="shared" ref="I80:I119" si="0">H80</f>
        <v>74</v>
      </c>
      <c r="J80" s="18">
        <v>90</v>
      </c>
      <c r="K80" s="17">
        <f t="shared" ref="K80:K119" si="1">I80+J80</f>
        <v>164</v>
      </c>
      <c r="L80" s="18">
        <v>88</v>
      </c>
      <c r="M80" s="17">
        <f t="shared" ref="M80:M119" si="2">K80+L80</f>
        <v>252</v>
      </c>
      <c r="N80" s="18">
        <v>86</v>
      </c>
      <c r="O80" s="17">
        <f t="shared" ref="O80:O119" si="3">M80+N80</f>
        <v>338</v>
      </c>
      <c r="P80" s="18">
        <v>81</v>
      </c>
      <c r="Q80" s="17">
        <f t="shared" ref="Q80:Q119" si="4">O80+P80</f>
        <v>419</v>
      </c>
      <c r="R80" s="18">
        <v>90</v>
      </c>
      <c r="S80" s="17">
        <f t="shared" ref="S80:S119" si="5">Q80+R80</f>
        <v>509</v>
      </c>
      <c r="T80" s="18">
        <v>100</v>
      </c>
      <c r="U80" s="17">
        <f t="shared" ref="U80:U119" si="6">S80+T80</f>
        <v>609</v>
      </c>
      <c r="V80" s="18">
        <v>96</v>
      </c>
      <c r="W80" s="17">
        <f t="shared" ref="W80:W119" si="7">U80+V80</f>
        <v>705</v>
      </c>
      <c r="X80" s="18">
        <v>94</v>
      </c>
      <c r="Y80" s="17">
        <f t="shared" ref="Y80:Y119" si="8">W80+X80</f>
        <v>799</v>
      </c>
      <c r="Z80" s="18"/>
      <c r="AA80" s="17">
        <f t="shared" ref="AA80:AA119" si="9">Y80+Z80</f>
        <v>799</v>
      </c>
      <c r="AB80" s="18"/>
      <c r="AC80" s="17">
        <f t="shared" ref="AC80:AC119" si="10">AA80+AB80</f>
        <v>799</v>
      </c>
      <c r="AD80" s="18"/>
      <c r="AE80" s="19">
        <f t="shared" ref="AE80:AE119" si="11">AC80+AD80</f>
        <v>799</v>
      </c>
      <c r="AF80" s="67" t="str">
        <f t="shared" ref="AF80:AF119" si="12">B80&amp;" "&amp;C80</f>
        <v>Kieren Shirley (14)</v>
      </c>
      <c r="AG80" s="67" t="str">
        <f t="shared" ref="AG80:AG119" si="13">D80&amp;" "</f>
        <v xml:space="preserve">St Helens Archers </v>
      </c>
      <c r="AH80" s="32">
        <v>107</v>
      </c>
      <c r="AI80" s="32">
        <v>38</v>
      </c>
      <c r="AJ80" s="32"/>
      <c r="AK80" s="42">
        <f t="shared" ref="AK80:AK119" si="14">AE80</f>
        <v>799</v>
      </c>
    </row>
    <row r="81" spans="1:37" ht="21.95" hidden="1" customHeight="1">
      <c r="A81" s="21">
        <v>77</v>
      </c>
      <c r="B81" s="3" t="s">
        <v>234</v>
      </c>
      <c r="C81" s="3" t="s">
        <v>235</v>
      </c>
      <c r="D81" s="3" t="s">
        <v>101</v>
      </c>
      <c r="E81" s="14" t="s">
        <v>9</v>
      </c>
      <c r="F81" s="9" t="s">
        <v>51</v>
      </c>
      <c r="G81" s="25" t="s">
        <v>89</v>
      </c>
      <c r="H81" s="18" t="s">
        <v>240</v>
      </c>
      <c r="I81" s="17" t="str">
        <f t="shared" si="0"/>
        <v>DNS</v>
      </c>
      <c r="J81" s="18"/>
      <c r="K81" s="17" t="e">
        <f t="shared" si="1"/>
        <v>#VALUE!</v>
      </c>
      <c r="L81" s="18"/>
      <c r="M81" s="17" t="e">
        <f t="shared" si="2"/>
        <v>#VALUE!</v>
      </c>
      <c r="N81" s="18"/>
      <c r="O81" s="17" t="e">
        <f t="shared" si="3"/>
        <v>#VALUE!</v>
      </c>
      <c r="P81" s="18"/>
      <c r="Q81" s="17" t="e">
        <f t="shared" si="4"/>
        <v>#VALUE!</v>
      </c>
      <c r="R81" s="18"/>
      <c r="S81" s="17" t="e">
        <f t="shared" si="5"/>
        <v>#VALUE!</v>
      </c>
      <c r="T81" s="18"/>
      <c r="U81" s="17" t="e">
        <f t="shared" si="6"/>
        <v>#VALUE!</v>
      </c>
      <c r="V81" s="18"/>
      <c r="W81" s="17" t="e">
        <f t="shared" si="7"/>
        <v>#VALUE!</v>
      </c>
      <c r="X81" s="18"/>
      <c r="Y81" s="17" t="e">
        <f t="shared" si="8"/>
        <v>#VALUE!</v>
      </c>
      <c r="Z81" s="18"/>
      <c r="AA81" s="17" t="e">
        <f t="shared" si="9"/>
        <v>#VALUE!</v>
      </c>
      <c r="AB81" s="18"/>
      <c r="AC81" s="17" t="e">
        <f t="shared" si="10"/>
        <v>#VALUE!</v>
      </c>
      <c r="AD81" s="18"/>
      <c r="AE81" s="19" t="e">
        <f t="shared" si="11"/>
        <v>#VALUE!</v>
      </c>
      <c r="AF81" s="67" t="str">
        <f t="shared" si="12"/>
        <v>Maddison Codling (13)</v>
      </c>
      <c r="AG81" s="67" t="str">
        <f t="shared" si="13"/>
        <v xml:space="preserve">Assheton Bowmen </v>
      </c>
      <c r="AH81" s="32"/>
      <c r="AI81" s="32"/>
      <c r="AJ81" s="32"/>
      <c r="AK81" s="42" t="e">
        <f t="shared" si="14"/>
        <v>#VALUE!</v>
      </c>
    </row>
    <row r="82" spans="1:37" ht="21.95" hidden="1" customHeight="1">
      <c r="A82" s="21">
        <v>22</v>
      </c>
      <c r="B82" s="3" t="s">
        <v>126</v>
      </c>
      <c r="C82" s="3" t="s">
        <v>128</v>
      </c>
      <c r="D82" s="3" t="s">
        <v>124</v>
      </c>
      <c r="E82" s="14" t="s">
        <v>10</v>
      </c>
      <c r="F82" s="9" t="s">
        <v>50</v>
      </c>
      <c r="G82" s="25" t="s">
        <v>90</v>
      </c>
      <c r="H82" s="18">
        <v>20</v>
      </c>
      <c r="I82" s="17">
        <f t="shared" si="0"/>
        <v>20</v>
      </c>
      <c r="J82" s="18">
        <v>10</v>
      </c>
      <c r="K82" s="17">
        <f t="shared" si="1"/>
        <v>30</v>
      </c>
      <c r="L82" s="18">
        <v>8</v>
      </c>
      <c r="M82" s="17">
        <f t="shared" si="2"/>
        <v>38</v>
      </c>
      <c r="N82" s="18">
        <v>34</v>
      </c>
      <c r="O82" s="17">
        <f t="shared" si="3"/>
        <v>72</v>
      </c>
      <c r="P82" s="18">
        <v>35</v>
      </c>
      <c r="Q82" s="17">
        <f t="shared" si="4"/>
        <v>107</v>
      </c>
      <c r="R82" s="18">
        <v>6</v>
      </c>
      <c r="S82" s="17">
        <f t="shared" si="5"/>
        <v>113</v>
      </c>
      <c r="T82" s="18">
        <v>51</v>
      </c>
      <c r="U82" s="17">
        <f t="shared" si="6"/>
        <v>164</v>
      </c>
      <c r="V82" s="18">
        <v>55</v>
      </c>
      <c r="W82" s="17">
        <f t="shared" si="7"/>
        <v>219</v>
      </c>
      <c r="X82" s="18">
        <v>57</v>
      </c>
      <c r="Y82" s="17">
        <f t="shared" si="8"/>
        <v>276</v>
      </c>
      <c r="Z82" s="18"/>
      <c r="AA82" s="17">
        <f t="shared" si="9"/>
        <v>276</v>
      </c>
      <c r="AB82" s="18"/>
      <c r="AC82" s="17">
        <f t="shared" si="10"/>
        <v>276</v>
      </c>
      <c r="AD82" s="18"/>
      <c r="AE82" s="19">
        <f t="shared" si="11"/>
        <v>276</v>
      </c>
      <c r="AF82" s="67" t="str">
        <f t="shared" si="12"/>
        <v>Harry Wardle (10)</v>
      </c>
      <c r="AG82" s="67" t="str">
        <f t="shared" si="13"/>
        <v xml:space="preserve">Stalybridge </v>
      </c>
      <c r="AH82" s="32">
        <v>62</v>
      </c>
      <c r="AI82" s="32">
        <v>5</v>
      </c>
      <c r="AJ82" s="32"/>
      <c r="AK82" s="42">
        <f t="shared" si="14"/>
        <v>276</v>
      </c>
    </row>
    <row r="83" spans="1:37" ht="21.95" hidden="1" customHeight="1">
      <c r="A83" s="21">
        <v>39</v>
      </c>
      <c r="B83" s="3" t="s">
        <v>167</v>
      </c>
      <c r="C83" s="3" t="s">
        <v>169</v>
      </c>
      <c r="D83" s="3" t="s">
        <v>124</v>
      </c>
      <c r="E83" s="14" t="s">
        <v>8</v>
      </c>
      <c r="F83" s="9" t="s">
        <v>51</v>
      </c>
      <c r="G83" s="25" t="s">
        <v>90</v>
      </c>
      <c r="H83" s="18">
        <v>2</v>
      </c>
      <c r="I83" s="17">
        <f t="shared" si="0"/>
        <v>2</v>
      </c>
      <c r="J83" s="18">
        <v>0</v>
      </c>
      <c r="K83" s="17">
        <f t="shared" si="1"/>
        <v>2</v>
      </c>
      <c r="L83" s="18">
        <v>0</v>
      </c>
      <c r="M83" s="17">
        <f t="shared" si="2"/>
        <v>2</v>
      </c>
      <c r="N83" s="18">
        <v>7</v>
      </c>
      <c r="O83" s="17">
        <f t="shared" si="3"/>
        <v>9</v>
      </c>
      <c r="P83" s="18">
        <v>6</v>
      </c>
      <c r="Q83" s="17">
        <f t="shared" si="4"/>
        <v>15</v>
      </c>
      <c r="R83" s="18">
        <v>0</v>
      </c>
      <c r="S83" s="17">
        <f t="shared" si="5"/>
        <v>15</v>
      </c>
      <c r="T83" s="18">
        <v>49</v>
      </c>
      <c r="U83" s="17">
        <f t="shared" si="6"/>
        <v>64</v>
      </c>
      <c r="V83" s="18">
        <v>67</v>
      </c>
      <c r="W83" s="17">
        <f t="shared" si="7"/>
        <v>131</v>
      </c>
      <c r="X83" s="18">
        <v>64</v>
      </c>
      <c r="Y83" s="17">
        <f t="shared" si="8"/>
        <v>195</v>
      </c>
      <c r="Z83" s="18"/>
      <c r="AA83" s="17">
        <f t="shared" si="9"/>
        <v>195</v>
      </c>
      <c r="AB83" s="18"/>
      <c r="AC83" s="17">
        <f t="shared" si="10"/>
        <v>195</v>
      </c>
      <c r="AD83" s="18"/>
      <c r="AE83" s="19">
        <f t="shared" si="11"/>
        <v>195</v>
      </c>
      <c r="AF83" s="67" t="str">
        <f t="shared" si="12"/>
        <v>Claire Conduit (10)</v>
      </c>
      <c r="AG83" s="67" t="str">
        <f t="shared" si="13"/>
        <v xml:space="preserve">Stalybridge </v>
      </c>
      <c r="AH83" s="32">
        <v>37</v>
      </c>
      <c r="AI83" s="32">
        <v>6</v>
      </c>
      <c r="AJ83" s="32"/>
      <c r="AK83" s="42">
        <f t="shared" si="14"/>
        <v>195</v>
      </c>
    </row>
    <row r="84" spans="1:37" ht="21.95" hidden="1" customHeight="1">
      <c r="A84" s="21">
        <v>47</v>
      </c>
      <c r="B84" s="3" t="s">
        <v>180</v>
      </c>
      <c r="C84" s="3" t="s">
        <v>179</v>
      </c>
      <c r="D84" s="3" t="s">
        <v>176</v>
      </c>
      <c r="E84" s="14" t="s">
        <v>8</v>
      </c>
      <c r="F84" s="9" t="s">
        <v>50</v>
      </c>
      <c r="G84" s="25" t="s">
        <v>90</v>
      </c>
      <c r="H84" s="18">
        <v>80</v>
      </c>
      <c r="I84" s="17">
        <f t="shared" si="0"/>
        <v>80</v>
      </c>
      <c r="J84" s="18">
        <v>82</v>
      </c>
      <c r="K84" s="17">
        <f t="shared" si="1"/>
        <v>162</v>
      </c>
      <c r="L84" s="18">
        <v>72</v>
      </c>
      <c r="M84" s="17">
        <f t="shared" si="2"/>
        <v>234</v>
      </c>
      <c r="N84" s="18">
        <v>88</v>
      </c>
      <c r="O84" s="17">
        <f t="shared" si="3"/>
        <v>322</v>
      </c>
      <c r="P84" s="18">
        <v>88</v>
      </c>
      <c r="Q84" s="17">
        <f t="shared" si="4"/>
        <v>410</v>
      </c>
      <c r="R84" s="18">
        <v>92</v>
      </c>
      <c r="S84" s="17">
        <f t="shared" si="5"/>
        <v>502</v>
      </c>
      <c r="T84" s="18">
        <v>94</v>
      </c>
      <c r="U84" s="17">
        <f t="shared" si="6"/>
        <v>596</v>
      </c>
      <c r="V84" s="18">
        <v>94</v>
      </c>
      <c r="W84" s="17">
        <f t="shared" si="7"/>
        <v>690</v>
      </c>
      <c r="X84" s="18">
        <v>96</v>
      </c>
      <c r="Y84" s="17">
        <f t="shared" si="8"/>
        <v>786</v>
      </c>
      <c r="Z84" s="18"/>
      <c r="AA84" s="17">
        <f t="shared" si="9"/>
        <v>786</v>
      </c>
      <c r="AB84" s="18"/>
      <c r="AC84" s="17">
        <f t="shared" si="10"/>
        <v>786</v>
      </c>
      <c r="AD84" s="18"/>
      <c r="AE84" s="19">
        <f t="shared" si="11"/>
        <v>786</v>
      </c>
      <c r="AF84" s="67" t="str">
        <f t="shared" si="12"/>
        <v>Thomas Susca</v>
      </c>
      <c r="AG84" s="67" t="str">
        <f t="shared" si="13"/>
        <v xml:space="preserve">Goldcrest Archers </v>
      </c>
      <c r="AH84" s="32">
        <v>108</v>
      </c>
      <c r="AI84" s="32">
        <v>37</v>
      </c>
      <c r="AJ84" s="32"/>
      <c r="AK84" s="42">
        <f t="shared" si="14"/>
        <v>786</v>
      </c>
    </row>
    <row r="85" spans="1:37" ht="21.95" hidden="1" customHeight="1">
      <c r="A85" s="21">
        <v>54</v>
      </c>
      <c r="B85" s="3" t="s">
        <v>193</v>
      </c>
      <c r="C85" s="3" t="s">
        <v>194</v>
      </c>
      <c r="D85" s="3" t="s">
        <v>160</v>
      </c>
      <c r="E85" s="14" t="s">
        <v>8</v>
      </c>
      <c r="F85" s="9" t="s">
        <v>51</v>
      </c>
      <c r="G85" s="25" t="s">
        <v>90</v>
      </c>
      <c r="H85" s="18">
        <v>66</v>
      </c>
      <c r="I85" s="17">
        <f t="shared" si="0"/>
        <v>66</v>
      </c>
      <c r="J85" s="18">
        <v>74</v>
      </c>
      <c r="K85" s="17">
        <f t="shared" si="1"/>
        <v>140</v>
      </c>
      <c r="L85" s="18">
        <v>66</v>
      </c>
      <c r="M85" s="17">
        <f t="shared" si="2"/>
        <v>206</v>
      </c>
      <c r="N85" s="18">
        <v>94</v>
      </c>
      <c r="O85" s="17">
        <f t="shared" si="3"/>
        <v>300</v>
      </c>
      <c r="P85" s="18">
        <v>90</v>
      </c>
      <c r="Q85" s="17">
        <f t="shared" si="4"/>
        <v>390</v>
      </c>
      <c r="R85" s="18">
        <v>82</v>
      </c>
      <c r="S85" s="17">
        <f t="shared" si="5"/>
        <v>472</v>
      </c>
      <c r="T85" s="18">
        <v>102</v>
      </c>
      <c r="U85" s="17">
        <f t="shared" si="6"/>
        <v>574</v>
      </c>
      <c r="V85" s="18">
        <v>92</v>
      </c>
      <c r="W85" s="17">
        <f t="shared" si="7"/>
        <v>666</v>
      </c>
      <c r="X85" s="18">
        <v>102</v>
      </c>
      <c r="Y85" s="17">
        <f t="shared" si="8"/>
        <v>768</v>
      </c>
      <c r="Z85" s="18"/>
      <c r="AA85" s="17">
        <f t="shared" si="9"/>
        <v>768</v>
      </c>
      <c r="AB85" s="18"/>
      <c r="AC85" s="17">
        <f t="shared" si="10"/>
        <v>768</v>
      </c>
      <c r="AD85" s="18"/>
      <c r="AE85" s="19">
        <f t="shared" si="11"/>
        <v>768</v>
      </c>
      <c r="AF85" s="67" t="str">
        <f t="shared" si="12"/>
        <v>Heather  Hughes (13)</v>
      </c>
      <c r="AG85" s="67" t="str">
        <f t="shared" si="13"/>
        <v xml:space="preserve">Nethermoss Archers </v>
      </c>
      <c r="AH85" s="32"/>
      <c r="AI85" s="32"/>
      <c r="AJ85" s="32"/>
      <c r="AK85" s="42">
        <f t="shared" si="14"/>
        <v>768</v>
      </c>
    </row>
    <row r="86" spans="1:37" ht="21.95" hidden="1" customHeight="1">
      <c r="A86" s="21">
        <v>81</v>
      </c>
      <c r="B86" s="3"/>
      <c r="C86" s="3"/>
      <c r="D86" s="3"/>
      <c r="E86" s="14"/>
      <c r="F86" s="9"/>
      <c r="G86" s="25"/>
      <c r="H86" s="18"/>
      <c r="I86" s="17">
        <f t="shared" si="0"/>
        <v>0</v>
      </c>
      <c r="J86" s="18"/>
      <c r="K86" s="17">
        <f t="shared" si="1"/>
        <v>0</v>
      </c>
      <c r="L86" s="18"/>
      <c r="M86" s="17">
        <f t="shared" si="2"/>
        <v>0</v>
      </c>
      <c r="N86" s="18"/>
      <c r="O86" s="17">
        <f t="shared" si="3"/>
        <v>0</v>
      </c>
      <c r="P86" s="18"/>
      <c r="Q86" s="17">
        <f t="shared" si="4"/>
        <v>0</v>
      </c>
      <c r="R86" s="18"/>
      <c r="S86" s="17">
        <f t="shared" si="5"/>
        <v>0</v>
      </c>
      <c r="T86" s="18"/>
      <c r="U86" s="17">
        <f t="shared" si="6"/>
        <v>0</v>
      </c>
      <c r="V86" s="18"/>
      <c r="W86" s="17">
        <f t="shared" si="7"/>
        <v>0</v>
      </c>
      <c r="X86" s="18"/>
      <c r="Y86" s="17">
        <f t="shared" si="8"/>
        <v>0</v>
      </c>
      <c r="Z86" s="18"/>
      <c r="AA86" s="17">
        <f t="shared" si="9"/>
        <v>0</v>
      </c>
      <c r="AB86" s="18"/>
      <c r="AC86" s="17">
        <f t="shared" si="10"/>
        <v>0</v>
      </c>
      <c r="AD86" s="18"/>
      <c r="AE86" s="19">
        <f t="shared" si="11"/>
        <v>0</v>
      </c>
      <c r="AF86" s="67" t="str">
        <f t="shared" si="12"/>
        <v xml:space="preserve"> </v>
      </c>
      <c r="AG86" s="67" t="str">
        <f t="shared" si="13"/>
        <v xml:space="preserve"> </v>
      </c>
      <c r="AH86" s="32"/>
      <c r="AI86" s="32"/>
      <c r="AJ86" s="32"/>
      <c r="AK86" s="42">
        <f t="shared" si="14"/>
        <v>0</v>
      </c>
    </row>
    <row r="87" spans="1:37" ht="21.95" hidden="1" customHeight="1">
      <c r="A87" s="21">
        <v>82</v>
      </c>
      <c r="B87" s="3"/>
      <c r="C87" s="3"/>
      <c r="D87" s="3"/>
      <c r="E87" s="14"/>
      <c r="F87" s="9"/>
      <c r="G87" s="25"/>
      <c r="H87" s="18"/>
      <c r="I87" s="17">
        <f t="shared" si="0"/>
        <v>0</v>
      </c>
      <c r="J87" s="18"/>
      <c r="K87" s="17">
        <f t="shared" si="1"/>
        <v>0</v>
      </c>
      <c r="L87" s="18"/>
      <c r="M87" s="17">
        <f t="shared" si="2"/>
        <v>0</v>
      </c>
      <c r="N87" s="18"/>
      <c r="O87" s="17">
        <f t="shared" si="3"/>
        <v>0</v>
      </c>
      <c r="P87" s="18"/>
      <c r="Q87" s="17">
        <f t="shared" si="4"/>
        <v>0</v>
      </c>
      <c r="R87" s="18"/>
      <c r="S87" s="17">
        <f t="shared" si="5"/>
        <v>0</v>
      </c>
      <c r="T87" s="18"/>
      <c r="U87" s="17">
        <f t="shared" si="6"/>
        <v>0</v>
      </c>
      <c r="V87" s="18"/>
      <c r="W87" s="17">
        <f t="shared" si="7"/>
        <v>0</v>
      </c>
      <c r="X87" s="18"/>
      <c r="Y87" s="17">
        <f t="shared" si="8"/>
        <v>0</v>
      </c>
      <c r="Z87" s="18"/>
      <c r="AA87" s="17">
        <f t="shared" si="9"/>
        <v>0</v>
      </c>
      <c r="AB87" s="18"/>
      <c r="AC87" s="17">
        <f t="shared" si="10"/>
        <v>0</v>
      </c>
      <c r="AD87" s="18"/>
      <c r="AE87" s="19">
        <f t="shared" si="11"/>
        <v>0</v>
      </c>
      <c r="AF87" s="67" t="str">
        <f t="shared" si="12"/>
        <v xml:space="preserve"> </v>
      </c>
      <c r="AG87" s="67" t="str">
        <f t="shared" si="13"/>
        <v xml:space="preserve"> </v>
      </c>
      <c r="AH87" s="32"/>
      <c r="AI87" s="32"/>
      <c r="AJ87" s="32"/>
      <c r="AK87" s="42">
        <f t="shared" si="14"/>
        <v>0</v>
      </c>
    </row>
    <row r="88" spans="1:37" ht="21.95" hidden="1" customHeight="1">
      <c r="A88" s="21">
        <v>83</v>
      </c>
      <c r="B88" s="3"/>
      <c r="C88" s="3"/>
      <c r="D88" s="3"/>
      <c r="E88" s="14"/>
      <c r="F88" s="9"/>
      <c r="G88" s="25"/>
      <c r="H88" s="18"/>
      <c r="I88" s="17">
        <f t="shared" si="0"/>
        <v>0</v>
      </c>
      <c r="J88" s="18"/>
      <c r="K88" s="17">
        <f t="shared" si="1"/>
        <v>0</v>
      </c>
      <c r="L88" s="18"/>
      <c r="M88" s="17">
        <f t="shared" si="2"/>
        <v>0</v>
      </c>
      <c r="N88" s="18"/>
      <c r="O88" s="17">
        <f t="shared" si="3"/>
        <v>0</v>
      </c>
      <c r="P88" s="18"/>
      <c r="Q88" s="17">
        <f t="shared" si="4"/>
        <v>0</v>
      </c>
      <c r="R88" s="18"/>
      <c r="S88" s="17">
        <f t="shared" si="5"/>
        <v>0</v>
      </c>
      <c r="T88" s="18"/>
      <c r="U88" s="17">
        <f t="shared" si="6"/>
        <v>0</v>
      </c>
      <c r="V88" s="18"/>
      <c r="W88" s="17">
        <f t="shared" si="7"/>
        <v>0</v>
      </c>
      <c r="X88" s="18"/>
      <c r="Y88" s="17">
        <f t="shared" si="8"/>
        <v>0</v>
      </c>
      <c r="Z88" s="18"/>
      <c r="AA88" s="17">
        <f t="shared" si="9"/>
        <v>0</v>
      </c>
      <c r="AB88" s="18"/>
      <c r="AC88" s="17">
        <f t="shared" si="10"/>
        <v>0</v>
      </c>
      <c r="AD88" s="18"/>
      <c r="AE88" s="19">
        <f t="shared" si="11"/>
        <v>0</v>
      </c>
      <c r="AF88" s="67" t="str">
        <f t="shared" si="12"/>
        <v xml:space="preserve"> </v>
      </c>
      <c r="AG88" s="67" t="str">
        <f t="shared" si="13"/>
        <v xml:space="preserve"> </v>
      </c>
      <c r="AH88" s="32"/>
      <c r="AI88" s="32"/>
      <c r="AJ88" s="32"/>
      <c r="AK88" s="42">
        <f t="shared" si="14"/>
        <v>0</v>
      </c>
    </row>
    <row r="89" spans="1:37" ht="21.95" hidden="1" customHeight="1">
      <c r="A89" s="21">
        <v>84</v>
      </c>
      <c r="B89" s="3"/>
      <c r="C89" s="3"/>
      <c r="D89" s="3"/>
      <c r="E89" s="14"/>
      <c r="F89" s="9"/>
      <c r="G89" s="25"/>
      <c r="H89" s="18"/>
      <c r="I89" s="17">
        <f t="shared" si="0"/>
        <v>0</v>
      </c>
      <c r="J89" s="18"/>
      <c r="K89" s="17">
        <f t="shared" si="1"/>
        <v>0</v>
      </c>
      <c r="L89" s="18"/>
      <c r="M89" s="17">
        <f t="shared" si="2"/>
        <v>0</v>
      </c>
      <c r="N89" s="18"/>
      <c r="O89" s="17">
        <f t="shared" si="3"/>
        <v>0</v>
      </c>
      <c r="P89" s="18"/>
      <c r="Q89" s="17">
        <f t="shared" si="4"/>
        <v>0</v>
      </c>
      <c r="R89" s="18"/>
      <c r="S89" s="17">
        <f t="shared" si="5"/>
        <v>0</v>
      </c>
      <c r="T89" s="18"/>
      <c r="U89" s="17">
        <f t="shared" si="6"/>
        <v>0</v>
      </c>
      <c r="V89" s="18"/>
      <c r="W89" s="17">
        <f t="shared" si="7"/>
        <v>0</v>
      </c>
      <c r="X89" s="18"/>
      <c r="Y89" s="17">
        <f t="shared" si="8"/>
        <v>0</v>
      </c>
      <c r="Z89" s="18"/>
      <c r="AA89" s="17">
        <f t="shared" si="9"/>
        <v>0</v>
      </c>
      <c r="AB89" s="18"/>
      <c r="AC89" s="17">
        <f t="shared" si="10"/>
        <v>0</v>
      </c>
      <c r="AD89" s="18"/>
      <c r="AE89" s="19">
        <f t="shared" si="11"/>
        <v>0</v>
      </c>
      <c r="AF89" s="67" t="str">
        <f t="shared" si="12"/>
        <v xml:space="preserve"> </v>
      </c>
      <c r="AG89" s="67" t="str">
        <f t="shared" si="13"/>
        <v xml:space="preserve"> </v>
      </c>
      <c r="AH89" s="32"/>
      <c r="AI89" s="32"/>
      <c r="AJ89" s="32"/>
      <c r="AK89" s="42">
        <f t="shared" si="14"/>
        <v>0</v>
      </c>
    </row>
    <row r="90" spans="1:37" ht="21.95" hidden="1" customHeight="1">
      <c r="A90" s="21">
        <v>85</v>
      </c>
      <c r="B90" s="3"/>
      <c r="C90" s="3"/>
      <c r="D90" s="3"/>
      <c r="E90" s="14"/>
      <c r="F90" s="9"/>
      <c r="G90" s="25"/>
      <c r="H90" s="18"/>
      <c r="I90" s="17">
        <f t="shared" si="0"/>
        <v>0</v>
      </c>
      <c r="J90" s="18"/>
      <c r="K90" s="17">
        <f t="shared" si="1"/>
        <v>0</v>
      </c>
      <c r="L90" s="18"/>
      <c r="M90" s="17">
        <f t="shared" si="2"/>
        <v>0</v>
      </c>
      <c r="N90" s="18"/>
      <c r="O90" s="17">
        <f t="shared" si="3"/>
        <v>0</v>
      </c>
      <c r="P90" s="18"/>
      <c r="Q90" s="17">
        <f t="shared" si="4"/>
        <v>0</v>
      </c>
      <c r="R90" s="18"/>
      <c r="S90" s="17">
        <f t="shared" si="5"/>
        <v>0</v>
      </c>
      <c r="T90" s="18"/>
      <c r="U90" s="17">
        <f t="shared" si="6"/>
        <v>0</v>
      </c>
      <c r="V90" s="18"/>
      <c r="W90" s="17">
        <f t="shared" si="7"/>
        <v>0</v>
      </c>
      <c r="X90" s="18"/>
      <c r="Y90" s="17">
        <f t="shared" si="8"/>
        <v>0</v>
      </c>
      <c r="Z90" s="18"/>
      <c r="AA90" s="17">
        <f t="shared" si="9"/>
        <v>0</v>
      </c>
      <c r="AB90" s="18"/>
      <c r="AC90" s="17">
        <f t="shared" si="10"/>
        <v>0</v>
      </c>
      <c r="AD90" s="18"/>
      <c r="AE90" s="19">
        <f t="shared" si="11"/>
        <v>0</v>
      </c>
      <c r="AF90" s="67" t="str">
        <f t="shared" si="12"/>
        <v xml:space="preserve"> </v>
      </c>
      <c r="AG90" s="67" t="str">
        <f t="shared" si="13"/>
        <v xml:space="preserve"> </v>
      </c>
      <c r="AH90" s="32"/>
      <c r="AI90" s="32"/>
      <c r="AJ90" s="32"/>
      <c r="AK90" s="42">
        <f t="shared" si="14"/>
        <v>0</v>
      </c>
    </row>
    <row r="91" spans="1:37" ht="21.95" hidden="1" customHeight="1">
      <c r="A91" s="21">
        <v>86</v>
      </c>
      <c r="B91" s="3"/>
      <c r="C91" s="3"/>
      <c r="D91" s="3"/>
      <c r="E91" s="14"/>
      <c r="F91" s="9"/>
      <c r="G91" s="25"/>
      <c r="H91" s="18"/>
      <c r="I91" s="17">
        <f t="shared" si="0"/>
        <v>0</v>
      </c>
      <c r="J91" s="18"/>
      <c r="K91" s="17">
        <f t="shared" si="1"/>
        <v>0</v>
      </c>
      <c r="L91" s="18"/>
      <c r="M91" s="17">
        <f t="shared" si="2"/>
        <v>0</v>
      </c>
      <c r="N91" s="18"/>
      <c r="O91" s="17">
        <f t="shared" si="3"/>
        <v>0</v>
      </c>
      <c r="P91" s="18"/>
      <c r="Q91" s="17">
        <f t="shared" si="4"/>
        <v>0</v>
      </c>
      <c r="R91" s="18"/>
      <c r="S91" s="17">
        <f t="shared" si="5"/>
        <v>0</v>
      </c>
      <c r="T91" s="18"/>
      <c r="U91" s="17">
        <f t="shared" si="6"/>
        <v>0</v>
      </c>
      <c r="V91" s="18"/>
      <c r="W91" s="17">
        <f t="shared" si="7"/>
        <v>0</v>
      </c>
      <c r="X91" s="18"/>
      <c r="Y91" s="17">
        <f t="shared" si="8"/>
        <v>0</v>
      </c>
      <c r="Z91" s="18"/>
      <c r="AA91" s="17">
        <f t="shared" si="9"/>
        <v>0</v>
      </c>
      <c r="AB91" s="18"/>
      <c r="AC91" s="17">
        <f t="shared" si="10"/>
        <v>0</v>
      </c>
      <c r="AD91" s="18"/>
      <c r="AE91" s="19">
        <f t="shared" si="11"/>
        <v>0</v>
      </c>
      <c r="AF91" s="67" t="str">
        <f t="shared" si="12"/>
        <v xml:space="preserve"> </v>
      </c>
      <c r="AG91" s="67" t="str">
        <f t="shared" si="13"/>
        <v xml:space="preserve"> </v>
      </c>
      <c r="AH91" s="32"/>
      <c r="AI91" s="32"/>
      <c r="AJ91" s="32"/>
      <c r="AK91" s="42">
        <f t="shared" si="14"/>
        <v>0</v>
      </c>
    </row>
    <row r="92" spans="1:37" ht="21.95" hidden="1" customHeight="1">
      <c r="A92" s="21">
        <v>87</v>
      </c>
      <c r="B92" s="3"/>
      <c r="C92" s="3"/>
      <c r="D92" s="3"/>
      <c r="E92" s="14"/>
      <c r="F92" s="9"/>
      <c r="G92" s="25"/>
      <c r="H92" s="18"/>
      <c r="I92" s="17">
        <f t="shared" si="0"/>
        <v>0</v>
      </c>
      <c r="J92" s="18"/>
      <c r="K92" s="17">
        <f t="shared" si="1"/>
        <v>0</v>
      </c>
      <c r="L92" s="18"/>
      <c r="M92" s="17">
        <f t="shared" si="2"/>
        <v>0</v>
      </c>
      <c r="N92" s="18"/>
      <c r="O92" s="17">
        <f t="shared" si="3"/>
        <v>0</v>
      </c>
      <c r="P92" s="18"/>
      <c r="Q92" s="17">
        <f t="shared" si="4"/>
        <v>0</v>
      </c>
      <c r="R92" s="18"/>
      <c r="S92" s="17">
        <f t="shared" si="5"/>
        <v>0</v>
      </c>
      <c r="T92" s="18"/>
      <c r="U92" s="17">
        <f t="shared" si="6"/>
        <v>0</v>
      </c>
      <c r="V92" s="18"/>
      <c r="W92" s="17">
        <f t="shared" si="7"/>
        <v>0</v>
      </c>
      <c r="X92" s="18"/>
      <c r="Y92" s="17">
        <f t="shared" si="8"/>
        <v>0</v>
      </c>
      <c r="Z92" s="18"/>
      <c r="AA92" s="17">
        <f t="shared" si="9"/>
        <v>0</v>
      </c>
      <c r="AB92" s="18"/>
      <c r="AC92" s="17">
        <f t="shared" si="10"/>
        <v>0</v>
      </c>
      <c r="AD92" s="18"/>
      <c r="AE92" s="19">
        <f t="shared" si="11"/>
        <v>0</v>
      </c>
      <c r="AF92" s="67" t="str">
        <f t="shared" si="12"/>
        <v xml:space="preserve"> </v>
      </c>
      <c r="AG92" s="67" t="str">
        <f t="shared" si="13"/>
        <v xml:space="preserve"> </v>
      </c>
      <c r="AH92" s="32"/>
      <c r="AI92" s="32"/>
      <c r="AJ92" s="32"/>
      <c r="AK92" s="42">
        <f t="shared" si="14"/>
        <v>0</v>
      </c>
    </row>
    <row r="93" spans="1:37" ht="21.95" hidden="1" customHeight="1">
      <c r="A93" s="21">
        <v>88</v>
      </c>
      <c r="B93" s="3"/>
      <c r="C93" s="3"/>
      <c r="D93" s="3"/>
      <c r="E93" s="14"/>
      <c r="F93" s="9"/>
      <c r="G93" s="25"/>
      <c r="H93" s="18"/>
      <c r="I93" s="17">
        <f t="shared" si="0"/>
        <v>0</v>
      </c>
      <c r="J93" s="18"/>
      <c r="K93" s="17">
        <f t="shared" si="1"/>
        <v>0</v>
      </c>
      <c r="L93" s="18"/>
      <c r="M93" s="17">
        <f t="shared" si="2"/>
        <v>0</v>
      </c>
      <c r="N93" s="18"/>
      <c r="O93" s="17">
        <f t="shared" si="3"/>
        <v>0</v>
      </c>
      <c r="P93" s="18"/>
      <c r="Q93" s="17">
        <f t="shared" si="4"/>
        <v>0</v>
      </c>
      <c r="R93" s="18"/>
      <c r="S93" s="17">
        <f t="shared" si="5"/>
        <v>0</v>
      </c>
      <c r="T93" s="18"/>
      <c r="U93" s="17">
        <f t="shared" si="6"/>
        <v>0</v>
      </c>
      <c r="V93" s="18"/>
      <c r="W93" s="17">
        <f t="shared" si="7"/>
        <v>0</v>
      </c>
      <c r="X93" s="18"/>
      <c r="Y93" s="17">
        <f t="shared" si="8"/>
        <v>0</v>
      </c>
      <c r="Z93" s="18"/>
      <c r="AA93" s="17">
        <f t="shared" si="9"/>
        <v>0</v>
      </c>
      <c r="AB93" s="18"/>
      <c r="AC93" s="17">
        <f t="shared" si="10"/>
        <v>0</v>
      </c>
      <c r="AD93" s="18"/>
      <c r="AE93" s="19">
        <f t="shared" si="11"/>
        <v>0</v>
      </c>
      <c r="AF93" s="67" t="str">
        <f t="shared" si="12"/>
        <v xml:space="preserve"> </v>
      </c>
      <c r="AG93" s="67" t="str">
        <f t="shared" si="13"/>
        <v xml:space="preserve"> </v>
      </c>
      <c r="AH93" s="32"/>
      <c r="AI93" s="32"/>
      <c r="AJ93" s="32"/>
      <c r="AK93" s="42">
        <f t="shared" si="14"/>
        <v>0</v>
      </c>
    </row>
    <row r="94" spans="1:37" ht="21.95" hidden="1" customHeight="1">
      <c r="A94" s="21">
        <v>89</v>
      </c>
      <c r="B94" s="3"/>
      <c r="C94" s="3"/>
      <c r="D94" s="3"/>
      <c r="E94" s="14"/>
      <c r="F94" s="9"/>
      <c r="G94" s="25"/>
      <c r="H94" s="18"/>
      <c r="I94" s="17">
        <f t="shared" si="0"/>
        <v>0</v>
      </c>
      <c r="J94" s="18"/>
      <c r="K94" s="17">
        <f t="shared" si="1"/>
        <v>0</v>
      </c>
      <c r="L94" s="18"/>
      <c r="M94" s="17">
        <f t="shared" si="2"/>
        <v>0</v>
      </c>
      <c r="N94" s="18"/>
      <c r="O94" s="17">
        <f t="shared" si="3"/>
        <v>0</v>
      </c>
      <c r="P94" s="18"/>
      <c r="Q94" s="17">
        <f t="shared" si="4"/>
        <v>0</v>
      </c>
      <c r="R94" s="18"/>
      <c r="S94" s="17">
        <f t="shared" si="5"/>
        <v>0</v>
      </c>
      <c r="T94" s="18"/>
      <c r="U94" s="17">
        <f t="shared" si="6"/>
        <v>0</v>
      </c>
      <c r="V94" s="18"/>
      <c r="W94" s="17">
        <f t="shared" si="7"/>
        <v>0</v>
      </c>
      <c r="X94" s="18"/>
      <c r="Y94" s="17">
        <f t="shared" si="8"/>
        <v>0</v>
      </c>
      <c r="Z94" s="18"/>
      <c r="AA94" s="17">
        <f t="shared" si="9"/>
        <v>0</v>
      </c>
      <c r="AB94" s="18"/>
      <c r="AC94" s="17">
        <f t="shared" si="10"/>
        <v>0</v>
      </c>
      <c r="AD94" s="18"/>
      <c r="AE94" s="19">
        <f t="shared" si="11"/>
        <v>0</v>
      </c>
      <c r="AF94" s="67" t="str">
        <f t="shared" si="12"/>
        <v xml:space="preserve"> </v>
      </c>
      <c r="AG94" s="67" t="str">
        <f t="shared" si="13"/>
        <v xml:space="preserve"> </v>
      </c>
      <c r="AH94" s="32"/>
      <c r="AI94" s="32"/>
      <c r="AJ94" s="32"/>
      <c r="AK94" s="42">
        <f t="shared" si="14"/>
        <v>0</v>
      </c>
    </row>
    <row r="95" spans="1:37" ht="21.95" hidden="1" customHeight="1">
      <c r="A95" s="21">
        <v>90</v>
      </c>
      <c r="B95" s="3"/>
      <c r="C95" s="3"/>
      <c r="D95" s="3"/>
      <c r="E95" s="14"/>
      <c r="F95" s="9"/>
      <c r="G95" s="25"/>
      <c r="H95" s="18"/>
      <c r="I95" s="17">
        <f t="shared" si="0"/>
        <v>0</v>
      </c>
      <c r="J95" s="18"/>
      <c r="K95" s="17">
        <f t="shared" si="1"/>
        <v>0</v>
      </c>
      <c r="L95" s="18"/>
      <c r="M95" s="17">
        <f t="shared" si="2"/>
        <v>0</v>
      </c>
      <c r="N95" s="18"/>
      <c r="O95" s="17">
        <f t="shared" si="3"/>
        <v>0</v>
      </c>
      <c r="P95" s="18"/>
      <c r="Q95" s="17">
        <f t="shared" si="4"/>
        <v>0</v>
      </c>
      <c r="R95" s="18"/>
      <c r="S95" s="17">
        <f t="shared" si="5"/>
        <v>0</v>
      </c>
      <c r="T95" s="18"/>
      <c r="U95" s="17">
        <f t="shared" si="6"/>
        <v>0</v>
      </c>
      <c r="V95" s="18"/>
      <c r="W95" s="17">
        <f t="shared" si="7"/>
        <v>0</v>
      </c>
      <c r="X95" s="18"/>
      <c r="Y95" s="17">
        <f t="shared" si="8"/>
        <v>0</v>
      </c>
      <c r="Z95" s="18"/>
      <c r="AA95" s="17">
        <f t="shared" si="9"/>
        <v>0</v>
      </c>
      <c r="AB95" s="18"/>
      <c r="AC95" s="17">
        <f t="shared" si="10"/>
        <v>0</v>
      </c>
      <c r="AD95" s="18"/>
      <c r="AE95" s="19">
        <f t="shared" si="11"/>
        <v>0</v>
      </c>
      <c r="AF95" s="67" t="str">
        <f t="shared" si="12"/>
        <v xml:space="preserve"> </v>
      </c>
      <c r="AG95" s="67" t="str">
        <f t="shared" si="13"/>
        <v xml:space="preserve"> </v>
      </c>
      <c r="AH95" s="32"/>
      <c r="AI95" s="32"/>
      <c r="AJ95" s="32"/>
      <c r="AK95" s="42">
        <f t="shared" si="14"/>
        <v>0</v>
      </c>
    </row>
    <row r="96" spans="1:37" ht="21.95" hidden="1" customHeight="1">
      <c r="A96" s="21">
        <v>91</v>
      </c>
      <c r="B96" s="3"/>
      <c r="C96" s="3"/>
      <c r="D96" s="3"/>
      <c r="E96" s="14"/>
      <c r="F96" s="9"/>
      <c r="G96" s="25"/>
      <c r="H96" s="18"/>
      <c r="I96" s="17">
        <f t="shared" si="0"/>
        <v>0</v>
      </c>
      <c r="J96" s="18"/>
      <c r="K96" s="17">
        <f t="shared" si="1"/>
        <v>0</v>
      </c>
      <c r="L96" s="18"/>
      <c r="M96" s="17">
        <f t="shared" si="2"/>
        <v>0</v>
      </c>
      <c r="N96" s="18"/>
      <c r="O96" s="17">
        <f t="shared" si="3"/>
        <v>0</v>
      </c>
      <c r="P96" s="18"/>
      <c r="Q96" s="17">
        <f t="shared" si="4"/>
        <v>0</v>
      </c>
      <c r="R96" s="18"/>
      <c r="S96" s="17">
        <f t="shared" si="5"/>
        <v>0</v>
      </c>
      <c r="T96" s="18"/>
      <c r="U96" s="17">
        <f t="shared" si="6"/>
        <v>0</v>
      </c>
      <c r="V96" s="18"/>
      <c r="W96" s="17">
        <f t="shared" si="7"/>
        <v>0</v>
      </c>
      <c r="X96" s="18"/>
      <c r="Y96" s="17">
        <f t="shared" si="8"/>
        <v>0</v>
      </c>
      <c r="Z96" s="18"/>
      <c r="AA96" s="17">
        <f t="shared" si="9"/>
        <v>0</v>
      </c>
      <c r="AB96" s="18"/>
      <c r="AC96" s="17">
        <f t="shared" si="10"/>
        <v>0</v>
      </c>
      <c r="AD96" s="18"/>
      <c r="AE96" s="19">
        <f t="shared" si="11"/>
        <v>0</v>
      </c>
      <c r="AF96" s="67" t="str">
        <f t="shared" si="12"/>
        <v xml:space="preserve"> </v>
      </c>
      <c r="AG96" s="67" t="str">
        <f t="shared" si="13"/>
        <v xml:space="preserve"> </v>
      </c>
      <c r="AH96" s="32"/>
      <c r="AI96" s="32"/>
      <c r="AJ96" s="32"/>
      <c r="AK96" s="42">
        <f t="shared" si="14"/>
        <v>0</v>
      </c>
    </row>
    <row r="97" spans="1:37" ht="21.95" hidden="1" customHeight="1">
      <c r="A97" s="21">
        <v>92</v>
      </c>
      <c r="B97" s="3"/>
      <c r="C97" s="3"/>
      <c r="D97" s="3"/>
      <c r="E97" s="14"/>
      <c r="F97" s="9"/>
      <c r="G97" s="25"/>
      <c r="H97" s="18"/>
      <c r="I97" s="17">
        <f t="shared" si="0"/>
        <v>0</v>
      </c>
      <c r="J97" s="18"/>
      <c r="K97" s="17">
        <f t="shared" si="1"/>
        <v>0</v>
      </c>
      <c r="L97" s="18"/>
      <c r="M97" s="17">
        <f t="shared" si="2"/>
        <v>0</v>
      </c>
      <c r="N97" s="18"/>
      <c r="O97" s="17">
        <f t="shared" si="3"/>
        <v>0</v>
      </c>
      <c r="P97" s="18"/>
      <c r="Q97" s="17">
        <f t="shared" si="4"/>
        <v>0</v>
      </c>
      <c r="R97" s="18"/>
      <c r="S97" s="17">
        <f t="shared" si="5"/>
        <v>0</v>
      </c>
      <c r="T97" s="18"/>
      <c r="U97" s="17">
        <f t="shared" si="6"/>
        <v>0</v>
      </c>
      <c r="V97" s="18"/>
      <c r="W97" s="17">
        <f t="shared" si="7"/>
        <v>0</v>
      </c>
      <c r="X97" s="18"/>
      <c r="Y97" s="17">
        <f t="shared" si="8"/>
        <v>0</v>
      </c>
      <c r="Z97" s="18"/>
      <c r="AA97" s="17">
        <f t="shared" si="9"/>
        <v>0</v>
      </c>
      <c r="AB97" s="18"/>
      <c r="AC97" s="17">
        <f t="shared" si="10"/>
        <v>0</v>
      </c>
      <c r="AD97" s="18"/>
      <c r="AE97" s="19">
        <f t="shared" si="11"/>
        <v>0</v>
      </c>
      <c r="AF97" s="67" t="str">
        <f t="shared" si="12"/>
        <v xml:space="preserve"> </v>
      </c>
      <c r="AG97" s="67" t="str">
        <f t="shared" si="13"/>
        <v xml:space="preserve"> </v>
      </c>
      <c r="AH97" s="32"/>
      <c r="AI97" s="32"/>
      <c r="AJ97" s="32"/>
      <c r="AK97" s="42">
        <f t="shared" si="14"/>
        <v>0</v>
      </c>
    </row>
    <row r="98" spans="1:37" ht="21.95" hidden="1" customHeight="1">
      <c r="A98" s="21">
        <v>93</v>
      </c>
      <c r="B98" s="3"/>
      <c r="C98" s="3"/>
      <c r="D98" s="3"/>
      <c r="E98" s="14"/>
      <c r="F98" s="9"/>
      <c r="G98" s="25"/>
      <c r="H98" s="18"/>
      <c r="I98" s="17">
        <f t="shared" si="0"/>
        <v>0</v>
      </c>
      <c r="J98" s="18"/>
      <c r="K98" s="17">
        <f t="shared" si="1"/>
        <v>0</v>
      </c>
      <c r="L98" s="18"/>
      <c r="M98" s="17">
        <f t="shared" si="2"/>
        <v>0</v>
      </c>
      <c r="N98" s="18"/>
      <c r="O98" s="17">
        <f t="shared" si="3"/>
        <v>0</v>
      </c>
      <c r="P98" s="18"/>
      <c r="Q98" s="17">
        <f t="shared" si="4"/>
        <v>0</v>
      </c>
      <c r="R98" s="18"/>
      <c r="S98" s="17">
        <f t="shared" si="5"/>
        <v>0</v>
      </c>
      <c r="T98" s="18"/>
      <c r="U98" s="17">
        <f t="shared" si="6"/>
        <v>0</v>
      </c>
      <c r="V98" s="18"/>
      <c r="W98" s="17">
        <f t="shared" si="7"/>
        <v>0</v>
      </c>
      <c r="X98" s="18"/>
      <c r="Y98" s="17">
        <f t="shared" si="8"/>
        <v>0</v>
      </c>
      <c r="Z98" s="18"/>
      <c r="AA98" s="17">
        <f t="shared" si="9"/>
        <v>0</v>
      </c>
      <c r="AB98" s="18"/>
      <c r="AC98" s="17">
        <f t="shared" si="10"/>
        <v>0</v>
      </c>
      <c r="AD98" s="18"/>
      <c r="AE98" s="19">
        <f t="shared" si="11"/>
        <v>0</v>
      </c>
      <c r="AF98" s="67" t="str">
        <f t="shared" si="12"/>
        <v xml:space="preserve"> </v>
      </c>
      <c r="AG98" s="67" t="str">
        <f t="shared" si="13"/>
        <v xml:space="preserve"> </v>
      </c>
      <c r="AH98" s="32"/>
      <c r="AI98" s="32"/>
      <c r="AJ98" s="32"/>
      <c r="AK98" s="42">
        <f t="shared" si="14"/>
        <v>0</v>
      </c>
    </row>
    <row r="99" spans="1:37" ht="21.95" hidden="1" customHeight="1">
      <c r="A99" s="21">
        <v>94</v>
      </c>
      <c r="B99" s="3"/>
      <c r="C99" s="3"/>
      <c r="D99" s="3"/>
      <c r="E99" s="14"/>
      <c r="F99" s="9"/>
      <c r="G99" s="25"/>
      <c r="H99" s="18"/>
      <c r="I99" s="17">
        <f t="shared" si="0"/>
        <v>0</v>
      </c>
      <c r="J99" s="18"/>
      <c r="K99" s="17">
        <f t="shared" si="1"/>
        <v>0</v>
      </c>
      <c r="L99" s="18"/>
      <c r="M99" s="17">
        <f t="shared" si="2"/>
        <v>0</v>
      </c>
      <c r="N99" s="18"/>
      <c r="O99" s="17">
        <f t="shared" si="3"/>
        <v>0</v>
      </c>
      <c r="P99" s="18"/>
      <c r="Q99" s="17">
        <f t="shared" si="4"/>
        <v>0</v>
      </c>
      <c r="R99" s="18"/>
      <c r="S99" s="17">
        <f t="shared" si="5"/>
        <v>0</v>
      </c>
      <c r="T99" s="18"/>
      <c r="U99" s="17">
        <f t="shared" si="6"/>
        <v>0</v>
      </c>
      <c r="V99" s="18"/>
      <c r="W99" s="17">
        <f t="shared" si="7"/>
        <v>0</v>
      </c>
      <c r="X99" s="18"/>
      <c r="Y99" s="17">
        <f t="shared" si="8"/>
        <v>0</v>
      </c>
      <c r="Z99" s="18"/>
      <c r="AA99" s="17">
        <f t="shared" si="9"/>
        <v>0</v>
      </c>
      <c r="AB99" s="18"/>
      <c r="AC99" s="17">
        <f t="shared" si="10"/>
        <v>0</v>
      </c>
      <c r="AD99" s="18"/>
      <c r="AE99" s="19">
        <f t="shared" si="11"/>
        <v>0</v>
      </c>
      <c r="AF99" s="67" t="str">
        <f t="shared" si="12"/>
        <v xml:space="preserve"> </v>
      </c>
      <c r="AG99" s="67" t="str">
        <f t="shared" si="13"/>
        <v xml:space="preserve"> </v>
      </c>
      <c r="AH99" s="32"/>
      <c r="AI99" s="32"/>
      <c r="AJ99" s="32"/>
      <c r="AK99" s="42">
        <f t="shared" si="14"/>
        <v>0</v>
      </c>
    </row>
    <row r="100" spans="1:37" ht="21.95" hidden="1" customHeight="1">
      <c r="A100" s="21">
        <v>95</v>
      </c>
      <c r="B100" s="3"/>
      <c r="C100" s="3"/>
      <c r="D100" s="3"/>
      <c r="E100" s="14"/>
      <c r="F100" s="9"/>
      <c r="G100" s="25"/>
      <c r="H100" s="18"/>
      <c r="I100" s="17">
        <f t="shared" si="0"/>
        <v>0</v>
      </c>
      <c r="J100" s="18"/>
      <c r="K100" s="17">
        <f t="shared" si="1"/>
        <v>0</v>
      </c>
      <c r="L100" s="18"/>
      <c r="M100" s="17">
        <f t="shared" si="2"/>
        <v>0</v>
      </c>
      <c r="N100" s="18"/>
      <c r="O100" s="17">
        <f t="shared" si="3"/>
        <v>0</v>
      </c>
      <c r="P100" s="18"/>
      <c r="Q100" s="17">
        <f t="shared" si="4"/>
        <v>0</v>
      </c>
      <c r="R100" s="18"/>
      <c r="S100" s="17">
        <f t="shared" si="5"/>
        <v>0</v>
      </c>
      <c r="T100" s="18"/>
      <c r="U100" s="17">
        <f t="shared" si="6"/>
        <v>0</v>
      </c>
      <c r="V100" s="18"/>
      <c r="W100" s="17">
        <f t="shared" si="7"/>
        <v>0</v>
      </c>
      <c r="X100" s="18"/>
      <c r="Y100" s="17">
        <f t="shared" si="8"/>
        <v>0</v>
      </c>
      <c r="Z100" s="18"/>
      <c r="AA100" s="17">
        <f t="shared" si="9"/>
        <v>0</v>
      </c>
      <c r="AB100" s="18"/>
      <c r="AC100" s="17">
        <f t="shared" si="10"/>
        <v>0</v>
      </c>
      <c r="AD100" s="18"/>
      <c r="AE100" s="19">
        <f t="shared" si="11"/>
        <v>0</v>
      </c>
      <c r="AF100" s="67" t="str">
        <f t="shared" si="12"/>
        <v xml:space="preserve"> </v>
      </c>
      <c r="AG100" s="67" t="str">
        <f t="shared" si="13"/>
        <v xml:space="preserve"> </v>
      </c>
      <c r="AH100" s="32"/>
      <c r="AI100" s="32"/>
      <c r="AJ100" s="32"/>
      <c r="AK100" s="42">
        <f t="shared" si="14"/>
        <v>0</v>
      </c>
    </row>
    <row r="101" spans="1:37" ht="21.95" hidden="1" customHeight="1">
      <c r="A101" s="21">
        <v>96</v>
      </c>
      <c r="B101" s="3"/>
      <c r="C101" s="3"/>
      <c r="D101" s="3"/>
      <c r="E101" s="14"/>
      <c r="F101" s="9"/>
      <c r="G101" s="25"/>
      <c r="H101" s="18"/>
      <c r="I101" s="17">
        <f t="shared" si="0"/>
        <v>0</v>
      </c>
      <c r="J101" s="18"/>
      <c r="K101" s="17">
        <f t="shared" si="1"/>
        <v>0</v>
      </c>
      <c r="L101" s="18"/>
      <c r="M101" s="17">
        <f t="shared" si="2"/>
        <v>0</v>
      </c>
      <c r="N101" s="18"/>
      <c r="O101" s="17">
        <f t="shared" si="3"/>
        <v>0</v>
      </c>
      <c r="P101" s="18"/>
      <c r="Q101" s="17">
        <f t="shared" si="4"/>
        <v>0</v>
      </c>
      <c r="R101" s="18"/>
      <c r="S101" s="17">
        <f t="shared" si="5"/>
        <v>0</v>
      </c>
      <c r="T101" s="18"/>
      <c r="U101" s="17">
        <f t="shared" si="6"/>
        <v>0</v>
      </c>
      <c r="V101" s="18"/>
      <c r="W101" s="17">
        <f t="shared" si="7"/>
        <v>0</v>
      </c>
      <c r="X101" s="18"/>
      <c r="Y101" s="17">
        <f t="shared" si="8"/>
        <v>0</v>
      </c>
      <c r="Z101" s="18"/>
      <c r="AA101" s="17">
        <f t="shared" si="9"/>
        <v>0</v>
      </c>
      <c r="AB101" s="18"/>
      <c r="AC101" s="17">
        <f t="shared" si="10"/>
        <v>0</v>
      </c>
      <c r="AD101" s="18"/>
      <c r="AE101" s="19">
        <f t="shared" si="11"/>
        <v>0</v>
      </c>
      <c r="AF101" s="67" t="str">
        <f t="shared" si="12"/>
        <v xml:space="preserve"> </v>
      </c>
      <c r="AG101" s="67" t="str">
        <f t="shared" si="13"/>
        <v xml:space="preserve"> </v>
      </c>
      <c r="AH101" s="32"/>
      <c r="AI101" s="32"/>
      <c r="AJ101" s="32"/>
      <c r="AK101" s="42">
        <f t="shared" si="14"/>
        <v>0</v>
      </c>
    </row>
    <row r="102" spans="1:37" ht="21.95" hidden="1" customHeight="1">
      <c r="A102" s="21">
        <v>97</v>
      </c>
      <c r="B102" s="3"/>
      <c r="C102" s="3"/>
      <c r="D102" s="3"/>
      <c r="E102" s="14"/>
      <c r="F102" s="9"/>
      <c r="G102" s="25"/>
      <c r="H102" s="18"/>
      <c r="I102" s="17">
        <f t="shared" si="0"/>
        <v>0</v>
      </c>
      <c r="J102" s="18"/>
      <c r="K102" s="17">
        <f t="shared" si="1"/>
        <v>0</v>
      </c>
      <c r="L102" s="18"/>
      <c r="M102" s="17">
        <f t="shared" si="2"/>
        <v>0</v>
      </c>
      <c r="N102" s="18"/>
      <c r="O102" s="17">
        <f t="shared" si="3"/>
        <v>0</v>
      </c>
      <c r="P102" s="18"/>
      <c r="Q102" s="17">
        <f t="shared" si="4"/>
        <v>0</v>
      </c>
      <c r="R102" s="18"/>
      <c r="S102" s="17">
        <f t="shared" si="5"/>
        <v>0</v>
      </c>
      <c r="T102" s="18"/>
      <c r="U102" s="17">
        <f t="shared" si="6"/>
        <v>0</v>
      </c>
      <c r="V102" s="18"/>
      <c r="W102" s="17">
        <f t="shared" si="7"/>
        <v>0</v>
      </c>
      <c r="X102" s="18"/>
      <c r="Y102" s="17">
        <f t="shared" si="8"/>
        <v>0</v>
      </c>
      <c r="Z102" s="18"/>
      <c r="AA102" s="17">
        <f t="shared" si="9"/>
        <v>0</v>
      </c>
      <c r="AB102" s="18"/>
      <c r="AC102" s="17">
        <f t="shared" si="10"/>
        <v>0</v>
      </c>
      <c r="AD102" s="18"/>
      <c r="AE102" s="19">
        <f t="shared" si="11"/>
        <v>0</v>
      </c>
      <c r="AF102" s="67" t="str">
        <f t="shared" si="12"/>
        <v xml:space="preserve"> </v>
      </c>
      <c r="AG102" s="67" t="str">
        <f t="shared" si="13"/>
        <v xml:space="preserve"> </v>
      </c>
      <c r="AH102" s="32"/>
      <c r="AI102" s="32"/>
      <c r="AJ102" s="32"/>
      <c r="AK102" s="42">
        <f t="shared" si="14"/>
        <v>0</v>
      </c>
    </row>
    <row r="103" spans="1:37" ht="21.95" hidden="1" customHeight="1">
      <c r="A103" s="21">
        <v>98</v>
      </c>
      <c r="B103" s="3"/>
      <c r="C103" s="3"/>
      <c r="D103" s="3"/>
      <c r="E103" s="14"/>
      <c r="F103" s="9"/>
      <c r="G103" s="25"/>
      <c r="H103" s="18"/>
      <c r="I103" s="17">
        <f t="shared" si="0"/>
        <v>0</v>
      </c>
      <c r="J103" s="18"/>
      <c r="K103" s="17">
        <f t="shared" si="1"/>
        <v>0</v>
      </c>
      <c r="L103" s="18"/>
      <c r="M103" s="17">
        <f t="shared" si="2"/>
        <v>0</v>
      </c>
      <c r="N103" s="18"/>
      <c r="O103" s="17">
        <f t="shared" si="3"/>
        <v>0</v>
      </c>
      <c r="P103" s="18"/>
      <c r="Q103" s="17">
        <f t="shared" si="4"/>
        <v>0</v>
      </c>
      <c r="R103" s="18"/>
      <c r="S103" s="17">
        <f t="shared" si="5"/>
        <v>0</v>
      </c>
      <c r="T103" s="18"/>
      <c r="U103" s="17">
        <f t="shared" si="6"/>
        <v>0</v>
      </c>
      <c r="V103" s="18"/>
      <c r="W103" s="17">
        <f t="shared" si="7"/>
        <v>0</v>
      </c>
      <c r="X103" s="18"/>
      <c r="Y103" s="17">
        <f t="shared" si="8"/>
        <v>0</v>
      </c>
      <c r="Z103" s="18"/>
      <c r="AA103" s="17">
        <f t="shared" si="9"/>
        <v>0</v>
      </c>
      <c r="AB103" s="18"/>
      <c r="AC103" s="17">
        <f t="shared" si="10"/>
        <v>0</v>
      </c>
      <c r="AD103" s="18"/>
      <c r="AE103" s="19">
        <f t="shared" si="11"/>
        <v>0</v>
      </c>
      <c r="AF103" s="67" t="str">
        <f t="shared" si="12"/>
        <v xml:space="preserve"> </v>
      </c>
      <c r="AG103" s="67" t="str">
        <f t="shared" si="13"/>
        <v xml:space="preserve"> </v>
      </c>
      <c r="AH103" s="32"/>
      <c r="AI103" s="32"/>
      <c r="AJ103" s="32"/>
      <c r="AK103" s="42">
        <f t="shared" si="14"/>
        <v>0</v>
      </c>
    </row>
    <row r="104" spans="1:37" ht="21.95" hidden="1" customHeight="1">
      <c r="A104" s="21">
        <v>99</v>
      </c>
      <c r="B104" s="3"/>
      <c r="C104" s="3"/>
      <c r="D104" s="3"/>
      <c r="E104" s="14"/>
      <c r="F104" s="9"/>
      <c r="G104" s="25"/>
      <c r="H104" s="18"/>
      <c r="I104" s="17">
        <f t="shared" si="0"/>
        <v>0</v>
      </c>
      <c r="J104" s="18"/>
      <c r="K104" s="17">
        <f t="shared" si="1"/>
        <v>0</v>
      </c>
      <c r="L104" s="18"/>
      <c r="M104" s="17">
        <f t="shared" si="2"/>
        <v>0</v>
      </c>
      <c r="N104" s="18"/>
      <c r="O104" s="17">
        <f t="shared" si="3"/>
        <v>0</v>
      </c>
      <c r="P104" s="18"/>
      <c r="Q104" s="17">
        <f t="shared" si="4"/>
        <v>0</v>
      </c>
      <c r="R104" s="18"/>
      <c r="S104" s="17">
        <f t="shared" si="5"/>
        <v>0</v>
      </c>
      <c r="T104" s="18"/>
      <c r="U104" s="17">
        <f t="shared" si="6"/>
        <v>0</v>
      </c>
      <c r="V104" s="18"/>
      <c r="W104" s="17">
        <f t="shared" si="7"/>
        <v>0</v>
      </c>
      <c r="X104" s="18"/>
      <c r="Y104" s="17">
        <f t="shared" si="8"/>
        <v>0</v>
      </c>
      <c r="Z104" s="18"/>
      <c r="AA104" s="17">
        <f t="shared" si="9"/>
        <v>0</v>
      </c>
      <c r="AB104" s="18"/>
      <c r="AC104" s="17">
        <f t="shared" si="10"/>
        <v>0</v>
      </c>
      <c r="AD104" s="18"/>
      <c r="AE104" s="19">
        <f t="shared" si="11"/>
        <v>0</v>
      </c>
      <c r="AF104" s="67" t="str">
        <f t="shared" si="12"/>
        <v xml:space="preserve"> </v>
      </c>
      <c r="AG104" s="67" t="str">
        <f t="shared" si="13"/>
        <v xml:space="preserve"> </v>
      </c>
      <c r="AH104" s="32"/>
      <c r="AI104" s="32"/>
      <c r="AJ104" s="32"/>
      <c r="AK104" s="42">
        <f t="shared" si="14"/>
        <v>0</v>
      </c>
    </row>
    <row r="105" spans="1:37" ht="21.95" hidden="1" customHeight="1">
      <c r="A105" s="21">
        <v>100</v>
      </c>
      <c r="B105" s="3"/>
      <c r="C105" s="3"/>
      <c r="D105" s="3"/>
      <c r="E105" s="14"/>
      <c r="F105" s="9"/>
      <c r="G105" s="25"/>
      <c r="H105" s="18"/>
      <c r="I105" s="17">
        <f t="shared" si="0"/>
        <v>0</v>
      </c>
      <c r="J105" s="18"/>
      <c r="K105" s="17">
        <f t="shared" si="1"/>
        <v>0</v>
      </c>
      <c r="L105" s="18"/>
      <c r="M105" s="17">
        <f t="shared" si="2"/>
        <v>0</v>
      </c>
      <c r="N105" s="18"/>
      <c r="O105" s="17">
        <f t="shared" si="3"/>
        <v>0</v>
      </c>
      <c r="P105" s="18"/>
      <c r="Q105" s="17">
        <f t="shared" si="4"/>
        <v>0</v>
      </c>
      <c r="R105" s="18"/>
      <c r="S105" s="17">
        <f t="shared" si="5"/>
        <v>0</v>
      </c>
      <c r="T105" s="18"/>
      <c r="U105" s="17">
        <f t="shared" si="6"/>
        <v>0</v>
      </c>
      <c r="V105" s="18"/>
      <c r="W105" s="17">
        <f t="shared" si="7"/>
        <v>0</v>
      </c>
      <c r="X105" s="18"/>
      <c r="Y105" s="17">
        <f t="shared" si="8"/>
        <v>0</v>
      </c>
      <c r="Z105" s="18"/>
      <c r="AA105" s="17">
        <f t="shared" si="9"/>
        <v>0</v>
      </c>
      <c r="AB105" s="18"/>
      <c r="AC105" s="17">
        <f t="shared" si="10"/>
        <v>0</v>
      </c>
      <c r="AD105" s="18"/>
      <c r="AE105" s="19">
        <f t="shared" si="11"/>
        <v>0</v>
      </c>
      <c r="AF105" s="67" t="str">
        <f t="shared" si="12"/>
        <v xml:space="preserve"> </v>
      </c>
      <c r="AG105" s="67" t="str">
        <f t="shared" si="13"/>
        <v xml:space="preserve"> </v>
      </c>
      <c r="AH105" s="32"/>
      <c r="AI105" s="32"/>
      <c r="AJ105" s="32"/>
      <c r="AK105" s="42">
        <f t="shared" si="14"/>
        <v>0</v>
      </c>
    </row>
    <row r="106" spans="1:37" ht="21.95" hidden="1" customHeight="1">
      <c r="A106" s="21">
        <v>101</v>
      </c>
      <c r="B106" s="3"/>
      <c r="C106" s="3"/>
      <c r="D106" s="3"/>
      <c r="E106" s="14"/>
      <c r="F106" s="9"/>
      <c r="G106" s="25"/>
      <c r="H106" s="18"/>
      <c r="I106" s="17">
        <f t="shared" si="0"/>
        <v>0</v>
      </c>
      <c r="J106" s="18"/>
      <c r="K106" s="17">
        <f t="shared" si="1"/>
        <v>0</v>
      </c>
      <c r="L106" s="18"/>
      <c r="M106" s="17">
        <f t="shared" si="2"/>
        <v>0</v>
      </c>
      <c r="N106" s="18"/>
      <c r="O106" s="17">
        <f t="shared" si="3"/>
        <v>0</v>
      </c>
      <c r="P106" s="18"/>
      <c r="Q106" s="17">
        <f t="shared" si="4"/>
        <v>0</v>
      </c>
      <c r="R106" s="18"/>
      <c r="S106" s="17">
        <f t="shared" si="5"/>
        <v>0</v>
      </c>
      <c r="T106" s="18"/>
      <c r="U106" s="17">
        <f t="shared" si="6"/>
        <v>0</v>
      </c>
      <c r="V106" s="18"/>
      <c r="W106" s="17">
        <f t="shared" si="7"/>
        <v>0</v>
      </c>
      <c r="X106" s="18"/>
      <c r="Y106" s="17">
        <f t="shared" si="8"/>
        <v>0</v>
      </c>
      <c r="Z106" s="18"/>
      <c r="AA106" s="17">
        <f t="shared" si="9"/>
        <v>0</v>
      </c>
      <c r="AB106" s="18"/>
      <c r="AC106" s="17">
        <f t="shared" si="10"/>
        <v>0</v>
      </c>
      <c r="AD106" s="18"/>
      <c r="AE106" s="19">
        <f t="shared" si="11"/>
        <v>0</v>
      </c>
      <c r="AF106" s="67" t="str">
        <f t="shared" si="12"/>
        <v xml:space="preserve"> </v>
      </c>
      <c r="AG106" s="67" t="str">
        <f t="shared" si="13"/>
        <v xml:space="preserve"> </v>
      </c>
      <c r="AH106" s="32"/>
      <c r="AI106" s="32"/>
      <c r="AJ106" s="32"/>
      <c r="AK106" s="42">
        <f t="shared" si="14"/>
        <v>0</v>
      </c>
    </row>
    <row r="107" spans="1:37" ht="21.95" hidden="1" customHeight="1">
      <c r="A107" s="21">
        <v>102</v>
      </c>
      <c r="B107" s="3"/>
      <c r="C107" s="3"/>
      <c r="D107" s="3"/>
      <c r="E107" s="14"/>
      <c r="F107" s="9"/>
      <c r="G107" s="25"/>
      <c r="H107" s="18"/>
      <c r="I107" s="17">
        <f t="shared" si="0"/>
        <v>0</v>
      </c>
      <c r="J107" s="18"/>
      <c r="K107" s="17">
        <f t="shared" si="1"/>
        <v>0</v>
      </c>
      <c r="L107" s="18"/>
      <c r="M107" s="17">
        <f t="shared" si="2"/>
        <v>0</v>
      </c>
      <c r="N107" s="18"/>
      <c r="O107" s="17">
        <f t="shared" si="3"/>
        <v>0</v>
      </c>
      <c r="P107" s="18"/>
      <c r="Q107" s="17">
        <f t="shared" si="4"/>
        <v>0</v>
      </c>
      <c r="R107" s="18"/>
      <c r="S107" s="17">
        <f t="shared" si="5"/>
        <v>0</v>
      </c>
      <c r="T107" s="18"/>
      <c r="U107" s="17">
        <f t="shared" si="6"/>
        <v>0</v>
      </c>
      <c r="V107" s="18"/>
      <c r="W107" s="17">
        <f t="shared" si="7"/>
        <v>0</v>
      </c>
      <c r="X107" s="18"/>
      <c r="Y107" s="17">
        <f t="shared" si="8"/>
        <v>0</v>
      </c>
      <c r="Z107" s="18"/>
      <c r="AA107" s="17">
        <f t="shared" si="9"/>
        <v>0</v>
      </c>
      <c r="AB107" s="18"/>
      <c r="AC107" s="17">
        <f t="shared" si="10"/>
        <v>0</v>
      </c>
      <c r="AD107" s="18"/>
      <c r="AE107" s="19">
        <f t="shared" si="11"/>
        <v>0</v>
      </c>
      <c r="AF107" s="67" t="str">
        <f t="shared" si="12"/>
        <v xml:space="preserve"> </v>
      </c>
      <c r="AG107" s="67" t="str">
        <f t="shared" si="13"/>
        <v xml:space="preserve"> </v>
      </c>
      <c r="AH107" s="32"/>
      <c r="AI107" s="32"/>
      <c r="AJ107" s="32"/>
      <c r="AK107" s="42">
        <f t="shared" si="14"/>
        <v>0</v>
      </c>
    </row>
    <row r="108" spans="1:37" ht="21.95" hidden="1" customHeight="1">
      <c r="A108" s="21">
        <v>103</v>
      </c>
      <c r="B108" s="3"/>
      <c r="C108" s="3"/>
      <c r="D108" s="3"/>
      <c r="E108" s="14"/>
      <c r="F108" s="9"/>
      <c r="G108" s="25"/>
      <c r="H108" s="18"/>
      <c r="I108" s="17">
        <f t="shared" si="0"/>
        <v>0</v>
      </c>
      <c r="J108" s="18"/>
      <c r="K108" s="17">
        <f t="shared" si="1"/>
        <v>0</v>
      </c>
      <c r="L108" s="18"/>
      <c r="M108" s="17">
        <f t="shared" si="2"/>
        <v>0</v>
      </c>
      <c r="N108" s="18"/>
      <c r="O108" s="17">
        <f t="shared" si="3"/>
        <v>0</v>
      </c>
      <c r="P108" s="18"/>
      <c r="Q108" s="17">
        <f t="shared" si="4"/>
        <v>0</v>
      </c>
      <c r="R108" s="18"/>
      <c r="S108" s="17">
        <f t="shared" si="5"/>
        <v>0</v>
      </c>
      <c r="T108" s="18"/>
      <c r="U108" s="17">
        <f t="shared" si="6"/>
        <v>0</v>
      </c>
      <c r="V108" s="18"/>
      <c r="W108" s="17">
        <f t="shared" si="7"/>
        <v>0</v>
      </c>
      <c r="X108" s="18"/>
      <c r="Y108" s="17">
        <f t="shared" si="8"/>
        <v>0</v>
      </c>
      <c r="Z108" s="18"/>
      <c r="AA108" s="17">
        <f t="shared" si="9"/>
        <v>0</v>
      </c>
      <c r="AB108" s="18"/>
      <c r="AC108" s="17">
        <f t="shared" si="10"/>
        <v>0</v>
      </c>
      <c r="AD108" s="18"/>
      <c r="AE108" s="19">
        <f t="shared" si="11"/>
        <v>0</v>
      </c>
      <c r="AF108" s="67" t="str">
        <f t="shared" si="12"/>
        <v xml:space="preserve"> </v>
      </c>
      <c r="AG108" s="67" t="str">
        <f t="shared" si="13"/>
        <v xml:space="preserve"> </v>
      </c>
      <c r="AH108" s="32"/>
      <c r="AI108" s="32"/>
      <c r="AJ108" s="32"/>
      <c r="AK108" s="42">
        <f t="shared" si="14"/>
        <v>0</v>
      </c>
    </row>
    <row r="109" spans="1:37" ht="21.95" hidden="1" customHeight="1">
      <c r="A109" s="21">
        <v>104</v>
      </c>
      <c r="B109" s="3"/>
      <c r="C109" s="3"/>
      <c r="D109" s="3"/>
      <c r="E109" s="14"/>
      <c r="F109" s="9"/>
      <c r="G109" s="25"/>
      <c r="H109" s="18"/>
      <c r="I109" s="17">
        <f t="shared" si="0"/>
        <v>0</v>
      </c>
      <c r="J109" s="18"/>
      <c r="K109" s="17">
        <f t="shared" si="1"/>
        <v>0</v>
      </c>
      <c r="L109" s="18"/>
      <c r="M109" s="17">
        <f t="shared" si="2"/>
        <v>0</v>
      </c>
      <c r="N109" s="18"/>
      <c r="O109" s="17">
        <f t="shared" si="3"/>
        <v>0</v>
      </c>
      <c r="P109" s="18"/>
      <c r="Q109" s="17">
        <f t="shared" si="4"/>
        <v>0</v>
      </c>
      <c r="R109" s="18"/>
      <c r="S109" s="17">
        <f t="shared" si="5"/>
        <v>0</v>
      </c>
      <c r="T109" s="18"/>
      <c r="U109" s="17">
        <f t="shared" si="6"/>
        <v>0</v>
      </c>
      <c r="V109" s="18"/>
      <c r="W109" s="17">
        <f t="shared" si="7"/>
        <v>0</v>
      </c>
      <c r="X109" s="18"/>
      <c r="Y109" s="17">
        <f t="shared" si="8"/>
        <v>0</v>
      </c>
      <c r="Z109" s="18"/>
      <c r="AA109" s="17">
        <f t="shared" si="9"/>
        <v>0</v>
      </c>
      <c r="AB109" s="18"/>
      <c r="AC109" s="17">
        <f t="shared" si="10"/>
        <v>0</v>
      </c>
      <c r="AD109" s="18"/>
      <c r="AE109" s="19">
        <f t="shared" si="11"/>
        <v>0</v>
      </c>
      <c r="AF109" s="67" t="str">
        <f t="shared" si="12"/>
        <v xml:space="preserve"> </v>
      </c>
      <c r="AG109" s="67" t="str">
        <f t="shared" si="13"/>
        <v xml:space="preserve"> </v>
      </c>
      <c r="AH109" s="32"/>
      <c r="AI109" s="32"/>
      <c r="AJ109" s="32"/>
      <c r="AK109" s="42">
        <f t="shared" si="14"/>
        <v>0</v>
      </c>
    </row>
    <row r="110" spans="1:37" ht="21.95" hidden="1" customHeight="1">
      <c r="A110" s="21">
        <v>105</v>
      </c>
      <c r="B110" s="3"/>
      <c r="C110" s="3"/>
      <c r="D110" s="3"/>
      <c r="E110" s="14"/>
      <c r="F110" s="9"/>
      <c r="G110" s="25"/>
      <c r="H110" s="18"/>
      <c r="I110" s="17">
        <f t="shared" si="0"/>
        <v>0</v>
      </c>
      <c r="J110" s="18"/>
      <c r="K110" s="17">
        <f t="shared" si="1"/>
        <v>0</v>
      </c>
      <c r="L110" s="18"/>
      <c r="M110" s="17">
        <f t="shared" si="2"/>
        <v>0</v>
      </c>
      <c r="N110" s="18"/>
      <c r="O110" s="17">
        <f t="shared" si="3"/>
        <v>0</v>
      </c>
      <c r="P110" s="18"/>
      <c r="Q110" s="17">
        <f t="shared" si="4"/>
        <v>0</v>
      </c>
      <c r="R110" s="18"/>
      <c r="S110" s="17">
        <f t="shared" si="5"/>
        <v>0</v>
      </c>
      <c r="T110" s="18"/>
      <c r="U110" s="17">
        <f t="shared" si="6"/>
        <v>0</v>
      </c>
      <c r="V110" s="18"/>
      <c r="W110" s="17">
        <f t="shared" si="7"/>
        <v>0</v>
      </c>
      <c r="X110" s="18"/>
      <c r="Y110" s="17">
        <f t="shared" si="8"/>
        <v>0</v>
      </c>
      <c r="Z110" s="18"/>
      <c r="AA110" s="17">
        <f t="shared" si="9"/>
        <v>0</v>
      </c>
      <c r="AB110" s="18"/>
      <c r="AC110" s="17">
        <f t="shared" si="10"/>
        <v>0</v>
      </c>
      <c r="AD110" s="18"/>
      <c r="AE110" s="19">
        <f t="shared" si="11"/>
        <v>0</v>
      </c>
      <c r="AF110" s="67" t="str">
        <f t="shared" si="12"/>
        <v xml:space="preserve"> </v>
      </c>
      <c r="AG110" s="67" t="str">
        <f t="shared" si="13"/>
        <v xml:space="preserve"> </v>
      </c>
      <c r="AH110" s="32"/>
      <c r="AI110" s="32"/>
      <c r="AJ110" s="32"/>
      <c r="AK110" s="42">
        <f t="shared" si="14"/>
        <v>0</v>
      </c>
    </row>
    <row r="111" spans="1:37" ht="21.95" hidden="1" customHeight="1">
      <c r="A111" s="21">
        <v>106</v>
      </c>
      <c r="B111" s="3"/>
      <c r="C111" s="3"/>
      <c r="D111" s="3"/>
      <c r="E111" s="14"/>
      <c r="F111" s="9"/>
      <c r="G111" s="25"/>
      <c r="H111" s="18"/>
      <c r="I111" s="17">
        <f t="shared" si="0"/>
        <v>0</v>
      </c>
      <c r="J111" s="18"/>
      <c r="K111" s="17">
        <f t="shared" si="1"/>
        <v>0</v>
      </c>
      <c r="L111" s="18"/>
      <c r="M111" s="17">
        <f t="shared" si="2"/>
        <v>0</v>
      </c>
      <c r="N111" s="18"/>
      <c r="O111" s="17">
        <f t="shared" si="3"/>
        <v>0</v>
      </c>
      <c r="P111" s="18"/>
      <c r="Q111" s="17">
        <f t="shared" si="4"/>
        <v>0</v>
      </c>
      <c r="R111" s="18"/>
      <c r="S111" s="17">
        <f t="shared" si="5"/>
        <v>0</v>
      </c>
      <c r="T111" s="18"/>
      <c r="U111" s="17">
        <f t="shared" si="6"/>
        <v>0</v>
      </c>
      <c r="V111" s="18"/>
      <c r="W111" s="17">
        <f t="shared" si="7"/>
        <v>0</v>
      </c>
      <c r="X111" s="18"/>
      <c r="Y111" s="17">
        <f t="shared" si="8"/>
        <v>0</v>
      </c>
      <c r="Z111" s="18"/>
      <c r="AA111" s="17">
        <f t="shared" si="9"/>
        <v>0</v>
      </c>
      <c r="AB111" s="18"/>
      <c r="AC111" s="17">
        <f t="shared" si="10"/>
        <v>0</v>
      </c>
      <c r="AD111" s="18"/>
      <c r="AE111" s="19">
        <f t="shared" si="11"/>
        <v>0</v>
      </c>
      <c r="AF111" s="67" t="str">
        <f t="shared" si="12"/>
        <v xml:space="preserve"> </v>
      </c>
      <c r="AG111" s="67" t="str">
        <f t="shared" si="13"/>
        <v xml:space="preserve"> </v>
      </c>
      <c r="AH111" s="32"/>
      <c r="AI111" s="32"/>
      <c r="AJ111" s="32"/>
      <c r="AK111" s="42">
        <f t="shared" si="14"/>
        <v>0</v>
      </c>
    </row>
    <row r="112" spans="1:37" ht="21.95" hidden="1" customHeight="1">
      <c r="A112" s="21">
        <v>107</v>
      </c>
      <c r="B112" s="3"/>
      <c r="C112" s="3"/>
      <c r="D112" s="3"/>
      <c r="E112" s="14"/>
      <c r="F112" s="9"/>
      <c r="G112" s="25"/>
      <c r="H112" s="18"/>
      <c r="I112" s="17">
        <f t="shared" si="0"/>
        <v>0</v>
      </c>
      <c r="J112" s="18"/>
      <c r="K112" s="17">
        <f t="shared" si="1"/>
        <v>0</v>
      </c>
      <c r="L112" s="18"/>
      <c r="M112" s="17">
        <f t="shared" si="2"/>
        <v>0</v>
      </c>
      <c r="N112" s="18"/>
      <c r="O112" s="17">
        <f t="shared" si="3"/>
        <v>0</v>
      </c>
      <c r="P112" s="18"/>
      <c r="Q112" s="17">
        <f t="shared" si="4"/>
        <v>0</v>
      </c>
      <c r="R112" s="18"/>
      <c r="S112" s="17">
        <f t="shared" si="5"/>
        <v>0</v>
      </c>
      <c r="T112" s="18"/>
      <c r="U112" s="17">
        <f t="shared" si="6"/>
        <v>0</v>
      </c>
      <c r="V112" s="18"/>
      <c r="W112" s="17">
        <f t="shared" si="7"/>
        <v>0</v>
      </c>
      <c r="X112" s="18"/>
      <c r="Y112" s="17">
        <f t="shared" si="8"/>
        <v>0</v>
      </c>
      <c r="Z112" s="18"/>
      <c r="AA112" s="17">
        <f t="shared" si="9"/>
        <v>0</v>
      </c>
      <c r="AB112" s="18"/>
      <c r="AC112" s="17">
        <f t="shared" si="10"/>
        <v>0</v>
      </c>
      <c r="AD112" s="18"/>
      <c r="AE112" s="19">
        <f t="shared" si="11"/>
        <v>0</v>
      </c>
      <c r="AF112" s="67" t="str">
        <f t="shared" si="12"/>
        <v xml:space="preserve"> </v>
      </c>
      <c r="AG112" s="67" t="str">
        <f t="shared" si="13"/>
        <v xml:space="preserve"> </v>
      </c>
      <c r="AH112" s="32"/>
      <c r="AI112" s="32"/>
      <c r="AJ112" s="32"/>
      <c r="AK112" s="42">
        <f t="shared" si="14"/>
        <v>0</v>
      </c>
    </row>
    <row r="113" spans="1:37" ht="21.95" hidden="1" customHeight="1">
      <c r="A113" s="21">
        <v>108</v>
      </c>
      <c r="B113" s="3"/>
      <c r="C113" s="3"/>
      <c r="D113" s="3"/>
      <c r="E113" s="14"/>
      <c r="F113" s="9"/>
      <c r="G113" s="25"/>
      <c r="H113" s="18"/>
      <c r="I113" s="17">
        <f t="shared" si="0"/>
        <v>0</v>
      </c>
      <c r="J113" s="18"/>
      <c r="K113" s="17">
        <f t="shared" si="1"/>
        <v>0</v>
      </c>
      <c r="L113" s="18"/>
      <c r="M113" s="17">
        <f t="shared" si="2"/>
        <v>0</v>
      </c>
      <c r="N113" s="18"/>
      <c r="O113" s="17">
        <f t="shared" si="3"/>
        <v>0</v>
      </c>
      <c r="P113" s="18"/>
      <c r="Q113" s="17">
        <f t="shared" si="4"/>
        <v>0</v>
      </c>
      <c r="R113" s="18"/>
      <c r="S113" s="17">
        <f t="shared" si="5"/>
        <v>0</v>
      </c>
      <c r="T113" s="18"/>
      <c r="U113" s="17">
        <f t="shared" si="6"/>
        <v>0</v>
      </c>
      <c r="V113" s="18"/>
      <c r="W113" s="17">
        <f t="shared" si="7"/>
        <v>0</v>
      </c>
      <c r="X113" s="18"/>
      <c r="Y113" s="17">
        <f t="shared" si="8"/>
        <v>0</v>
      </c>
      <c r="Z113" s="18"/>
      <c r="AA113" s="17">
        <f t="shared" si="9"/>
        <v>0</v>
      </c>
      <c r="AB113" s="18"/>
      <c r="AC113" s="17">
        <f t="shared" si="10"/>
        <v>0</v>
      </c>
      <c r="AD113" s="18"/>
      <c r="AE113" s="19">
        <f t="shared" si="11"/>
        <v>0</v>
      </c>
      <c r="AF113" s="67" t="str">
        <f t="shared" si="12"/>
        <v xml:space="preserve"> </v>
      </c>
      <c r="AG113" s="67" t="str">
        <f t="shared" si="13"/>
        <v xml:space="preserve"> </v>
      </c>
      <c r="AH113" s="32"/>
      <c r="AI113" s="32"/>
      <c r="AJ113" s="32"/>
      <c r="AK113" s="42">
        <f t="shared" si="14"/>
        <v>0</v>
      </c>
    </row>
    <row r="114" spans="1:37" ht="21.95" hidden="1" customHeight="1">
      <c r="A114" s="21">
        <v>109</v>
      </c>
      <c r="B114" s="3"/>
      <c r="C114" s="3"/>
      <c r="D114" s="3"/>
      <c r="E114" s="14"/>
      <c r="F114" s="9"/>
      <c r="G114" s="25"/>
      <c r="H114" s="18"/>
      <c r="I114" s="17">
        <f t="shared" si="0"/>
        <v>0</v>
      </c>
      <c r="J114" s="18"/>
      <c r="K114" s="17">
        <f t="shared" si="1"/>
        <v>0</v>
      </c>
      <c r="L114" s="18"/>
      <c r="M114" s="17">
        <f t="shared" si="2"/>
        <v>0</v>
      </c>
      <c r="N114" s="18"/>
      <c r="O114" s="17">
        <f t="shared" si="3"/>
        <v>0</v>
      </c>
      <c r="P114" s="18"/>
      <c r="Q114" s="17">
        <f t="shared" si="4"/>
        <v>0</v>
      </c>
      <c r="R114" s="18"/>
      <c r="S114" s="17">
        <f t="shared" si="5"/>
        <v>0</v>
      </c>
      <c r="T114" s="18"/>
      <c r="U114" s="17">
        <f t="shared" si="6"/>
        <v>0</v>
      </c>
      <c r="V114" s="18"/>
      <c r="W114" s="17">
        <f t="shared" si="7"/>
        <v>0</v>
      </c>
      <c r="X114" s="18"/>
      <c r="Y114" s="17">
        <f t="shared" si="8"/>
        <v>0</v>
      </c>
      <c r="Z114" s="18"/>
      <c r="AA114" s="17">
        <f t="shared" si="9"/>
        <v>0</v>
      </c>
      <c r="AB114" s="18"/>
      <c r="AC114" s="17">
        <f t="shared" si="10"/>
        <v>0</v>
      </c>
      <c r="AD114" s="18"/>
      <c r="AE114" s="19">
        <f t="shared" si="11"/>
        <v>0</v>
      </c>
      <c r="AF114" s="67" t="str">
        <f t="shared" si="12"/>
        <v xml:space="preserve"> </v>
      </c>
      <c r="AG114" s="67" t="str">
        <f t="shared" si="13"/>
        <v xml:space="preserve"> </v>
      </c>
      <c r="AH114" s="32"/>
      <c r="AI114" s="32"/>
      <c r="AJ114" s="32"/>
      <c r="AK114" s="42">
        <f t="shared" si="14"/>
        <v>0</v>
      </c>
    </row>
    <row r="115" spans="1:37" ht="21.95" hidden="1" customHeight="1">
      <c r="A115" s="21">
        <v>110</v>
      </c>
      <c r="B115" s="3"/>
      <c r="C115" s="3"/>
      <c r="D115" s="3"/>
      <c r="E115" s="14"/>
      <c r="F115" s="9"/>
      <c r="G115" s="25"/>
      <c r="H115" s="18"/>
      <c r="I115" s="17">
        <f t="shared" si="0"/>
        <v>0</v>
      </c>
      <c r="J115" s="18"/>
      <c r="K115" s="17">
        <f t="shared" si="1"/>
        <v>0</v>
      </c>
      <c r="L115" s="18"/>
      <c r="M115" s="17">
        <f t="shared" si="2"/>
        <v>0</v>
      </c>
      <c r="N115" s="18"/>
      <c r="O115" s="17">
        <f t="shared" si="3"/>
        <v>0</v>
      </c>
      <c r="P115" s="18"/>
      <c r="Q115" s="17">
        <f t="shared" si="4"/>
        <v>0</v>
      </c>
      <c r="R115" s="18"/>
      <c r="S115" s="17">
        <f t="shared" si="5"/>
        <v>0</v>
      </c>
      <c r="T115" s="18"/>
      <c r="U115" s="17">
        <f t="shared" si="6"/>
        <v>0</v>
      </c>
      <c r="V115" s="18"/>
      <c r="W115" s="17">
        <f t="shared" si="7"/>
        <v>0</v>
      </c>
      <c r="X115" s="18"/>
      <c r="Y115" s="17">
        <f t="shared" si="8"/>
        <v>0</v>
      </c>
      <c r="Z115" s="18"/>
      <c r="AA115" s="17">
        <f t="shared" si="9"/>
        <v>0</v>
      </c>
      <c r="AB115" s="18"/>
      <c r="AC115" s="17">
        <f t="shared" si="10"/>
        <v>0</v>
      </c>
      <c r="AD115" s="18"/>
      <c r="AE115" s="19">
        <f t="shared" si="11"/>
        <v>0</v>
      </c>
      <c r="AF115" s="67" t="str">
        <f t="shared" si="12"/>
        <v xml:space="preserve"> </v>
      </c>
      <c r="AG115" s="67" t="str">
        <f t="shared" si="13"/>
        <v xml:space="preserve"> </v>
      </c>
      <c r="AH115" s="32"/>
      <c r="AI115" s="32"/>
      <c r="AJ115" s="32"/>
      <c r="AK115" s="42">
        <f t="shared" si="14"/>
        <v>0</v>
      </c>
    </row>
    <row r="116" spans="1:37" ht="21.95" hidden="1" customHeight="1">
      <c r="A116" s="21">
        <v>111</v>
      </c>
      <c r="B116" s="12"/>
      <c r="C116" s="3"/>
      <c r="D116" s="3"/>
      <c r="E116" s="14"/>
      <c r="F116" s="9"/>
      <c r="G116" s="25"/>
      <c r="H116" s="18"/>
      <c r="I116" s="17">
        <f t="shared" si="0"/>
        <v>0</v>
      </c>
      <c r="J116" s="18"/>
      <c r="K116" s="17">
        <f t="shared" si="1"/>
        <v>0</v>
      </c>
      <c r="L116" s="18"/>
      <c r="M116" s="17">
        <f t="shared" si="2"/>
        <v>0</v>
      </c>
      <c r="N116" s="18"/>
      <c r="O116" s="17">
        <f t="shared" si="3"/>
        <v>0</v>
      </c>
      <c r="P116" s="18"/>
      <c r="Q116" s="17">
        <f t="shared" si="4"/>
        <v>0</v>
      </c>
      <c r="R116" s="18"/>
      <c r="S116" s="17">
        <f t="shared" si="5"/>
        <v>0</v>
      </c>
      <c r="T116" s="18"/>
      <c r="U116" s="17">
        <f t="shared" si="6"/>
        <v>0</v>
      </c>
      <c r="V116" s="18"/>
      <c r="W116" s="17">
        <f t="shared" si="7"/>
        <v>0</v>
      </c>
      <c r="X116" s="18"/>
      <c r="Y116" s="17">
        <f t="shared" si="8"/>
        <v>0</v>
      </c>
      <c r="Z116" s="18"/>
      <c r="AA116" s="17">
        <f t="shared" si="9"/>
        <v>0</v>
      </c>
      <c r="AB116" s="18"/>
      <c r="AC116" s="17">
        <f t="shared" si="10"/>
        <v>0</v>
      </c>
      <c r="AD116" s="18"/>
      <c r="AE116" s="19">
        <f t="shared" si="11"/>
        <v>0</v>
      </c>
      <c r="AF116" s="67" t="str">
        <f t="shared" si="12"/>
        <v xml:space="preserve"> </v>
      </c>
      <c r="AG116" s="67" t="str">
        <f t="shared" si="13"/>
        <v xml:space="preserve"> </v>
      </c>
      <c r="AH116" s="32"/>
      <c r="AI116" s="32"/>
      <c r="AJ116" s="32"/>
      <c r="AK116" s="42">
        <f t="shared" si="14"/>
        <v>0</v>
      </c>
    </row>
    <row r="117" spans="1:37" ht="21.95" hidden="1" customHeight="1">
      <c r="A117" s="21">
        <v>112</v>
      </c>
      <c r="B117" s="12"/>
      <c r="C117" s="3"/>
      <c r="D117" s="3"/>
      <c r="E117" s="14"/>
      <c r="F117" s="9"/>
      <c r="G117" s="25"/>
      <c r="H117" s="18"/>
      <c r="I117" s="17">
        <f t="shared" si="0"/>
        <v>0</v>
      </c>
      <c r="J117" s="18"/>
      <c r="K117" s="17">
        <f t="shared" si="1"/>
        <v>0</v>
      </c>
      <c r="L117" s="18"/>
      <c r="M117" s="17">
        <f t="shared" si="2"/>
        <v>0</v>
      </c>
      <c r="N117" s="18"/>
      <c r="O117" s="17">
        <f t="shared" si="3"/>
        <v>0</v>
      </c>
      <c r="P117" s="18"/>
      <c r="Q117" s="17">
        <f t="shared" si="4"/>
        <v>0</v>
      </c>
      <c r="R117" s="18"/>
      <c r="S117" s="17">
        <f t="shared" si="5"/>
        <v>0</v>
      </c>
      <c r="T117" s="18"/>
      <c r="U117" s="17">
        <f t="shared" si="6"/>
        <v>0</v>
      </c>
      <c r="V117" s="18"/>
      <c r="W117" s="17">
        <f t="shared" si="7"/>
        <v>0</v>
      </c>
      <c r="X117" s="18"/>
      <c r="Y117" s="17">
        <f t="shared" si="8"/>
        <v>0</v>
      </c>
      <c r="Z117" s="18"/>
      <c r="AA117" s="17">
        <f t="shared" si="9"/>
        <v>0</v>
      </c>
      <c r="AB117" s="18"/>
      <c r="AC117" s="17">
        <f t="shared" si="10"/>
        <v>0</v>
      </c>
      <c r="AD117" s="18"/>
      <c r="AE117" s="19">
        <f t="shared" si="11"/>
        <v>0</v>
      </c>
      <c r="AF117" s="67" t="str">
        <f t="shared" si="12"/>
        <v xml:space="preserve"> </v>
      </c>
      <c r="AG117" s="67" t="str">
        <f t="shared" si="13"/>
        <v xml:space="preserve"> </v>
      </c>
      <c r="AH117" s="32"/>
      <c r="AI117" s="32"/>
      <c r="AJ117" s="32"/>
      <c r="AK117" s="42">
        <f t="shared" si="14"/>
        <v>0</v>
      </c>
    </row>
    <row r="118" spans="1:37" ht="21.95" hidden="1" customHeight="1">
      <c r="A118" s="21">
        <v>113</v>
      </c>
      <c r="B118" s="12"/>
      <c r="C118" s="3"/>
      <c r="D118" s="3"/>
      <c r="E118" s="14"/>
      <c r="F118" s="9"/>
      <c r="G118" s="25"/>
      <c r="H118" s="18"/>
      <c r="I118" s="17">
        <f t="shared" si="0"/>
        <v>0</v>
      </c>
      <c r="J118" s="18"/>
      <c r="K118" s="17">
        <f t="shared" si="1"/>
        <v>0</v>
      </c>
      <c r="L118" s="18"/>
      <c r="M118" s="17">
        <f t="shared" si="2"/>
        <v>0</v>
      </c>
      <c r="N118" s="18"/>
      <c r="O118" s="17">
        <f t="shared" si="3"/>
        <v>0</v>
      </c>
      <c r="P118" s="18"/>
      <c r="Q118" s="17">
        <f t="shared" si="4"/>
        <v>0</v>
      </c>
      <c r="R118" s="18"/>
      <c r="S118" s="17">
        <f t="shared" si="5"/>
        <v>0</v>
      </c>
      <c r="T118" s="18"/>
      <c r="U118" s="17">
        <f t="shared" si="6"/>
        <v>0</v>
      </c>
      <c r="V118" s="18"/>
      <c r="W118" s="17">
        <f t="shared" si="7"/>
        <v>0</v>
      </c>
      <c r="X118" s="18"/>
      <c r="Y118" s="17">
        <f t="shared" si="8"/>
        <v>0</v>
      </c>
      <c r="Z118" s="18"/>
      <c r="AA118" s="17">
        <f t="shared" si="9"/>
        <v>0</v>
      </c>
      <c r="AB118" s="18"/>
      <c r="AC118" s="17">
        <f t="shared" si="10"/>
        <v>0</v>
      </c>
      <c r="AD118" s="18"/>
      <c r="AE118" s="19">
        <f t="shared" si="11"/>
        <v>0</v>
      </c>
      <c r="AF118" s="67" t="str">
        <f t="shared" si="12"/>
        <v xml:space="preserve"> </v>
      </c>
      <c r="AG118" s="67" t="str">
        <f t="shared" si="13"/>
        <v xml:space="preserve"> </v>
      </c>
      <c r="AH118" s="32"/>
      <c r="AI118" s="32"/>
      <c r="AJ118" s="32"/>
      <c r="AK118" s="42">
        <f t="shared" si="14"/>
        <v>0</v>
      </c>
    </row>
    <row r="119" spans="1:37" ht="21.95" hidden="1" customHeight="1">
      <c r="A119" s="21">
        <v>114</v>
      </c>
      <c r="B119" s="12"/>
      <c r="C119" s="3"/>
      <c r="D119" s="3"/>
      <c r="E119" s="14"/>
      <c r="F119" s="9"/>
      <c r="G119" s="25"/>
      <c r="H119" s="18"/>
      <c r="I119" s="17">
        <f t="shared" si="0"/>
        <v>0</v>
      </c>
      <c r="J119" s="18"/>
      <c r="K119" s="17">
        <f t="shared" si="1"/>
        <v>0</v>
      </c>
      <c r="L119" s="18"/>
      <c r="M119" s="17">
        <f t="shared" si="2"/>
        <v>0</v>
      </c>
      <c r="N119" s="18"/>
      <c r="O119" s="17">
        <f t="shared" si="3"/>
        <v>0</v>
      </c>
      <c r="P119" s="18"/>
      <c r="Q119" s="17">
        <f t="shared" si="4"/>
        <v>0</v>
      </c>
      <c r="R119" s="18"/>
      <c r="S119" s="17">
        <f t="shared" si="5"/>
        <v>0</v>
      </c>
      <c r="T119" s="18"/>
      <c r="U119" s="17">
        <f t="shared" si="6"/>
        <v>0</v>
      </c>
      <c r="V119" s="18"/>
      <c r="W119" s="17">
        <f t="shared" si="7"/>
        <v>0</v>
      </c>
      <c r="X119" s="18"/>
      <c r="Y119" s="17">
        <f t="shared" si="8"/>
        <v>0</v>
      </c>
      <c r="Z119" s="18"/>
      <c r="AA119" s="17">
        <f t="shared" si="9"/>
        <v>0</v>
      </c>
      <c r="AB119" s="18"/>
      <c r="AC119" s="17">
        <f t="shared" si="10"/>
        <v>0</v>
      </c>
      <c r="AD119" s="18"/>
      <c r="AE119" s="20">
        <f t="shared" si="11"/>
        <v>0</v>
      </c>
      <c r="AF119" s="67" t="str">
        <f t="shared" si="12"/>
        <v xml:space="preserve"> </v>
      </c>
      <c r="AG119" s="67" t="str">
        <f t="shared" si="13"/>
        <v xml:space="preserve"> </v>
      </c>
      <c r="AH119" s="33"/>
      <c r="AI119" s="33"/>
      <c r="AJ119" s="33"/>
      <c r="AK119" s="43">
        <f t="shared" si="14"/>
        <v>0</v>
      </c>
    </row>
    <row r="120" spans="1:37" ht="21.95" hidden="1" customHeight="1">
      <c r="B120" s="4"/>
      <c r="C120" s="4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68"/>
      <c r="AG120" s="68"/>
      <c r="AH120" s="10"/>
      <c r="AI120" s="10"/>
      <c r="AJ120" s="10"/>
      <c r="AK120" s="10"/>
    </row>
  </sheetData>
  <autoFilter ref="A7:AK120">
    <filterColumn colId="4">
      <filters>
        <filter val="Longbow"/>
      </filters>
    </filterColumn>
    <filterColumn colId="5">
      <filters>
        <filter val="Lady"/>
      </filters>
    </filterColumn>
    <filterColumn colId="6">
      <filters>
        <filter val="Albion"/>
      </filters>
    </filterColumn>
    <filterColumn colId="31"/>
    <filterColumn colId="32"/>
    <sortState ref="A12:AK61">
      <sortCondition descending="1" ref="AK7:AK120"/>
    </sortState>
  </autoFilter>
  <mergeCells count="1">
    <mergeCell ref="B3:B4"/>
  </mergeCells>
  <conditionalFormatting sqref="E2:E5 E8:E119">
    <cfRule type="containsText" dxfId="129" priority="8" operator="containsText" text="Barebow">
      <formula>NOT(ISERROR(SEARCH("Barebow",E2)))</formula>
    </cfRule>
    <cfRule type="containsText" dxfId="128" priority="9" operator="containsText" text="Longbow">
      <formula>NOT(ISERROR(SEARCH("Longbow",E2)))</formula>
    </cfRule>
    <cfRule type="containsText" dxfId="127" priority="10" operator="containsText" text="Compound">
      <formula>NOT(ISERROR(SEARCH("Compound",E2)))</formula>
    </cfRule>
  </conditionalFormatting>
  <conditionalFormatting sqref="H8:AE119 AH8:AK119">
    <cfRule type="cellIs" dxfId="126" priority="7" operator="equal">
      <formula>0</formula>
    </cfRule>
  </conditionalFormatting>
  <conditionalFormatting sqref="G8:G119">
    <cfRule type="containsText" dxfId="125" priority="5" operator="containsText" text="No">
      <formula>NOT(ISERROR(SEARCH("No",G8)))</formula>
    </cfRule>
    <cfRule type="containsText" dxfId="124" priority="6" operator="containsText" text="Yes">
      <formula>NOT(ISERROR(SEARCH("Yes",G8)))</formula>
    </cfRule>
  </conditionalFormatting>
  <conditionalFormatting sqref="F3:F4 F8:F119">
    <cfRule type="containsText" dxfId="123" priority="1" operator="containsText" text="Girl">
      <formula>NOT(ISERROR(SEARCH("Girl",F3)))</formula>
    </cfRule>
    <cfRule type="containsText" dxfId="122" priority="2" operator="containsText" text="Lady">
      <formula>NOT(ISERROR(SEARCH("Lady",F3)))</formula>
    </cfRule>
    <cfRule type="containsText" dxfId="121" priority="3" operator="containsText" text="Boy">
      <formula>NOT(ISERROR(SEARCH("Boy",F3)))</formula>
    </cfRule>
    <cfRule type="containsText" dxfId="120" priority="4" operator="containsText" text="Gent">
      <formula>NOT(ISERROR(SEARCH("Gent",F3)))</formula>
    </cfRule>
  </conditionalFormatting>
  <dataValidations count="5">
    <dataValidation type="list" allowBlank="1" showInputMessage="1" showErrorMessage="1" sqref="E2:E5">
      <formula1>bowTypes</formula1>
    </dataValidation>
    <dataValidation type="list" allowBlank="1" showInputMessage="1" showErrorMessage="1" errorTitle="Bow Type" error="You have entered an incorrect bow type. Please try again." sqref="E8:E119">
      <formula1>bowTypes</formula1>
    </dataValidation>
    <dataValidation type="list" allowBlank="1" showInputMessage="1" showErrorMessage="1" sqref="F3:F4">
      <formula1>GenderGroup</formula1>
    </dataValidation>
    <dataValidation type="list" allowBlank="1" showInputMessage="1" showErrorMessage="1" errorTitle="Lady/gent" error="Please specify either 'Girl' or 'Boy' for juniors, or 'Lady' or 'Gent' for seniors." sqref="F8:F119">
      <formula1>GenderGroup</formula1>
    </dataValidation>
    <dataValidation type="textLength" operator="equal" allowBlank="1" showInputMessage="1" showErrorMessage="1" sqref="Y8:Y119 AE8:AE119 AK8:AK119 AA8:AA119 I8:I119 K8:K119 AC8:AC119 M8:M119 O8:O119 Q8:Q119 S8:S119 U8:U119 W8:W119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>
    <tabColor theme="9" tint="-0.249977111117893"/>
  </sheetPr>
  <dimension ref="A1:AL120"/>
  <sheetViews>
    <sheetView topLeftCell="B1" zoomScale="85" zoomScaleNormal="85" workbookViewId="0">
      <pane xSplit="2" topLeftCell="D1" activePane="topRight" state="frozen"/>
      <selection activeCell="B1" sqref="B1"/>
      <selection pane="topRight" activeCell="B2" sqref="A2:XFD6"/>
    </sheetView>
  </sheetViews>
  <sheetFormatPr defaultColWidth="10.625" defaultRowHeight="21.95" customHeight="1"/>
  <cols>
    <col min="1" max="1" width="4.625" style="11" hidden="1" customWidth="1"/>
    <col min="2" max="2" width="11.125" style="1" customWidth="1"/>
    <col min="3" max="3" width="15.625" style="1" customWidth="1"/>
    <col min="4" max="4" width="22.75" style="11" customWidth="1"/>
    <col min="5" max="5" width="11.625" style="11" customWidth="1"/>
    <col min="6" max="6" width="8.75" style="11" customWidth="1"/>
    <col min="7" max="7" width="15" style="11" bestFit="1" customWidth="1"/>
    <col min="8" max="8" width="5.75" style="7" hidden="1" customWidth="1"/>
    <col min="9" max="9" width="5.75" style="11" hidden="1" customWidth="1"/>
    <col min="10" max="10" width="5.75" style="7" hidden="1" customWidth="1"/>
    <col min="11" max="11" width="5.75" style="11" hidden="1" customWidth="1"/>
    <col min="12" max="12" width="5.75" style="7" hidden="1" customWidth="1"/>
    <col min="13" max="13" width="5.75" style="11" hidden="1" customWidth="1"/>
    <col min="14" max="16" width="5.75" style="7" hidden="1" customWidth="1"/>
    <col min="17" max="31" width="5.75" style="1" hidden="1" customWidth="1"/>
    <col min="32" max="33" width="20.625" style="64" hidden="1" customWidth="1"/>
    <col min="34" max="35" width="5.75" style="1" customWidth="1"/>
    <col min="36" max="36" width="5.75" style="1" hidden="1" customWidth="1"/>
    <col min="37" max="16384" width="10.625" style="1"/>
  </cols>
  <sheetData>
    <row r="1" spans="1:38" ht="99.95" customHeight="1">
      <c r="A1" s="45"/>
      <c r="B1" s="44"/>
      <c r="C1" s="47" t="s">
        <v>84</v>
      </c>
      <c r="D1" s="45"/>
      <c r="E1" s="46"/>
      <c r="F1" s="46"/>
    </row>
    <row r="2" spans="1:38" ht="18" hidden="1" customHeight="1">
      <c r="B2" s="13"/>
      <c r="C2" s="48" t="s">
        <v>87</v>
      </c>
      <c r="D2" s="50">
        <f>COUNTIF(G8:G119,"Albion")</f>
        <v>58</v>
      </c>
      <c r="E2" s="53" t="s">
        <v>8</v>
      </c>
      <c r="F2" s="56"/>
      <c r="G2" s="58"/>
      <c r="H2" s="11"/>
      <c r="I2" s="15"/>
      <c r="K2" s="15"/>
      <c r="M2" s="15"/>
      <c r="P2" s="1"/>
    </row>
    <row r="3" spans="1:38" ht="21.95" hidden="1" customHeight="1">
      <c r="B3" s="70"/>
      <c r="C3" s="49" t="s">
        <v>88</v>
      </c>
      <c r="D3" s="51">
        <f>COUNTIF(G8:G119,"Windsor")</f>
        <v>9</v>
      </c>
      <c r="E3" s="54" t="s">
        <v>9</v>
      </c>
      <c r="F3" s="57" t="s">
        <v>12</v>
      </c>
      <c r="G3" s="29"/>
      <c r="I3" s="7"/>
      <c r="K3" s="15"/>
      <c r="M3" s="15"/>
      <c r="P3" s="1"/>
    </row>
    <row r="4" spans="1:38" ht="21.95" hidden="1" customHeight="1">
      <c r="B4" s="70"/>
      <c r="C4" s="49" t="s">
        <v>89</v>
      </c>
      <c r="D4" s="52">
        <f>COUNTIF(G8:G119,"Short Windsor")</f>
        <v>6</v>
      </c>
      <c r="E4" s="54" t="s">
        <v>10</v>
      </c>
      <c r="F4" s="57" t="s">
        <v>21</v>
      </c>
      <c r="G4" s="29"/>
      <c r="I4" s="7"/>
      <c r="K4" s="7"/>
      <c r="M4" s="7"/>
      <c r="P4" s="1"/>
    </row>
    <row r="5" spans="1:38" ht="21.95" hidden="1" customHeight="1" thickBot="1">
      <c r="B5" s="69"/>
      <c r="C5" s="49" t="s">
        <v>90</v>
      </c>
      <c r="D5" s="52">
        <f>COUNTIF(G8:G119,"Junior Windsor")</f>
        <v>4</v>
      </c>
      <c r="E5" s="55" t="s">
        <v>11</v>
      </c>
      <c r="F5" s="57"/>
      <c r="G5" s="28"/>
      <c r="H5" s="34" t="s">
        <v>61</v>
      </c>
      <c r="I5" s="35"/>
      <c r="J5" s="35"/>
      <c r="K5" s="35"/>
      <c r="L5" s="35"/>
      <c r="M5" s="35"/>
      <c r="N5" s="35"/>
      <c r="O5" s="35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65"/>
      <c r="AG5" s="65"/>
      <c r="AH5" s="36"/>
      <c r="AI5" s="36"/>
      <c r="AJ5" s="36"/>
      <c r="AK5" s="37"/>
    </row>
    <row r="6" spans="1:38" ht="21.95" hidden="1" customHeight="1">
      <c r="H6" s="59" t="s">
        <v>92</v>
      </c>
      <c r="I6" s="60"/>
      <c r="J6" s="61" t="s">
        <v>93</v>
      </c>
      <c r="K6" s="60"/>
      <c r="L6" s="61" t="s">
        <v>94</v>
      </c>
      <c r="M6" s="60"/>
      <c r="N6" s="61" t="s">
        <v>95</v>
      </c>
      <c r="O6" s="61"/>
      <c r="P6" s="61" t="s">
        <v>96</v>
      </c>
      <c r="Q6" s="62"/>
      <c r="R6" s="62" t="s">
        <v>97</v>
      </c>
      <c r="S6" s="62"/>
      <c r="T6" s="62" t="s">
        <v>98</v>
      </c>
      <c r="U6" s="62"/>
      <c r="V6" s="62" t="s">
        <v>99</v>
      </c>
      <c r="W6" s="62"/>
      <c r="X6" s="62" t="s">
        <v>100</v>
      </c>
      <c r="Y6" s="62"/>
      <c r="Z6" s="38"/>
      <c r="AA6" s="38"/>
      <c r="AB6" s="38"/>
      <c r="AC6" s="38"/>
      <c r="AD6" s="38"/>
      <c r="AE6" s="38"/>
      <c r="AF6" s="66"/>
      <c r="AG6" s="66"/>
      <c r="AH6" s="38"/>
      <c r="AI6" s="38"/>
      <c r="AJ6" s="38"/>
      <c r="AK6" s="39"/>
    </row>
    <row r="7" spans="1:38" ht="21.95" customHeight="1">
      <c r="A7" s="11" t="s">
        <v>63</v>
      </c>
      <c r="B7" s="2" t="s">
        <v>24</v>
      </c>
      <c r="C7" s="2" t="s">
        <v>23</v>
      </c>
      <c r="D7" s="16" t="s">
        <v>0</v>
      </c>
      <c r="E7" s="8" t="s">
        <v>1</v>
      </c>
      <c r="F7" s="8" t="s">
        <v>2</v>
      </c>
      <c r="G7" s="8" t="s">
        <v>91</v>
      </c>
      <c r="H7" s="26" t="s">
        <v>25</v>
      </c>
      <c r="I7" s="22" t="s">
        <v>37</v>
      </c>
      <c r="J7" s="23" t="s">
        <v>26</v>
      </c>
      <c r="K7" s="22" t="s">
        <v>38</v>
      </c>
      <c r="L7" s="23" t="s">
        <v>27</v>
      </c>
      <c r="M7" s="22" t="s">
        <v>39</v>
      </c>
      <c r="N7" s="23" t="s">
        <v>28</v>
      </c>
      <c r="O7" s="22" t="s">
        <v>40</v>
      </c>
      <c r="P7" s="23" t="s">
        <v>29</v>
      </c>
      <c r="Q7" s="22" t="s">
        <v>41</v>
      </c>
      <c r="R7" s="23" t="s">
        <v>30</v>
      </c>
      <c r="S7" s="22" t="s">
        <v>42</v>
      </c>
      <c r="T7" s="23" t="s">
        <v>31</v>
      </c>
      <c r="U7" s="22" t="s">
        <v>43</v>
      </c>
      <c r="V7" s="23" t="s">
        <v>32</v>
      </c>
      <c r="W7" s="22" t="s">
        <v>44</v>
      </c>
      <c r="X7" s="23" t="s">
        <v>33</v>
      </c>
      <c r="Y7" s="22" t="s">
        <v>45</v>
      </c>
      <c r="Z7" s="23" t="s">
        <v>34</v>
      </c>
      <c r="AA7" s="22" t="s">
        <v>46</v>
      </c>
      <c r="AB7" s="23" t="s">
        <v>35</v>
      </c>
      <c r="AC7" s="22" t="s">
        <v>47</v>
      </c>
      <c r="AD7" s="23" t="s">
        <v>36</v>
      </c>
      <c r="AE7" s="24" t="s">
        <v>48</v>
      </c>
      <c r="AF7" s="63" t="s">
        <v>64</v>
      </c>
      <c r="AG7" s="63" t="s">
        <v>0</v>
      </c>
      <c r="AH7" s="30" t="s">
        <v>56</v>
      </c>
      <c r="AI7" s="30" t="s">
        <v>55</v>
      </c>
      <c r="AJ7" s="30" t="s">
        <v>62</v>
      </c>
      <c r="AK7" s="41" t="s">
        <v>49</v>
      </c>
    </row>
    <row r="8" spans="1:38" ht="21.95" hidden="1" customHeight="1">
      <c r="A8" s="21">
        <v>78</v>
      </c>
      <c r="B8" s="3" t="s">
        <v>163</v>
      </c>
      <c r="C8" s="3" t="s">
        <v>236</v>
      </c>
      <c r="D8" s="3" t="s">
        <v>101</v>
      </c>
      <c r="E8" s="14" t="s">
        <v>9</v>
      </c>
      <c r="F8" s="9" t="s">
        <v>21</v>
      </c>
      <c r="G8" s="25" t="s">
        <v>87</v>
      </c>
      <c r="H8" s="18">
        <v>100</v>
      </c>
      <c r="I8" s="17">
        <f>H8</f>
        <v>100</v>
      </c>
      <c r="J8" s="18">
        <v>102</v>
      </c>
      <c r="K8" s="17">
        <f>I8+J8</f>
        <v>202</v>
      </c>
      <c r="L8" s="18">
        <v>96</v>
      </c>
      <c r="M8" s="17">
        <f>K8+L8</f>
        <v>298</v>
      </c>
      <c r="N8" s="18">
        <v>94</v>
      </c>
      <c r="O8" s="17">
        <f>M8+N8</f>
        <v>392</v>
      </c>
      <c r="P8" s="18">
        <v>100</v>
      </c>
      <c r="Q8" s="17">
        <f>O8+P8</f>
        <v>492</v>
      </c>
      <c r="R8" s="18">
        <v>108</v>
      </c>
      <c r="S8" s="17">
        <f>Q8+R8</f>
        <v>600</v>
      </c>
      <c r="T8" s="18">
        <v>104</v>
      </c>
      <c r="U8" s="17">
        <f>S8+T8</f>
        <v>704</v>
      </c>
      <c r="V8" s="18">
        <v>102</v>
      </c>
      <c r="W8" s="17">
        <f>U8+V8</f>
        <v>806</v>
      </c>
      <c r="X8" s="18">
        <v>108</v>
      </c>
      <c r="Y8" s="17">
        <f>W8+X8</f>
        <v>914</v>
      </c>
      <c r="Z8" s="18"/>
      <c r="AA8" s="17">
        <f>Y8+Z8</f>
        <v>914</v>
      </c>
      <c r="AB8" s="18"/>
      <c r="AC8" s="17">
        <f>AA8+AB8</f>
        <v>914</v>
      </c>
      <c r="AD8" s="18"/>
      <c r="AE8" s="19">
        <f>AC8+AD8</f>
        <v>914</v>
      </c>
      <c r="AF8" s="67" t="str">
        <f>B8&amp;" "&amp;C8</f>
        <v>David Bateson</v>
      </c>
      <c r="AG8" s="67" t="str">
        <f>D8&amp;" "</f>
        <v xml:space="preserve">Assheton Bowmen </v>
      </c>
      <c r="AH8" s="32">
        <v>108</v>
      </c>
      <c r="AI8" s="32">
        <v>79</v>
      </c>
      <c r="AJ8" s="32"/>
      <c r="AK8" s="42">
        <f>AE8</f>
        <v>914</v>
      </c>
      <c r="AL8" s="1" t="s">
        <v>241</v>
      </c>
    </row>
    <row r="9" spans="1:38" ht="21.95" hidden="1" customHeight="1">
      <c r="A9" s="21">
        <v>35</v>
      </c>
      <c r="B9" s="3" t="s">
        <v>161</v>
      </c>
      <c r="C9" s="3" t="s">
        <v>162</v>
      </c>
      <c r="D9" s="3" t="s">
        <v>121</v>
      </c>
      <c r="E9" s="14" t="s">
        <v>9</v>
      </c>
      <c r="F9" s="9" t="s">
        <v>21</v>
      </c>
      <c r="G9" s="25" t="s">
        <v>87</v>
      </c>
      <c r="H9" s="18">
        <v>96</v>
      </c>
      <c r="I9" s="17">
        <f>H9</f>
        <v>96</v>
      </c>
      <c r="J9" s="18">
        <v>106</v>
      </c>
      <c r="K9" s="17">
        <f>I9+J9</f>
        <v>202</v>
      </c>
      <c r="L9" s="18">
        <v>100</v>
      </c>
      <c r="M9" s="17">
        <f>K9+L9</f>
        <v>302</v>
      </c>
      <c r="N9" s="18">
        <v>104</v>
      </c>
      <c r="O9" s="17">
        <f>M9+N9</f>
        <v>406</v>
      </c>
      <c r="P9" s="18">
        <v>100</v>
      </c>
      <c r="Q9" s="17">
        <f>O9+P9</f>
        <v>506</v>
      </c>
      <c r="R9" s="18">
        <v>94</v>
      </c>
      <c r="S9" s="17">
        <f>Q9+R9</f>
        <v>600</v>
      </c>
      <c r="T9" s="18">
        <v>104</v>
      </c>
      <c r="U9" s="17">
        <f>S9+T9</f>
        <v>704</v>
      </c>
      <c r="V9" s="18">
        <v>100</v>
      </c>
      <c r="W9" s="17">
        <f>U9+V9</f>
        <v>804</v>
      </c>
      <c r="X9" s="18">
        <v>104</v>
      </c>
      <c r="Y9" s="17">
        <f>W9+X9</f>
        <v>908</v>
      </c>
      <c r="Z9" s="18"/>
      <c r="AA9" s="17">
        <f>Y9+Z9</f>
        <v>908</v>
      </c>
      <c r="AB9" s="18"/>
      <c r="AC9" s="17">
        <f>AA9+AB9</f>
        <v>908</v>
      </c>
      <c r="AD9" s="18"/>
      <c r="AE9" s="19">
        <f>AC9+AD9</f>
        <v>908</v>
      </c>
      <c r="AF9" s="67" t="str">
        <f>B9&amp;" "&amp;C9</f>
        <v>Craig  Holmes</v>
      </c>
      <c r="AG9" s="67" t="str">
        <f>D9&amp;" "</f>
        <v xml:space="preserve">Pendle &amp; Samlesbury </v>
      </c>
      <c r="AH9" s="32">
        <v>108</v>
      </c>
      <c r="AI9" s="32">
        <v>86</v>
      </c>
      <c r="AJ9" s="32"/>
      <c r="AK9" s="42">
        <f>AE9</f>
        <v>908</v>
      </c>
      <c r="AL9" s="1" t="s">
        <v>242</v>
      </c>
    </row>
    <row r="10" spans="1:38" ht="21.95" hidden="1" customHeight="1">
      <c r="A10" s="21">
        <v>65</v>
      </c>
      <c r="B10" s="3" t="s">
        <v>145</v>
      </c>
      <c r="C10" s="3" t="s">
        <v>214</v>
      </c>
      <c r="D10" s="3" t="s">
        <v>131</v>
      </c>
      <c r="E10" s="14" t="s">
        <v>8</v>
      </c>
      <c r="F10" s="9" t="s">
        <v>21</v>
      </c>
      <c r="G10" s="25" t="s">
        <v>87</v>
      </c>
      <c r="H10" s="18">
        <v>92</v>
      </c>
      <c r="I10" s="17">
        <f>H10</f>
        <v>92</v>
      </c>
      <c r="J10" s="18">
        <v>92</v>
      </c>
      <c r="K10" s="17">
        <f>I10+J10</f>
        <v>184</v>
      </c>
      <c r="L10" s="18">
        <v>100</v>
      </c>
      <c r="M10" s="17">
        <f>K10+L10</f>
        <v>284</v>
      </c>
      <c r="N10" s="18">
        <v>94</v>
      </c>
      <c r="O10" s="17">
        <f>M10+N10</f>
        <v>378</v>
      </c>
      <c r="P10" s="18">
        <v>104</v>
      </c>
      <c r="Q10" s="17">
        <f>O10+P10</f>
        <v>482</v>
      </c>
      <c r="R10" s="18">
        <v>98</v>
      </c>
      <c r="S10" s="17">
        <f>Q10+R10</f>
        <v>580</v>
      </c>
      <c r="T10" s="18">
        <v>104</v>
      </c>
      <c r="U10" s="17">
        <f>S10+T10</f>
        <v>684</v>
      </c>
      <c r="V10" s="18">
        <v>106</v>
      </c>
      <c r="W10" s="17">
        <f>U10+V10</f>
        <v>790</v>
      </c>
      <c r="X10" s="18">
        <v>108</v>
      </c>
      <c r="Y10" s="17">
        <f>W10+X10</f>
        <v>898</v>
      </c>
      <c r="Z10" s="18"/>
      <c r="AA10" s="17">
        <f>Y10+Z10</f>
        <v>898</v>
      </c>
      <c r="AB10" s="18"/>
      <c r="AC10" s="17">
        <f>AA10+AB10</f>
        <v>898</v>
      </c>
      <c r="AD10" s="18"/>
      <c r="AE10" s="19">
        <f>AC10+AD10</f>
        <v>898</v>
      </c>
      <c r="AF10" s="67" t="str">
        <f>B10&amp;" "&amp;C10</f>
        <v>Stephen Sigurnjak</v>
      </c>
      <c r="AG10" s="67" t="str">
        <f>D10&amp;" "</f>
        <v xml:space="preserve">Eccles </v>
      </c>
      <c r="AH10" s="32">
        <v>108</v>
      </c>
      <c r="AI10" s="32">
        <v>75</v>
      </c>
      <c r="AJ10" s="32"/>
      <c r="AK10" s="42">
        <f>AE10</f>
        <v>898</v>
      </c>
      <c r="AL10" s="1" t="s">
        <v>241</v>
      </c>
    </row>
    <row r="11" spans="1:38" ht="21.95" hidden="1" customHeight="1">
      <c r="A11" s="21">
        <v>23</v>
      </c>
      <c r="B11" s="3" t="s">
        <v>151</v>
      </c>
      <c r="C11" s="3" t="s">
        <v>152</v>
      </c>
      <c r="D11" s="3" t="s">
        <v>131</v>
      </c>
      <c r="E11" s="14" t="s">
        <v>8</v>
      </c>
      <c r="F11" s="9" t="s">
        <v>21</v>
      </c>
      <c r="G11" s="25" t="s">
        <v>87</v>
      </c>
      <c r="H11" s="18">
        <v>86</v>
      </c>
      <c r="I11" s="17">
        <f>H11</f>
        <v>86</v>
      </c>
      <c r="J11" s="18">
        <v>98</v>
      </c>
      <c r="K11" s="17">
        <f>I11+J11</f>
        <v>184</v>
      </c>
      <c r="L11" s="18">
        <v>92</v>
      </c>
      <c r="M11" s="17">
        <f>K11+L11</f>
        <v>276</v>
      </c>
      <c r="N11" s="18">
        <v>98</v>
      </c>
      <c r="O11" s="17">
        <f>M11+N11</f>
        <v>374</v>
      </c>
      <c r="P11" s="18">
        <v>100</v>
      </c>
      <c r="Q11" s="17">
        <f>O11+P11</f>
        <v>474</v>
      </c>
      <c r="R11" s="18">
        <v>100</v>
      </c>
      <c r="S11" s="17">
        <f>Q11+R11</f>
        <v>574</v>
      </c>
      <c r="T11" s="18">
        <v>96</v>
      </c>
      <c r="U11" s="17">
        <f>S11+T11</f>
        <v>670</v>
      </c>
      <c r="V11" s="18">
        <v>102</v>
      </c>
      <c r="W11" s="17">
        <f>U11+V11</f>
        <v>772</v>
      </c>
      <c r="X11" s="18">
        <v>100</v>
      </c>
      <c r="Y11" s="17">
        <f>W11+X11</f>
        <v>872</v>
      </c>
      <c r="Z11" s="18"/>
      <c r="AA11" s="17">
        <f>Y11+Z11</f>
        <v>872</v>
      </c>
      <c r="AB11" s="18"/>
      <c r="AC11" s="17">
        <f>AA11+AB11</f>
        <v>872</v>
      </c>
      <c r="AD11" s="18"/>
      <c r="AE11" s="19">
        <f>AC11+AD11</f>
        <v>872</v>
      </c>
      <c r="AF11" s="67" t="str">
        <f>B11&amp;" "&amp;C11</f>
        <v>Roger Burgess</v>
      </c>
      <c r="AG11" s="67" t="str">
        <f>D11&amp;" "</f>
        <v xml:space="preserve">Eccles </v>
      </c>
      <c r="AH11" s="32">
        <v>108</v>
      </c>
      <c r="AI11" s="32">
        <v>63</v>
      </c>
      <c r="AJ11" s="32"/>
      <c r="AK11" s="42">
        <f>AE11</f>
        <v>872</v>
      </c>
      <c r="AL11" s="1" t="s">
        <v>242</v>
      </c>
    </row>
    <row r="12" spans="1:38" ht="21.95" hidden="1" customHeight="1">
      <c r="A12" s="21">
        <v>34</v>
      </c>
      <c r="B12" s="3" t="s">
        <v>140</v>
      </c>
      <c r="C12" s="3" t="s">
        <v>71</v>
      </c>
      <c r="D12" s="3" t="s">
        <v>106</v>
      </c>
      <c r="E12" s="14" t="s">
        <v>9</v>
      </c>
      <c r="F12" s="9" t="s">
        <v>12</v>
      </c>
      <c r="G12" s="25" t="s">
        <v>87</v>
      </c>
      <c r="H12" s="18">
        <v>78</v>
      </c>
      <c r="I12" s="17">
        <f>H12</f>
        <v>78</v>
      </c>
      <c r="J12" s="18">
        <v>96</v>
      </c>
      <c r="K12" s="17">
        <f>I12+J12</f>
        <v>174</v>
      </c>
      <c r="L12" s="18">
        <v>88</v>
      </c>
      <c r="M12" s="17">
        <f>K12+L12</f>
        <v>262</v>
      </c>
      <c r="N12" s="18">
        <v>102</v>
      </c>
      <c r="O12" s="17">
        <f>M12+N12</f>
        <v>364</v>
      </c>
      <c r="P12" s="18">
        <v>96</v>
      </c>
      <c r="Q12" s="17">
        <f>O12+P12</f>
        <v>460</v>
      </c>
      <c r="R12" s="18">
        <v>98</v>
      </c>
      <c r="S12" s="17">
        <f>Q12+R12</f>
        <v>558</v>
      </c>
      <c r="T12" s="18">
        <v>106</v>
      </c>
      <c r="U12" s="17">
        <f>S12+T12</f>
        <v>664</v>
      </c>
      <c r="V12" s="18">
        <v>102</v>
      </c>
      <c r="W12" s="17">
        <f>U12+V12</f>
        <v>766</v>
      </c>
      <c r="X12" s="18">
        <v>104</v>
      </c>
      <c r="Y12" s="17">
        <f>W12+X12</f>
        <v>870</v>
      </c>
      <c r="Z12" s="18"/>
      <c r="AA12" s="17">
        <f>Y12+Z12</f>
        <v>870</v>
      </c>
      <c r="AB12" s="18"/>
      <c r="AC12" s="17">
        <f>AA12+AB12</f>
        <v>870</v>
      </c>
      <c r="AD12" s="18"/>
      <c r="AE12" s="19">
        <f>AC12+AD12</f>
        <v>870</v>
      </c>
      <c r="AF12" s="67" t="str">
        <f>B12&amp;" "&amp;C12</f>
        <v>Eileen Izzat</v>
      </c>
      <c r="AG12" s="67" t="str">
        <f>D12&amp;" "</f>
        <v xml:space="preserve">Chorley Bowmen </v>
      </c>
      <c r="AH12" s="32">
        <v>107</v>
      </c>
      <c r="AI12" s="32">
        <v>69</v>
      </c>
      <c r="AJ12" s="32"/>
      <c r="AK12" s="42">
        <f>AE12</f>
        <v>870</v>
      </c>
      <c r="AL12" s="1" t="s">
        <v>241</v>
      </c>
    </row>
    <row r="13" spans="1:38" ht="21.95" hidden="1" customHeight="1">
      <c r="A13" s="21">
        <v>57</v>
      </c>
      <c r="B13" s="3" t="s">
        <v>141</v>
      </c>
      <c r="C13" s="3" t="s">
        <v>200</v>
      </c>
      <c r="D13" s="3" t="s">
        <v>131</v>
      </c>
      <c r="E13" s="14" t="s">
        <v>8</v>
      </c>
      <c r="F13" s="9" t="s">
        <v>21</v>
      </c>
      <c r="G13" s="25" t="s">
        <v>87</v>
      </c>
      <c r="H13" s="18">
        <v>80</v>
      </c>
      <c r="I13" s="17">
        <f>H13</f>
        <v>80</v>
      </c>
      <c r="J13" s="18">
        <v>84</v>
      </c>
      <c r="K13" s="17">
        <f>I13+J13</f>
        <v>164</v>
      </c>
      <c r="L13" s="18">
        <v>96</v>
      </c>
      <c r="M13" s="17">
        <f>K13+L13</f>
        <v>260</v>
      </c>
      <c r="N13" s="18">
        <v>96</v>
      </c>
      <c r="O13" s="17">
        <f>M13+N13</f>
        <v>356</v>
      </c>
      <c r="P13" s="18">
        <v>102</v>
      </c>
      <c r="Q13" s="17">
        <f>O13+P13</f>
        <v>458</v>
      </c>
      <c r="R13" s="18">
        <v>98</v>
      </c>
      <c r="S13" s="17">
        <f>Q13+R13</f>
        <v>556</v>
      </c>
      <c r="T13" s="18">
        <v>96</v>
      </c>
      <c r="U13" s="17">
        <f>S13+T13</f>
        <v>652</v>
      </c>
      <c r="V13" s="18">
        <v>100</v>
      </c>
      <c r="W13" s="17">
        <f>U13+V13</f>
        <v>752</v>
      </c>
      <c r="X13" s="18">
        <v>102</v>
      </c>
      <c r="Y13" s="17">
        <f>W13+X13</f>
        <v>854</v>
      </c>
      <c r="Z13" s="18"/>
      <c r="AA13" s="17">
        <f>Y13+Z13</f>
        <v>854</v>
      </c>
      <c r="AB13" s="18"/>
      <c r="AC13" s="17">
        <f>AA13+AB13</f>
        <v>854</v>
      </c>
      <c r="AD13" s="18"/>
      <c r="AE13" s="19">
        <f>AC13+AD13</f>
        <v>854</v>
      </c>
      <c r="AF13" s="67" t="str">
        <f>B13&amp;" "&amp;C13</f>
        <v>Paul Tittensor</v>
      </c>
      <c r="AG13" s="67" t="str">
        <f>D13&amp;" "</f>
        <v xml:space="preserve">Eccles </v>
      </c>
      <c r="AH13" s="32">
        <v>108</v>
      </c>
      <c r="AI13" s="32">
        <v>60</v>
      </c>
      <c r="AJ13" s="32"/>
      <c r="AK13" s="42">
        <f>AE13</f>
        <v>854</v>
      </c>
      <c r="AL13" s="1" t="s">
        <v>243</v>
      </c>
    </row>
    <row r="14" spans="1:38" ht="21.95" hidden="1" customHeight="1">
      <c r="A14" s="21">
        <v>27</v>
      </c>
      <c r="B14" s="3" t="s">
        <v>137</v>
      </c>
      <c r="C14" s="3" t="s">
        <v>138</v>
      </c>
      <c r="D14" s="3" t="s">
        <v>139</v>
      </c>
      <c r="E14" s="14" t="s">
        <v>9</v>
      </c>
      <c r="F14" s="9" t="s">
        <v>12</v>
      </c>
      <c r="G14" s="25" t="s">
        <v>87</v>
      </c>
      <c r="H14" s="18">
        <v>90</v>
      </c>
      <c r="I14" s="17">
        <f>H14</f>
        <v>90</v>
      </c>
      <c r="J14" s="18">
        <v>86</v>
      </c>
      <c r="K14" s="17">
        <f>I14+J14</f>
        <v>176</v>
      </c>
      <c r="L14" s="18">
        <v>86</v>
      </c>
      <c r="M14" s="17">
        <f>K14+L14</f>
        <v>262</v>
      </c>
      <c r="N14" s="18">
        <v>88</v>
      </c>
      <c r="O14" s="17">
        <f>M14+N14</f>
        <v>350</v>
      </c>
      <c r="P14" s="18">
        <v>88</v>
      </c>
      <c r="Q14" s="17">
        <f>O14+P14</f>
        <v>438</v>
      </c>
      <c r="R14" s="18">
        <v>86</v>
      </c>
      <c r="S14" s="17">
        <f>Q14+R14</f>
        <v>524</v>
      </c>
      <c r="T14" s="18">
        <v>90</v>
      </c>
      <c r="U14" s="17">
        <f>S14+T14</f>
        <v>614</v>
      </c>
      <c r="V14" s="18">
        <v>96</v>
      </c>
      <c r="W14" s="17">
        <f>U14+V14</f>
        <v>710</v>
      </c>
      <c r="X14" s="18">
        <v>80</v>
      </c>
      <c r="Y14" s="17">
        <f>W14+X14</f>
        <v>790</v>
      </c>
      <c r="Z14" s="18"/>
      <c r="AA14" s="17">
        <f>Y14+Z14</f>
        <v>790</v>
      </c>
      <c r="AB14" s="18"/>
      <c r="AC14" s="17">
        <f>AA14+AB14</f>
        <v>790</v>
      </c>
      <c r="AD14" s="18"/>
      <c r="AE14" s="19">
        <f>AC14+AD14</f>
        <v>790</v>
      </c>
      <c r="AF14" s="67" t="str">
        <f>B14&amp;" "&amp;C14</f>
        <v>Joanne Proctor</v>
      </c>
      <c r="AG14" s="67" t="str">
        <f>D14&amp;" "</f>
        <v xml:space="preserve">Blackpool Bowmen </v>
      </c>
      <c r="AH14" s="32">
        <v>108</v>
      </c>
      <c r="AI14" s="32">
        <v>45</v>
      </c>
      <c r="AJ14" s="32"/>
      <c r="AK14" s="42">
        <f>AE14</f>
        <v>790</v>
      </c>
      <c r="AL14" s="1" t="s">
        <v>242</v>
      </c>
    </row>
    <row r="15" spans="1:38" ht="21.95" hidden="1" customHeight="1">
      <c r="A15" s="21">
        <v>17</v>
      </c>
      <c r="B15" s="3" t="s">
        <v>112</v>
      </c>
      <c r="C15" s="3" t="s">
        <v>113</v>
      </c>
      <c r="D15" s="3" t="s">
        <v>114</v>
      </c>
      <c r="E15" s="14" t="s">
        <v>8</v>
      </c>
      <c r="F15" s="9" t="s">
        <v>21</v>
      </c>
      <c r="G15" s="25" t="s">
        <v>88</v>
      </c>
      <c r="H15" s="18">
        <v>92</v>
      </c>
      <c r="I15" s="17">
        <f>H15</f>
        <v>92</v>
      </c>
      <c r="J15" s="18">
        <v>90</v>
      </c>
      <c r="K15" s="17">
        <f>I15+J15</f>
        <v>182</v>
      </c>
      <c r="L15" s="18">
        <v>90</v>
      </c>
      <c r="M15" s="17">
        <f>K15+L15</f>
        <v>272</v>
      </c>
      <c r="N15" s="18">
        <v>92</v>
      </c>
      <c r="O15" s="17">
        <f>M15+N15</f>
        <v>364</v>
      </c>
      <c r="P15" s="18">
        <v>86</v>
      </c>
      <c r="Q15" s="17">
        <f>O15+P15</f>
        <v>450</v>
      </c>
      <c r="R15" s="18">
        <v>94</v>
      </c>
      <c r="S15" s="17">
        <f>Q15+R15</f>
        <v>544</v>
      </c>
      <c r="T15" s="18">
        <v>92</v>
      </c>
      <c r="U15" s="17">
        <f>S15+T15</f>
        <v>636</v>
      </c>
      <c r="V15" s="18">
        <v>92</v>
      </c>
      <c r="W15" s="17">
        <f>U15+V15</f>
        <v>728</v>
      </c>
      <c r="X15" s="18">
        <v>108</v>
      </c>
      <c r="Y15" s="17">
        <f>W15+X15</f>
        <v>836</v>
      </c>
      <c r="Z15" s="18"/>
      <c r="AA15" s="17">
        <f>Y15+Z15</f>
        <v>836</v>
      </c>
      <c r="AB15" s="18"/>
      <c r="AC15" s="17">
        <f>AA15+AB15</f>
        <v>836</v>
      </c>
      <c r="AD15" s="18"/>
      <c r="AE15" s="19">
        <f>AC15+AD15</f>
        <v>836</v>
      </c>
      <c r="AF15" s="67" t="str">
        <f>B15&amp;" "&amp;C15</f>
        <v>Jeff Grayshon</v>
      </c>
      <c r="AG15" s="67" t="str">
        <f>D15&amp;" "</f>
        <v xml:space="preserve">Rochdale Co. Archers </v>
      </c>
      <c r="AH15" s="32">
        <v>108</v>
      </c>
      <c r="AI15" s="32">
        <v>50</v>
      </c>
      <c r="AJ15" s="32"/>
      <c r="AK15" s="42">
        <f>AE15</f>
        <v>836</v>
      </c>
    </row>
    <row r="16" spans="1:38" ht="21.95" hidden="1" customHeight="1">
      <c r="A16" s="21">
        <v>38</v>
      </c>
      <c r="B16" s="3" t="s">
        <v>166</v>
      </c>
      <c r="C16" s="3" t="s">
        <v>165</v>
      </c>
      <c r="D16" s="3" t="s">
        <v>124</v>
      </c>
      <c r="E16" s="14" t="s">
        <v>9</v>
      </c>
      <c r="F16" s="9" t="s">
        <v>12</v>
      </c>
      <c r="G16" s="25" t="s">
        <v>87</v>
      </c>
      <c r="H16" s="18">
        <v>86</v>
      </c>
      <c r="I16" s="17">
        <f>H16</f>
        <v>86</v>
      </c>
      <c r="J16" s="18">
        <v>84</v>
      </c>
      <c r="K16" s="17">
        <f>I16+J16</f>
        <v>170</v>
      </c>
      <c r="L16" s="18">
        <v>74</v>
      </c>
      <c r="M16" s="17">
        <f>K16+L16</f>
        <v>244</v>
      </c>
      <c r="N16" s="18">
        <v>82</v>
      </c>
      <c r="O16" s="17">
        <f>M16+N16</f>
        <v>326</v>
      </c>
      <c r="P16" s="18">
        <v>88</v>
      </c>
      <c r="Q16" s="17">
        <f>O16+P16</f>
        <v>414</v>
      </c>
      <c r="R16" s="18">
        <v>92</v>
      </c>
      <c r="S16" s="17">
        <f>Q16+R16</f>
        <v>506</v>
      </c>
      <c r="T16" s="18">
        <v>88</v>
      </c>
      <c r="U16" s="17">
        <f>S16+T16</f>
        <v>594</v>
      </c>
      <c r="V16" s="18">
        <v>86</v>
      </c>
      <c r="W16" s="17">
        <f>U16+V16</f>
        <v>680</v>
      </c>
      <c r="X16" s="18">
        <v>96</v>
      </c>
      <c r="Y16" s="17">
        <f>W16+X16</f>
        <v>776</v>
      </c>
      <c r="Z16" s="18"/>
      <c r="AA16" s="17">
        <f>Y16+Z16</f>
        <v>776</v>
      </c>
      <c r="AB16" s="18"/>
      <c r="AC16" s="17">
        <f>AA16+AB16</f>
        <v>776</v>
      </c>
      <c r="AD16" s="18"/>
      <c r="AE16" s="19">
        <f>AC16+AD16</f>
        <v>776</v>
      </c>
      <c r="AF16" s="67" t="str">
        <f>B16&amp;" "&amp;C16</f>
        <v>Victoria Conduit</v>
      </c>
      <c r="AG16" s="67" t="str">
        <f>D16&amp;" "</f>
        <v xml:space="preserve">Stalybridge </v>
      </c>
      <c r="AH16" s="32">
        <v>108</v>
      </c>
      <c r="AI16" s="32">
        <v>37</v>
      </c>
      <c r="AJ16" s="32"/>
      <c r="AK16" s="42">
        <f>AE16</f>
        <v>776</v>
      </c>
      <c r="AL16" s="1" t="s">
        <v>243</v>
      </c>
    </row>
    <row r="17" spans="1:38" ht="21.95" hidden="1" customHeight="1">
      <c r="A17" s="21">
        <v>2</v>
      </c>
      <c r="B17" s="3" t="s">
        <v>149</v>
      </c>
      <c r="C17" s="3" t="s">
        <v>150</v>
      </c>
      <c r="D17" s="3" t="s">
        <v>114</v>
      </c>
      <c r="E17" s="14" t="s">
        <v>8</v>
      </c>
      <c r="F17" s="9" t="s">
        <v>21</v>
      </c>
      <c r="G17" s="25" t="s">
        <v>87</v>
      </c>
      <c r="H17" s="18">
        <v>86</v>
      </c>
      <c r="I17" s="17">
        <f>H17</f>
        <v>86</v>
      </c>
      <c r="J17" s="18">
        <v>86</v>
      </c>
      <c r="K17" s="17">
        <f>I17+J17</f>
        <v>172</v>
      </c>
      <c r="L17" s="18">
        <v>96</v>
      </c>
      <c r="M17" s="17">
        <f>K17+L17</f>
        <v>268</v>
      </c>
      <c r="N17" s="18">
        <v>83</v>
      </c>
      <c r="O17" s="17">
        <f>M17+N17</f>
        <v>351</v>
      </c>
      <c r="P17" s="18">
        <v>104</v>
      </c>
      <c r="Q17" s="17">
        <f>O17+P17</f>
        <v>455</v>
      </c>
      <c r="R17" s="18">
        <v>91</v>
      </c>
      <c r="S17" s="17">
        <f>Q17+R17</f>
        <v>546</v>
      </c>
      <c r="T17" s="18">
        <v>96</v>
      </c>
      <c r="U17" s="17">
        <f>S17+T17</f>
        <v>642</v>
      </c>
      <c r="V17" s="18">
        <v>90</v>
      </c>
      <c r="W17" s="17">
        <f>U17+V17</f>
        <v>732</v>
      </c>
      <c r="X17" s="18">
        <v>102</v>
      </c>
      <c r="Y17" s="17">
        <f>W17+X17</f>
        <v>834</v>
      </c>
      <c r="Z17" s="18"/>
      <c r="AA17" s="17">
        <f>Y17+Z17</f>
        <v>834</v>
      </c>
      <c r="AB17" s="18"/>
      <c r="AC17" s="17">
        <f>AA17+AB17</f>
        <v>834</v>
      </c>
      <c r="AD17" s="18"/>
      <c r="AE17" s="19">
        <f>AC17+AD17</f>
        <v>834</v>
      </c>
      <c r="AF17" s="67" t="str">
        <f>B17&amp;" "&amp;C17</f>
        <v>Russell Reader</v>
      </c>
      <c r="AG17" s="67" t="str">
        <f>D17&amp;" "</f>
        <v xml:space="preserve">Rochdale Co. Archers </v>
      </c>
      <c r="AH17" s="32">
        <v>106</v>
      </c>
      <c r="AI17" s="32">
        <v>61</v>
      </c>
      <c r="AJ17" s="32"/>
      <c r="AK17" s="42">
        <f>AE17</f>
        <v>834</v>
      </c>
    </row>
    <row r="18" spans="1:38" ht="21.95" hidden="1" customHeight="1">
      <c r="A18" s="21">
        <v>36</v>
      </c>
      <c r="B18" s="3" t="s">
        <v>102</v>
      </c>
      <c r="C18" s="3" t="s">
        <v>162</v>
      </c>
      <c r="D18" s="3" t="s">
        <v>121</v>
      </c>
      <c r="E18" s="14" t="s">
        <v>9</v>
      </c>
      <c r="F18" s="9" t="s">
        <v>21</v>
      </c>
      <c r="G18" s="25" t="s">
        <v>87</v>
      </c>
      <c r="H18" s="18">
        <v>100</v>
      </c>
      <c r="I18" s="17">
        <f>H18</f>
        <v>100</v>
      </c>
      <c r="J18" s="18">
        <v>94</v>
      </c>
      <c r="K18" s="17">
        <f>I18+J18</f>
        <v>194</v>
      </c>
      <c r="L18" s="18">
        <v>94</v>
      </c>
      <c r="M18" s="17">
        <f>K18+L18</f>
        <v>288</v>
      </c>
      <c r="N18" s="18">
        <v>100</v>
      </c>
      <c r="O18" s="17">
        <f>M18+N18</f>
        <v>388</v>
      </c>
      <c r="P18" s="18">
        <v>92</v>
      </c>
      <c r="Q18" s="17">
        <f>O18+P18</f>
        <v>480</v>
      </c>
      <c r="R18" s="18">
        <v>106</v>
      </c>
      <c r="S18" s="17">
        <f>Q18+R18</f>
        <v>586</v>
      </c>
      <c r="T18" s="18">
        <v>106</v>
      </c>
      <c r="U18" s="17">
        <f>S18+T18</f>
        <v>692</v>
      </c>
      <c r="V18" s="18">
        <v>106</v>
      </c>
      <c r="W18" s="17">
        <f>U18+V18</f>
        <v>798</v>
      </c>
      <c r="X18" s="18">
        <v>106</v>
      </c>
      <c r="Y18" s="17">
        <f>W18+X18</f>
        <v>904</v>
      </c>
      <c r="Z18" s="18"/>
      <c r="AA18" s="17">
        <f>Y18+Z18</f>
        <v>904</v>
      </c>
      <c r="AB18" s="18"/>
      <c r="AC18" s="17">
        <f>AA18+AB18</f>
        <v>904</v>
      </c>
      <c r="AD18" s="18"/>
      <c r="AE18" s="19">
        <f>AC18+AD18</f>
        <v>904</v>
      </c>
      <c r="AF18" s="67" t="str">
        <f>B18&amp;" "&amp;C18</f>
        <v>John Holmes</v>
      </c>
      <c r="AG18" s="67" t="str">
        <f>D18&amp;" "</f>
        <v xml:space="preserve">Pendle &amp; Samlesbury </v>
      </c>
      <c r="AH18" s="32">
        <v>108</v>
      </c>
      <c r="AI18" s="32">
        <v>75</v>
      </c>
      <c r="AJ18" s="32"/>
      <c r="AK18" s="42">
        <f>AE18</f>
        <v>904</v>
      </c>
      <c r="AL18" s="1" t="s">
        <v>243</v>
      </c>
    </row>
    <row r="19" spans="1:38" ht="21.95" hidden="1" customHeight="1">
      <c r="A19" s="21">
        <v>66</v>
      </c>
      <c r="B19" s="3" t="s">
        <v>215</v>
      </c>
      <c r="C19" s="3" t="s">
        <v>216</v>
      </c>
      <c r="D19" s="3" t="s">
        <v>121</v>
      </c>
      <c r="E19" s="14" t="s">
        <v>9</v>
      </c>
      <c r="F19" s="9" t="s">
        <v>21</v>
      </c>
      <c r="G19" s="25" t="s">
        <v>87</v>
      </c>
      <c r="H19" s="18">
        <v>96</v>
      </c>
      <c r="I19" s="17">
        <f>H19</f>
        <v>96</v>
      </c>
      <c r="J19" s="18">
        <v>100</v>
      </c>
      <c r="K19" s="17">
        <f>I19+J19</f>
        <v>196</v>
      </c>
      <c r="L19" s="18">
        <v>96</v>
      </c>
      <c r="M19" s="17">
        <f>K19+L19</f>
        <v>292</v>
      </c>
      <c r="N19" s="18">
        <v>98</v>
      </c>
      <c r="O19" s="17">
        <f>M19+N19</f>
        <v>390</v>
      </c>
      <c r="P19" s="18">
        <v>98</v>
      </c>
      <c r="Q19" s="17">
        <f>O19+P19</f>
        <v>488</v>
      </c>
      <c r="R19" s="18">
        <v>102</v>
      </c>
      <c r="S19" s="17">
        <f>Q19+R19</f>
        <v>590</v>
      </c>
      <c r="T19" s="18">
        <v>104</v>
      </c>
      <c r="U19" s="17">
        <f>S19+T19</f>
        <v>694</v>
      </c>
      <c r="V19" s="18">
        <v>96</v>
      </c>
      <c r="W19" s="17">
        <f>U19+V19</f>
        <v>790</v>
      </c>
      <c r="X19" s="18">
        <v>104</v>
      </c>
      <c r="Y19" s="17">
        <f>W19+X19</f>
        <v>894</v>
      </c>
      <c r="Z19" s="18"/>
      <c r="AA19" s="17">
        <f>Y19+Z19</f>
        <v>894</v>
      </c>
      <c r="AB19" s="18"/>
      <c r="AC19" s="17">
        <f>AA19+AB19</f>
        <v>894</v>
      </c>
      <c r="AD19" s="18"/>
      <c r="AE19" s="19">
        <f>AC19+AD19</f>
        <v>894</v>
      </c>
      <c r="AF19" s="67" t="str">
        <f>B19&amp;" "&amp;C19</f>
        <v>Michael Aubrey</v>
      </c>
      <c r="AG19" s="67" t="str">
        <f>D19&amp;" "</f>
        <v xml:space="preserve">Pendle &amp; Samlesbury </v>
      </c>
      <c r="AH19" s="32">
        <v>108</v>
      </c>
      <c r="AI19" s="32">
        <v>75</v>
      </c>
      <c r="AJ19" s="32"/>
      <c r="AK19" s="42">
        <f>AE19</f>
        <v>894</v>
      </c>
    </row>
    <row r="20" spans="1:38" ht="21.95" hidden="1" customHeight="1">
      <c r="A20" s="21">
        <v>80</v>
      </c>
      <c r="B20" s="3" t="s">
        <v>69</v>
      </c>
      <c r="C20" s="3" t="s">
        <v>67</v>
      </c>
      <c r="D20" s="3" t="s">
        <v>106</v>
      </c>
      <c r="E20" s="14" t="s">
        <v>9</v>
      </c>
      <c r="F20" s="9" t="s">
        <v>12</v>
      </c>
      <c r="G20" s="25" t="s">
        <v>87</v>
      </c>
      <c r="H20" s="18">
        <v>70</v>
      </c>
      <c r="I20" s="17">
        <f>H20</f>
        <v>70</v>
      </c>
      <c r="J20" s="18">
        <v>72</v>
      </c>
      <c r="K20" s="17">
        <f>I20+J20</f>
        <v>142</v>
      </c>
      <c r="L20" s="18">
        <v>84</v>
      </c>
      <c r="M20" s="17">
        <f>K20+L20</f>
        <v>226</v>
      </c>
      <c r="N20" s="18">
        <v>88</v>
      </c>
      <c r="O20" s="17">
        <f>M20+N20</f>
        <v>314</v>
      </c>
      <c r="P20" s="18">
        <v>94</v>
      </c>
      <c r="Q20" s="17">
        <f>O20+P20</f>
        <v>408</v>
      </c>
      <c r="R20" s="18">
        <v>88</v>
      </c>
      <c r="S20" s="17">
        <f>Q20+R20</f>
        <v>496</v>
      </c>
      <c r="T20" s="18">
        <v>90</v>
      </c>
      <c r="U20" s="17">
        <f>S20+T20</f>
        <v>586</v>
      </c>
      <c r="V20" s="18">
        <v>94</v>
      </c>
      <c r="W20" s="17">
        <f>U20+V20</f>
        <v>680</v>
      </c>
      <c r="X20" s="18">
        <v>81</v>
      </c>
      <c r="Y20" s="17">
        <f>W20+X20</f>
        <v>761</v>
      </c>
      <c r="Z20" s="18"/>
      <c r="AA20" s="17">
        <f>Y20+Z20</f>
        <v>761</v>
      </c>
      <c r="AB20" s="18"/>
      <c r="AC20" s="17">
        <f>AA20+AB20</f>
        <v>761</v>
      </c>
      <c r="AD20" s="18"/>
      <c r="AE20" s="19">
        <f>AC20+AD20</f>
        <v>761</v>
      </c>
      <c r="AF20" s="67" t="str">
        <f>B20&amp;" "&amp;C20</f>
        <v>Angela Fox</v>
      </c>
      <c r="AG20" s="67" t="str">
        <f>D20&amp;" "</f>
        <v xml:space="preserve">Chorley Bowmen </v>
      </c>
      <c r="AH20" s="32">
        <v>107</v>
      </c>
      <c r="AI20" s="32">
        <v>36</v>
      </c>
      <c r="AJ20" s="32"/>
      <c r="AK20" s="42">
        <f>AE20</f>
        <v>761</v>
      </c>
    </row>
    <row r="21" spans="1:38" ht="21.95" hidden="1" customHeight="1">
      <c r="A21" s="21">
        <v>28</v>
      </c>
      <c r="B21" s="3" t="s">
        <v>159</v>
      </c>
      <c r="C21" s="3" t="s">
        <v>158</v>
      </c>
      <c r="D21" s="3" t="s">
        <v>160</v>
      </c>
      <c r="E21" s="14" t="s">
        <v>8</v>
      </c>
      <c r="F21" s="9" t="s">
        <v>12</v>
      </c>
      <c r="G21" s="25" t="s">
        <v>87</v>
      </c>
      <c r="H21" s="18">
        <v>57</v>
      </c>
      <c r="I21" s="17">
        <f>H21</f>
        <v>57</v>
      </c>
      <c r="J21" s="18">
        <v>42</v>
      </c>
      <c r="K21" s="17">
        <f>I21+J21</f>
        <v>99</v>
      </c>
      <c r="L21" s="18">
        <v>55</v>
      </c>
      <c r="M21" s="17">
        <f>K21+L21</f>
        <v>154</v>
      </c>
      <c r="N21" s="18">
        <v>82</v>
      </c>
      <c r="O21" s="17">
        <f>M21+N21</f>
        <v>236</v>
      </c>
      <c r="P21" s="18">
        <v>94</v>
      </c>
      <c r="Q21" s="17">
        <f>O21+P21</f>
        <v>330</v>
      </c>
      <c r="R21" s="18">
        <v>84</v>
      </c>
      <c r="S21" s="17">
        <f>Q21+R21</f>
        <v>414</v>
      </c>
      <c r="T21" s="18">
        <v>84</v>
      </c>
      <c r="U21" s="17">
        <f>S21+T21</f>
        <v>498</v>
      </c>
      <c r="V21" s="18">
        <v>90</v>
      </c>
      <c r="W21" s="17">
        <f>U21+V21</f>
        <v>588</v>
      </c>
      <c r="X21" s="18">
        <v>96</v>
      </c>
      <c r="Y21" s="17">
        <f>W21+X21</f>
        <v>684</v>
      </c>
      <c r="Z21" s="18"/>
      <c r="AA21" s="17">
        <f>Y21+Z21</f>
        <v>684</v>
      </c>
      <c r="AB21" s="18"/>
      <c r="AC21" s="17">
        <f>AA21+AB21</f>
        <v>684</v>
      </c>
      <c r="AD21" s="18"/>
      <c r="AE21" s="19">
        <f>AC21+AD21</f>
        <v>684</v>
      </c>
      <c r="AF21" s="67" t="str">
        <f>B21&amp;" "&amp;C21</f>
        <v>Carmen Batt</v>
      </c>
      <c r="AG21" s="67" t="str">
        <f>D21&amp;" "</f>
        <v xml:space="preserve">Nethermoss Archers </v>
      </c>
      <c r="AH21" s="32">
        <v>104</v>
      </c>
      <c r="AI21" s="32">
        <v>31</v>
      </c>
      <c r="AJ21" s="32"/>
      <c r="AK21" s="42">
        <f>AE21</f>
        <v>684</v>
      </c>
      <c r="AL21" s="1" t="s">
        <v>241</v>
      </c>
    </row>
    <row r="22" spans="1:38" ht="21.95" hidden="1" customHeight="1">
      <c r="A22" s="21">
        <v>13</v>
      </c>
      <c r="B22" s="3" t="s">
        <v>108</v>
      </c>
      <c r="C22" s="3" t="s">
        <v>108</v>
      </c>
      <c r="D22" s="3"/>
      <c r="E22" s="14"/>
      <c r="F22" s="9"/>
      <c r="G22" s="25" t="s">
        <v>87</v>
      </c>
      <c r="H22" s="18"/>
      <c r="I22" s="17">
        <f>H22</f>
        <v>0</v>
      </c>
      <c r="J22" s="18"/>
      <c r="K22" s="17">
        <f>I22+J22</f>
        <v>0</v>
      </c>
      <c r="L22" s="18">
        <v>0</v>
      </c>
      <c r="M22" s="17">
        <f>K22+L22</f>
        <v>0</v>
      </c>
      <c r="N22" s="18"/>
      <c r="O22" s="17">
        <f>M22+N22</f>
        <v>0</v>
      </c>
      <c r="P22" s="18"/>
      <c r="Q22" s="17">
        <f>O22+P22</f>
        <v>0</v>
      </c>
      <c r="R22" s="18"/>
      <c r="S22" s="17">
        <f>Q22+R22</f>
        <v>0</v>
      </c>
      <c r="T22" s="18"/>
      <c r="U22" s="17">
        <f>S22+T22</f>
        <v>0</v>
      </c>
      <c r="V22" s="18"/>
      <c r="W22" s="17">
        <f>U22+V22</f>
        <v>0</v>
      </c>
      <c r="X22" s="18"/>
      <c r="Y22" s="17">
        <f>W22+X22</f>
        <v>0</v>
      </c>
      <c r="Z22" s="18"/>
      <c r="AA22" s="17">
        <f>Y22+Z22</f>
        <v>0</v>
      </c>
      <c r="AB22" s="18"/>
      <c r="AC22" s="17">
        <f>AA22+AB22</f>
        <v>0</v>
      </c>
      <c r="AD22" s="18"/>
      <c r="AE22" s="19">
        <f>AC22+AD22</f>
        <v>0</v>
      </c>
      <c r="AF22" s="67" t="str">
        <f>B22&amp;" "&amp;C22</f>
        <v>BLANK BLANK</v>
      </c>
      <c r="AG22" s="67" t="str">
        <f>D22&amp;" "</f>
        <v xml:space="preserve"> </v>
      </c>
      <c r="AH22" s="32"/>
      <c r="AI22" s="32"/>
      <c r="AJ22" s="32"/>
      <c r="AK22" s="42">
        <f>AE22</f>
        <v>0</v>
      </c>
    </row>
    <row r="23" spans="1:38" ht="21.95" hidden="1" customHeight="1">
      <c r="A23" s="21">
        <v>74</v>
      </c>
      <c r="B23" s="3" t="s">
        <v>163</v>
      </c>
      <c r="C23" s="3" t="s">
        <v>229</v>
      </c>
      <c r="D23" s="3" t="s">
        <v>228</v>
      </c>
      <c r="E23" s="14" t="s">
        <v>9</v>
      </c>
      <c r="F23" s="9" t="s">
        <v>21</v>
      </c>
      <c r="G23" s="25" t="s">
        <v>87</v>
      </c>
      <c r="H23" s="18">
        <v>92</v>
      </c>
      <c r="I23" s="17">
        <f>H23</f>
        <v>92</v>
      </c>
      <c r="J23" s="18">
        <v>104</v>
      </c>
      <c r="K23" s="17">
        <f>I23+J23</f>
        <v>196</v>
      </c>
      <c r="L23" s="18">
        <v>90</v>
      </c>
      <c r="M23" s="17">
        <f>K23+L23</f>
        <v>286</v>
      </c>
      <c r="N23" s="18">
        <v>91</v>
      </c>
      <c r="O23" s="17">
        <f>M23+N23</f>
        <v>377</v>
      </c>
      <c r="P23" s="18">
        <v>102</v>
      </c>
      <c r="Q23" s="17">
        <f>O23+P23</f>
        <v>479</v>
      </c>
      <c r="R23" s="18">
        <v>104</v>
      </c>
      <c r="S23" s="17">
        <f>Q23+R23</f>
        <v>583</v>
      </c>
      <c r="T23" s="18">
        <v>106</v>
      </c>
      <c r="U23" s="17">
        <f>S23+T23</f>
        <v>689</v>
      </c>
      <c r="V23" s="18">
        <v>102</v>
      </c>
      <c r="W23" s="17">
        <f>U23+V23</f>
        <v>791</v>
      </c>
      <c r="X23" s="18">
        <v>102</v>
      </c>
      <c r="Y23" s="17">
        <f>W23+X23</f>
        <v>893</v>
      </c>
      <c r="Z23" s="18"/>
      <c r="AA23" s="17">
        <f>Y23+Z23</f>
        <v>893</v>
      </c>
      <c r="AB23" s="18"/>
      <c r="AC23" s="17">
        <f>AA23+AB23</f>
        <v>893</v>
      </c>
      <c r="AD23" s="18"/>
      <c r="AE23" s="19">
        <f>AC23+AD23</f>
        <v>893</v>
      </c>
      <c r="AF23" s="67" t="str">
        <f>B23&amp;" "&amp;C23</f>
        <v>David Clayton</v>
      </c>
      <c r="AG23" s="67" t="str">
        <f>D23&amp;" "</f>
        <v xml:space="preserve">Wigan &amp; Orrel Archers </v>
      </c>
      <c r="AH23" s="32">
        <v>107</v>
      </c>
      <c r="AI23" s="32">
        <v>72</v>
      </c>
      <c r="AJ23" s="32"/>
      <c r="AK23" s="42">
        <f>AE23</f>
        <v>893</v>
      </c>
    </row>
    <row r="24" spans="1:38" ht="21.95" hidden="1" customHeight="1">
      <c r="A24" s="21">
        <v>19</v>
      </c>
      <c r="B24" s="3" t="s">
        <v>107</v>
      </c>
      <c r="C24" s="3" t="s">
        <v>67</v>
      </c>
      <c r="D24" s="3" t="s">
        <v>106</v>
      </c>
      <c r="E24" s="14" t="s">
        <v>9</v>
      </c>
      <c r="F24" s="9" t="s">
        <v>12</v>
      </c>
      <c r="G24" s="25" t="s">
        <v>87</v>
      </c>
      <c r="H24" s="18">
        <v>62</v>
      </c>
      <c r="I24" s="17">
        <f>H24</f>
        <v>62</v>
      </c>
      <c r="J24" s="18">
        <v>78</v>
      </c>
      <c r="K24" s="17">
        <f>I24+J24</f>
        <v>140</v>
      </c>
      <c r="L24" s="18">
        <v>74</v>
      </c>
      <c r="M24" s="17">
        <f>K24+L24</f>
        <v>214</v>
      </c>
      <c r="N24" s="18">
        <v>80</v>
      </c>
      <c r="O24" s="17">
        <f>M24+N24</f>
        <v>294</v>
      </c>
      <c r="P24" s="18">
        <v>92</v>
      </c>
      <c r="Q24" s="17">
        <f>O24+P24</f>
        <v>386</v>
      </c>
      <c r="R24" s="18">
        <v>84</v>
      </c>
      <c r="S24" s="17">
        <f>Q24+R24</f>
        <v>470</v>
      </c>
      <c r="T24" s="18">
        <v>84</v>
      </c>
      <c r="U24" s="17">
        <f>S24+T24</f>
        <v>554</v>
      </c>
      <c r="V24" s="18">
        <v>86</v>
      </c>
      <c r="W24" s="17">
        <f>U24+V24</f>
        <v>640</v>
      </c>
      <c r="X24" s="18">
        <v>90</v>
      </c>
      <c r="Y24" s="17">
        <f>W24+X24</f>
        <v>730</v>
      </c>
      <c r="Z24" s="18"/>
      <c r="AA24" s="17">
        <f>Y24+Z24</f>
        <v>730</v>
      </c>
      <c r="AB24" s="18"/>
      <c r="AC24" s="17">
        <f>AA24+AB24</f>
        <v>730</v>
      </c>
      <c r="AD24" s="18"/>
      <c r="AE24" s="19">
        <f>AC24+AD24</f>
        <v>730</v>
      </c>
      <c r="AF24" s="67" t="str">
        <f>B24&amp;" "&amp;C24</f>
        <v>Pat Fox</v>
      </c>
      <c r="AG24" s="67" t="str">
        <f>D24&amp;" "</f>
        <v xml:space="preserve">Chorley Bowmen </v>
      </c>
      <c r="AH24" s="32">
        <v>106</v>
      </c>
      <c r="AI24" s="32">
        <v>34</v>
      </c>
      <c r="AJ24" s="32"/>
      <c r="AK24" s="42">
        <f>AE24</f>
        <v>730</v>
      </c>
    </row>
    <row r="25" spans="1:38" ht="21.95" hidden="1" customHeight="1">
      <c r="A25" s="21">
        <v>79</v>
      </c>
      <c r="B25" s="3" t="s">
        <v>237</v>
      </c>
      <c r="C25" s="3" t="s">
        <v>238</v>
      </c>
      <c r="D25" s="3" t="s">
        <v>101</v>
      </c>
      <c r="E25" s="14" t="s">
        <v>8</v>
      </c>
      <c r="F25" s="9" t="s">
        <v>12</v>
      </c>
      <c r="G25" s="25" t="s">
        <v>87</v>
      </c>
      <c r="H25" s="18">
        <v>60</v>
      </c>
      <c r="I25" s="17">
        <f>H25</f>
        <v>60</v>
      </c>
      <c r="J25" s="18">
        <v>59</v>
      </c>
      <c r="K25" s="17">
        <f>I25+J25</f>
        <v>119</v>
      </c>
      <c r="L25" s="18">
        <v>65</v>
      </c>
      <c r="M25" s="17">
        <f>K25+L25</f>
        <v>184</v>
      </c>
      <c r="N25" s="18">
        <v>86</v>
      </c>
      <c r="O25" s="17">
        <f>M25+N25</f>
        <v>270</v>
      </c>
      <c r="P25" s="18">
        <v>80</v>
      </c>
      <c r="Q25" s="17">
        <f>O25+P25</f>
        <v>350</v>
      </c>
      <c r="R25" s="18">
        <v>82</v>
      </c>
      <c r="S25" s="17">
        <f>Q25+R25</f>
        <v>432</v>
      </c>
      <c r="T25" s="18">
        <v>73</v>
      </c>
      <c r="U25" s="17">
        <f>S25+T25</f>
        <v>505</v>
      </c>
      <c r="V25" s="18">
        <v>92</v>
      </c>
      <c r="W25" s="17">
        <f>U25+V25</f>
        <v>597</v>
      </c>
      <c r="X25" s="18">
        <v>85</v>
      </c>
      <c r="Y25" s="17">
        <f>W25+X25</f>
        <v>682</v>
      </c>
      <c r="Z25" s="18"/>
      <c r="AA25" s="17">
        <f>Y25+Z25</f>
        <v>682</v>
      </c>
      <c r="AB25" s="18"/>
      <c r="AC25" s="17">
        <f>AA25+AB25</f>
        <v>682</v>
      </c>
      <c r="AD25" s="18"/>
      <c r="AE25" s="19">
        <f>AC25+AD25</f>
        <v>682</v>
      </c>
      <c r="AF25" s="67" t="str">
        <f>B25&amp;" "&amp;C25</f>
        <v>Sue  Macsorley</v>
      </c>
      <c r="AG25" s="67" t="str">
        <f>D25&amp;" "</f>
        <v xml:space="preserve">Assheton Bowmen </v>
      </c>
      <c r="AH25" s="32">
        <v>105</v>
      </c>
      <c r="AI25" s="32">
        <v>28</v>
      </c>
      <c r="AJ25" s="32"/>
      <c r="AK25" s="42">
        <f>AE25</f>
        <v>682</v>
      </c>
      <c r="AL25" s="1" t="s">
        <v>242</v>
      </c>
    </row>
    <row r="26" spans="1:38" ht="21.95" hidden="1" customHeight="1">
      <c r="A26" s="21">
        <v>29</v>
      </c>
      <c r="B26" s="3" t="s">
        <v>108</v>
      </c>
      <c r="C26" s="3" t="s">
        <v>108</v>
      </c>
      <c r="D26" s="3"/>
      <c r="E26" s="14"/>
      <c r="F26" s="9"/>
      <c r="G26" s="25"/>
      <c r="H26" s="18"/>
      <c r="I26" s="17">
        <f>H26</f>
        <v>0</v>
      </c>
      <c r="J26" s="18"/>
      <c r="K26" s="17">
        <f>I26+J26</f>
        <v>0</v>
      </c>
      <c r="L26" s="18"/>
      <c r="M26" s="17">
        <f>K26+L26</f>
        <v>0</v>
      </c>
      <c r="N26" s="18"/>
      <c r="O26" s="17">
        <f>M26+N26</f>
        <v>0</v>
      </c>
      <c r="P26" s="18"/>
      <c r="Q26" s="17">
        <f>O26+P26</f>
        <v>0</v>
      </c>
      <c r="R26" s="18"/>
      <c r="S26" s="17">
        <f>Q26+R26</f>
        <v>0</v>
      </c>
      <c r="T26" s="18"/>
      <c r="U26" s="17">
        <f>S26+T26</f>
        <v>0</v>
      </c>
      <c r="V26" s="18"/>
      <c r="W26" s="17">
        <f>U26+V26</f>
        <v>0</v>
      </c>
      <c r="X26" s="18"/>
      <c r="Y26" s="17">
        <f>W26+X26</f>
        <v>0</v>
      </c>
      <c r="Z26" s="18"/>
      <c r="AA26" s="17">
        <f>Y26+Z26</f>
        <v>0</v>
      </c>
      <c r="AB26" s="18"/>
      <c r="AC26" s="17">
        <f>AA26+AB26</f>
        <v>0</v>
      </c>
      <c r="AD26" s="18"/>
      <c r="AE26" s="19">
        <f>AC26+AD26</f>
        <v>0</v>
      </c>
      <c r="AF26" s="67" t="str">
        <f>B26&amp;" "&amp;C26</f>
        <v>BLANK BLANK</v>
      </c>
      <c r="AG26" s="67" t="str">
        <f>D26&amp;" "</f>
        <v xml:space="preserve"> </v>
      </c>
      <c r="AH26" s="32"/>
      <c r="AI26" s="32"/>
      <c r="AJ26" s="32"/>
      <c r="AK26" s="42">
        <f>AE26</f>
        <v>0</v>
      </c>
    </row>
    <row r="27" spans="1:38" ht="21.95" hidden="1" customHeight="1">
      <c r="A27" s="21">
        <v>26</v>
      </c>
      <c r="B27" s="3" t="s">
        <v>132</v>
      </c>
      <c r="C27" s="3" t="s">
        <v>133</v>
      </c>
      <c r="D27" s="3" t="s">
        <v>131</v>
      </c>
      <c r="E27" s="14" t="s">
        <v>8</v>
      </c>
      <c r="F27" s="9" t="s">
        <v>21</v>
      </c>
      <c r="G27" s="25" t="s">
        <v>87</v>
      </c>
      <c r="H27" s="18">
        <v>90</v>
      </c>
      <c r="I27" s="17">
        <f>H27</f>
        <v>90</v>
      </c>
      <c r="J27" s="18">
        <v>86</v>
      </c>
      <c r="K27" s="17">
        <f>I27+J27</f>
        <v>176</v>
      </c>
      <c r="L27" s="18">
        <v>80</v>
      </c>
      <c r="M27" s="17">
        <f>K27+L27</f>
        <v>256</v>
      </c>
      <c r="N27" s="18">
        <v>83</v>
      </c>
      <c r="O27" s="17">
        <f>M27+N27</f>
        <v>339</v>
      </c>
      <c r="P27" s="18">
        <v>96</v>
      </c>
      <c r="Q27" s="17">
        <f>O27+P27</f>
        <v>435</v>
      </c>
      <c r="R27" s="18">
        <v>96</v>
      </c>
      <c r="S27" s="17">
        <f>Q27+R27</f>
        <v>531</v>
      </c>
      <c r="T27" s="18">
        <v>92</v>
      </c>
      <c r="U27" s="17">
        <f>S27+T27</f>
        <v>623</v>
      </c>
      <c r="V27" s="18">
        <v>96</v>
      </c>
      <c r="W27" s="17">
        <f>U27+V27</f>
        <v>719</v>
      </c>
      <c r="X27" s="18">
        <v>96</v>
      </c>
      <c r="Y27" s="17">
        <f>W27+X27</f>
        <v>815</v>
      </c>
      <c r="Z27" s="18"/>
      <c r="AA27" s="17">
        <f>Y27+Z27</f>
        <v>815</v>
      </c>
      <c r="AB27" s="18"/>
      <c r="AC27" s="17">
        <f>AA27+AB27</f>
        <v>815</v>
      </c>
      <c r="AD27" s="18"/>
      <c r="AE27" s="19">
        <f>AC27+AD27</f>
        <v>815</v>
      </c>
      <c r="AF27" s="67" t="str">
        <f>B27&amp;" "&amp;C27</f>
        <v>Mark  Leach</v>
      </c>
      <c r="AG27" s="67" t="str">
        <f>D27&amp;" "</f>
        <v xml:space="preserve">Eccles </v>
      </c>
      <c r="AH27" s="32">
        <v>107</v>
      </c>
      <c r="AI27" s="32">
        <v>49</v>
      </c>
      <c r="AJ27" s="32"/>
      <c r="AK27" s="42">
        <f>AE27</f>
        <v>815</v>
      </c>
    </row>
    <row r="28" spans="1:38" ht="21.95" hidden="1" customHeight="1">
      <c r="A28" s="21">
        <v>58</v>
      </c>
      <c r="B28" s="3" t="s">
        <v>102</v>
      </c>
      <c r="C28" s="3" t="s">
        <v>239</v>
      </c>
      <c r="D28" s="3" t="s">
        <v>101</v>
      </c>
      <c r="E28" s="14" t="s">
        <v>8</v>
      </c>
      <c r="F28" s="9" t="s">
        <v>21</v>
      </c>
      <c r="G28" s="25" t="s">
        <v>87</v>
      </c>
      <c r="H28" s="18">
        <v>76</v>
      </c>
      <c r="I28" s="17">
        <f>H28</f>
        <v>76</v>
      </c>
      <c r="J28" s="18">
        <v>90</v>
      </c>
      <c r="K28" s="17">
        <f>I28+J28</f>
        <v>166</v>
      </c>
      <c r="L28" s="18">
        <v>84</v>
      </c>
      <c r="M28" s="17">
        <f>K28+L28</f>
        <v>250</v>
      </c>
      <c r="N28" s="18">
        <v>82</v>
      </c>
      <c r="O28" s="17">
        <f>M28+N28</f>
        <v>332</v>
      </c>
      <c r="P28" s="18">
        <v>88</v>
      </c>
      <c r="Q28" s="17">
        <f>O28+P28</f>
        <v>420</v>
      </c>
      <c r="R28" s="18">
        <v>98</v>
      </c>
      <c r="S28" s="17">
        <f>Q28+R28</f>
        <v>518</v>
      </c>
      <c r="T28" s="18">
        <v>94</v>
      </c>
      <c r="U28" s="17">
        <f>S28+T28</f>
        <v>612</v>
      </c>
      <c r="V28" s="18">
        <v>104</v>
      </c>
      <c r="W28" s="17">
        <f>U28+V28</f>
        <v>716</v>
      </c>
      <c r="X28" s="18">
        <v>96</v>
      </c>
      <c r="Y28" s="17">
        <f>W28+X28</f>
        <v>812</v>
      </c>
      <c r="Z28" s="18"/>
      <c r="AA28" s="17">
        <f>Y28+Z28</f>
        <v>812</v>
      </c>
      <c r="AB28" s="18"/>
      <c r="AC28" s="17">
        <f>AA28+AB28</f>
        <v>812</v>
      </c>
      <c r="AD28" s="18"/>
      <c r="AE28" s="19">
        <f>AC28+AD28</f>
        <v>812</v>
      </c>
      <c r="AF28" s="67" t="str">
        <f>B28&amp;" "&amp;C28</f>
        <v>John Cunliffe</v>
      </c>
      <c r="AG28" s="67" t="str">
        <f>D28&amp;" "</f>
        <v xml:space="preserve">Assheton Bowmen </v>
      </c>
      <c r="AH28" s="32">
        <v>108</v>
      </c>
      <c r="AI28" s="32">
        <v>46</v>
      </c>
      <c r="AJ28" s="32"/>
      <c r="AK28" s="42">
        <f>AE28</f>
        <v>812</v>
      </c>
    </row>
    <row r="29" spans="1:38" ht="21.95" hidden="1" customHeight="1">
      <c r="A29" s="21">
        <v>73</v>
      </c>
      <c r="B29" s="3" t="s">
        <v>141</v>
      </c>
      <c r="C29" s="3" t="s">
        <v>227</v>
      </c>
      <c r="D29" s="3" t="s">
        <v>228</v>
      </c>
      <c r="E29" s="14" t="s">
        <v>8</v>
      </c>
      <c r="F29" s="9" t="s">
        <v>21</v>
      </c>
      <c r="G29" s="25" t="s">
        <v>87</v>
      </c>
      <c r="H29" s="18">
        <v>67</v>
      </c>
      <c r="I29" s="17">
        <f>H29</f>
        <v>67</v>
      </c>
      <c r="J29" s="18">
        <v>88</v>
      </c>
      <c r="K29" s="17">
        <f>I29+J29</f>
        <v>155</v>
      </c>
      <c r="L29" s="18">
        <v>76</v>
      </c>
      <c r="M29" s="17">
        <f>K29+L29</f>
        <v>231</v>
      </c>
      <c r="N29" s="18">
        <v>81</v>
      </c>
      <c r="O29" s="17">
        <f>M29+N29</f>
        <v>312</v>
      </c>
      <c r="P29" s="18">
        <v>96</v>
      </c>
      <c r="Q29" s="17">
        <f>O29+P29</f>
        <v>408</v>
      </c>
      <c r="R29" s="18">
        <v>96</v>
      </c>
      <c r="S29" s="17">
        <f>Q29+R29</f>
        <v>504</v>
      </c>
      <c r="T29" s="18">
        <v>100</v>
      </c>
      <c r="U29" s="17">
        <f>S29+T29</f>
        <v>604</v>
      </c>
      <c r="V29" s="18">
        <v>94</v>
      </c>
      <c r="W29" s="17">
        <f>U29+V29</f>
        <v>698</v>
      </c>
      <c r="X29" s="18">
        <v>102</v>
      </c>
      <c r="Y29" s="17">
        <f>W29+X29</f>
        <v>800</v>
      </c>
      <c r="Z29" s="18"/>
      <c r="AA29" s="17">
        <f>Y29+Z29</f>
        <v>800</v>
      </c>
      <c r="AB29" s="18"/>
      <c r="AC29" s="17">
        <f>AA29+AB29</f>
        <v>800</v>
      </c>
      <c r="AD29" s="18"/>
      <c r="AE29" s="19">
        <f>AC29+AD29</f>
        <v>800</v>
      </c>
      <c r="AF29" s="67" t="str">
        <f>B29&amp;" "&amp;C29</f>
        <v>Paul Sutton</v>
      </c>
      <c r="AG29" s="67" t="str">
        <f>D29&amp;" "</f>
        <v xml:space="preserve">Wigan &amp; Orrel Archers </v>
      </c>
      <c r="AH29" s="32">
        <v>106</v>
      </c>
      <c r="AI29" s="32">
        <v>51</v>
      </c>
      <c r="AJ29" s="32"/>
      <c r="AK29" s="42">
        <f>AE29</f>
        <v>800</v>
      </c>
    </row>
    <row r="30" spans="1:38" ht="21.95" hidden="1" customHeight="1">
      <c r="A30" s="21">
        <v>21</v>
      </c>
      <c r="B30" s="3" t="s">
        <v>85</v>
      </c>
      <c r="C30" s="3" t="s">
        <v>71</v>
      </c>
      <c r="D30" s="3" t="s">
        <v>106</v>
      </c>
      <c r="E30" s="14" t="s">
        <v>9</v>
      </c>
      <c r="F30" s="9" t="s">
        <v>21</v>
      </c>
      <c r="G30" s="25" t="s">
        <v>87</v>
      </c>
      <c r="H30" s="18">
        <v>92</v>
      </c>
      <c r="I30" s="17">
        <f>H30</f>
        <v>92</v>
      </c>
      <c r="J30" s="18">
        <v>90</v>
      </c>
      <c r="K30" s="17">
        <f>I30+J30</f>
        <v>182</v>
      </c>
      <c r="L30" s="18">
        <v>92</v>
      </c>
      <c r="M30" s="17">
        <f>K30+L30</f>
        <v>274</v>
      </c>
      <c r="N30" s="18">
        <v>104</v>
      </c>
      <c r="O30" s="17">
        <f>M30+N30</f>
        <v>378</v>
      </c>
      <c r="P30" s="18">
        <v>102</v>
      </c>
      <c r="Q30" s="17">
        <f>O30+P30</f>
        <v>480</v>
      </c>
      <c r="R30" s="18">
        <v>102</v>
      </c>
      <c r="S30" s="17">
        <f>Q30+R30</f>
        <v>582</v>
      </c>
      <c r="T30" s="18">
        <v>102</v>
      </c>
      <c r="U30" s="17">
        <f>S30+T30</f>
        <v>684</v>
      </c>
      <c r="V30" s="18">
        <v>104</v>
      </c>
      <c r="W30" s="17">
        <f>U30+V30</f>
        <v>788</v>
      </c>
      <c r="X30" s="18">
        <v>100</v>
      </c>
      <c r="Y30" s="17">
        <f>W30+X30</f>
        <v>888</v>
      </c>
      <c r="Z30" s="18"/>
      <c r="AA30" s="17">
        <f>Y30+Z30</f>
        <v>888</v>
      </c>
      <c r="AB30" s="18"/>
      <c r="AC30" s="17">
        <f>AA30+AB30</f>
        <v>888</v>
      </c>
      <c r="AD30" s="18"/>
      <c r="AE30" s="19">
        <f>AC30+AD30</f>
        <v>888</v>
      </c>
      <c r="AF30" s="67" t="str">
        <f>B30&amp;" "&amp;C30</f>
        <v>Steve Izzat</v>
      </c>
      <c r="AG30" s="67" t="str">
        <f>D30&amp;" "</f>
        <v xml:space="preserve">Chorley Bowmen </v>
      </c>
      <c r="AH30" s="32">
        <v>108</v>
      </c>
      <c r="AI30" s="32">
        <v>71</v>
      </c>
      <c r="AJ30" s="32"/>
      <c r="AK30" s="42">
        <f>AE30</f>
        <v>888</v>
      </c>
    </row>
    <row r="31" spans="1:38" ht="21.95" hidden="1" customHeight="1">
      <c r="A31" s="21">
        <v>68</v>
      </c>
      <c r="B31" s="3" t="s">
        <v>219</v>
      </c>
      <c r="C31" s="3" t="s">
        <v>222</v>
      </c>
      <c r="D31" s="3" t="s">
        <v>101</v>
      </c>
      <c r="E31" s="14" t="s">
        <v>8</v>
      </c>
      <c r="F31" s="9" t="s">
        <v>21</v>
      </c>
      <c r="G31" s="25" t="s">
        <v>87</v>
      </c>
      <c r="H31" s="18">
        <v>68</v>
      </c>
      <c r="I31" s="17">
        <f>H31</f>
        <v>68</v>
      </c>
      <c r="J31" s="18">
        <v>86</v>
      </c>
      <c r="K31" s="17">
        <f>I31+J31</f>
        <v>154</v>
      </c>
      <c r="L31" s="18">
        <v>86</v>
      </c>
      <c r="M31" s="17">
        <f>K31+L31</f>
        <v>240</v>
      </c>
      <c r="N31" s="18">
        <v>88</v>
      </c>
      <c r="O31" s="17">
        <f>M31+N31</f>
        <v>328</v>
      </c>
      <c r="P31" s="18">
        <v>76</v>
      </c>
      <c r="Q31" s="17">
        <f>O31+P31</f>
        <v>404</v>
      </c>
      <c r="R31" s="18">
        <v>94</v>
      </c>
      <c r="S31" s="17">
        <f>Q31+R31</f>
        <v>498</v>
      </c>
      <c r="T31" s="18">
        <v>94</v>
      </c>
      <c r="U31" s="17">
        <f>S31+T31</f>
        <v>592</v>
      </c>
      <c r="V31" s="18">
        <v>98</v>
      </c>
      <c r="W31" s="17">
        <f>U31+V31</f>
        <v>690</v>
      </c>
      <c r="X31" s="18">
        <v>84</v>
      </c>
      <c r="Y31" s="17">
        <f>W31+X31</f>
        <v>774</v>
      </c>
      <c r="Z31" s="18"/>
      <c r="AA31" s="17">
        <f>Y31+Z31</f>
        <v>774</v>
      </c>
      <c r="AB31" s="18"/>
      <c r="AC31" s="17">
        <f>AA31+AB31</f>
        <v>774</v>
      </c>
      <c r="AD31" s="18"/>
      <c r="AE31" s="19">
        <f>AC31+AD31</f>
        <v>774</v>
      </c>
      <c r="AF31" s="67" t="str">
        <f>B31&amp;" "&amp;C31</f>
        <v>Dave Hunter</v>
      </c>
      <c r="AG31" s="67" t="str">
        <f>D31&amp;" "</f>
        <v xml:space="preserve">Assheton Bowmen </v>
      </c>
      <c r="AH31" s="32">
        <v>106</v>
      </c>
      <c r="AI31" s="32">
        <v>41</v>
      </c>
      <c r="AJ31" s="32"/>
      <c r="AK31" s="42">
        <f>AE31</f>
        <v>774</v>
      </c>
    </row>
    <row r="32" spans="1:38" ht="21.95" hidden="1" customHeight="1">
      <c r="A32" s="21">
        <v>1</v>
      </c>
      <c r="B32" s="3" t="s">
        <v>157</v>
      </c>
      <c r="C32" s="3" t="s">
        <v>158</v>
      </c>
      <c r="D32" s="3" t="s">
        <v>160</v>
      </c>
      <c r="E32" s="14" t="s">
        <v>9</v>
      </c>
      <c r="F32" s="9" t="s">
        <v>21</v>
      </c>
      <c r="G32" s="25" t="s">
        <v>87</v>
      </c>
      <c r="H32" s="18">
        <v>90</v>
      </c>
      <c r="I32" s="17">
        <f>H32</f>
        <v>90</v>
      </c>
      <c r="J32" s="18">
        <v>76</v>
      </c>
      <c r="K32" s="17">
        <f>I32+J32</f>
        <v>166</v>
      </c>
      <c r="L32" s="18">
        <v>84</v>
      </c>
      <c r="M32" s="17">
        <f>K32+L32</f>
        <v>250</v>
      </c>
      <c r="N32" s="18">
        <v>88</v>
      </c>
      <c r="O32" s="17">
        <f>M32+N32</f>
        <v>338</v>
      </c>
      <c r="P32" s="18">
        <v>102</v>
      </c>
      <c r="Q32" s="17">
        <f>O32+P32</f>
        <v>440</v>
      </c>
      <c r="R32" s="18">
        <v>102</v>
      </c>
      <c r="S32" s="17">
        <f>Q32+R32</f>
        <v>542</v>
      </c>
      <c r="T32" s="18">
        <v>102</v>
      </c>
      <c r="U32" s="17">
        <f>S32+T32</f>
        <v>644</v>
      </c>
      <c r="V32" s="18">
        <v>92</v>
      </c>
      <c r="W32" s="17">
        <f>U32+V32</f>
        <v>736</v>
      </c>
      <c r="X32" s="18">
        <v>100</v>
      </c>
      <c r="Y32" s="17">
        <f>W32+X32</f>
        <v>836</v>
      </c>
      <c r="Z32" s="18"/>
      <c r="AA32" s="17">
        <f>Y32+Z32</f>
        <v>836</v>
      </c>
      <c r="AB32" s="18"/>
      <c r="AC32" s="17">
        <f>AA32+AB32</f>
        <v>836</v>
      </c>
      <c r="AD32" s="18"/>
      <c r="AE32" s="19">
        <f>AC32+AD32</f>
        <v>836</v>
      </c>
      <c r="AF32" s="67" t="str">
        <f>B32&amp;" "&amp;C32</f>
        <v>John  Batt</v>
      </c>
      <c r="AG32" s="67" t="str">
        <f>D32&amp;" "</f>
        <v xml:space="preserve">Nethermoss Archers </v>
      </c>
      <c r="AH32" s="32">
        <v>108</v>
      </c>
      <c r="AI32" s="32">
        <v>59</v>
      </c>
      <c r="AJ32" s="32"/>
      <c r="AK32" s="42">
        <f>AE32</f>
        <v>836</v>
      </c>
    </row>
    <row r="33" spans="1:38" ht="21.95" hidden="1" customHeight="1">
      <c r="A33" s="21">
        <v>50</v>
      </c>
      <c r="B33" s="3" t="s">
        <v>187</v>
      </c>
      <c r="C33" s="3" t="s">
        <v>188</v>
      </c>
      <c r="D33" s="3" t="s">
        <v>176</v>
      </c>
      <c r="E33" s="14" t="s">
        <v>8</v>
      </c>
      <c r="F33" s="9" t="s">
        <v>21</v>
      </c>
      <c r="G33" s="25" t="s">
        <v>87</v>
      </c>
      <c r="H33" s="18">
        <v>76</v>
      </c>
      <c r="I33" s="17">
        <f>H33</f>
        <v>76</v>
      </c>
      <c r="J33" s="18">
        <v>90</v>
      </c>
      <c r="K33" s="17">
        <f>I33+J33</f>
        <v>166</v>
      </c>
      <c r="L33" s="18">
        <v>68</v>
      </c>
      <c r="M33" s="17">
        <f>K33+L33</f>
        <v>234</v>
      </c>
      <c r="N33" s="18">
        <v>90</v>
      </c>
      <c r="O33" s="17">
        <f>M33+N33</f>
        <v>324</v>
      </c>
      <c r="P33" s="18">
        <v>82</v>
      </c>
      <c r="Q33" s="17">
        <f>O33+P33</f>
        <v>406</v>
      </c>
      <c r="R33" s="18">
        <v>78</v>
      </c>
      <c r="S33" s="17">
        <f>Q33+R33</f>
        <v>484</v>
      </c>
      <c r="T33" s="18">
        <v>88</v>
      </c>
      <c r="U33" s="17">
        <f>S33+T33</f>
        <v>572</v>
      </c>
      <c r="V33" s="18">
        <v>90</v>
      </c>
      <c r="W33" s="17">
        <f>U33+V33</f>
        <v>662</v>
      </c>
      <c r="X33" s="18">
        <v>90</v>
      </c>
      <c r="Y33" s="17">
        <f>W33+X33</f>
        <v>752</v>
      </c>
      <c r="Z33" s="18"/>
      <c r="AA33" s="17">
        <f>Y33+Z33</f>
        <v>752</v>
      </c>
      <c r="AB33" s="18"/>
      <c r="AC33" s="17">
        <f>AA33+AB33</f>
        <v>752</v>
      </c>
      <c r="AD33" s="18"/>
      <c r="AE33" s="19">
        <f>AC33+AD33</f>
        <v>752</v>
      </c>
      <c r="AF33" s="67" t="str">
        <f>B33&amp;" "&amp;C33</f>
        <v>Rick  Chaisty</v>
      </c>
      <c r="AG33" s="67" t="str">
        <f>D33&amp;" "</f>
        <v xml:space="preserve">Goldcrest Archers </v>
      </c>
      <c r="AH33" s="32">
        <v>108</v>
      </c>
      <c r="AI33" s="32">
        <v>45</v>
      </c>
      <c r="AJ33" s="32"/>
      <c r="AK33" s="42">
        <f>AE33</f>
        <v>752</v>
      </c>
    </row>
    <row r="34" spans="1:38" ht="21.95" hidden="1" customHeight="1">
      <c r="A34" s="21">
        <v>63</v>
      </c>
      <c r="B34" s="3" t="s">
        <v>209</v>
      </c>
      <c r="C34" s="3" t="s">
        <v>210</v>
      </c>
      <c r="D34" s="3" t="s">
        <v>213</v>
      </c>
      <c r="E34" s="14" t="s">
        <v>8</v>
      </c>
      <c r="F34" s="9" t="s">
        <v>21</v>
      </c>
      <c r="G34" s="25" t="s">
        <v>88</v>
      </c>
      <c r="H34" s="18">
        <v>76</v>
      </c>
      <c r="I34" s="17">
        <f>H34</f>
        <v>76</v>
      </c>
      <c r="J34" s="18">
        <v>72</v>
      </c>
      <c r="K34" s="17">
        <f>I34+J34</f>
        <v>148</v>
      </c>
      <c r="L34" s="18">
        <v>81</v>
      </c>
      <c r="M34" s="17">
        <f>K34+L34</f>
        <v>229</v>
      </c>
      <c r="N34" s="18">
        <v>82</v>
      </c>
      <c r="O34" s="17">
        <f>M34+N34</f>
        <v>311</v>
      </c>
      <c r="P34" s="18">
        <v>88</v>
      </c>
      <c r="Q34" s="17">
        <f>O34+P34</f>
        <v>399</v>
      </c>
      <c r="R34" s="18">
        <v>84</v>
      </c>
      <c r="S34" s="17">
        <f>Q34+R34</f>
        <v>483</v>
      </c>
      <c r="T34" s="18">
        <v>94</v>
      </c>
      <c r="U34" s="17">
        <f>S34+T34</f>
        <v>577</v>
      </c>
      <c r="V34" s="18">
        <v>84</v>
      </c>
      <c r="W34" s="17">
        <f>U34+V34</f>
        <v>661</v>
      </c>
      <c r="X34" s="18">
        <v>84</v>
      </c>
      <c r="Y34" s="17">
        <f>W34+X34</f>
        <v>745</v>
      </c>
      <c r="Z34" s="18"/>
      <c r="AA34" s="17">
        <f>Y34+Z34</f>
        <v>745</v>
      </c>
      <c r="AB34" s="18"/>
      <c r="AC34" s="17">
        <f>AA34+AB34</f>
        <v>745</v>
      </c>
      <c r="AD34" s="18"/>
      <c r="AE34" s="19">
        <f>AC34+AD34</f>
        <v>745</v>
      </c>
      <c r="AF34" s="67" t="str">
        <f>B34&amp;" "&amp;C34</f>
        <v>Keith Eustace</v>
      </c>
      <c r="AG34" s="67" t="str">
        <f>D34&amp;" "</f>
        <v xml:space="preserve">St Helens Archers </v>
      </c>
      <c r="AH34" s="32">
        <v>108</v>
      </c>
      <c r="AI34" s="32">
        <v>28</v>
      </c>
      <c r="AJ34" s="32"/>
      <c r="AK34" s="42">
        <f>AE34</f>
        <v>745</v>
      </c>
    </row>
    <row r="35" spans="1:38" ht="21.95" hidden="1" customHeight="1">
      <c r="A35" s="21">
        <v>9</v>
      </c>
      <c r="B35" s="3" t="s">
        <v>105</v>
      </c>
      <c r="C35" s="3" t="s">
        <v>103</v>
      </c>
      <c r="D35" s="3" t="s">
        <v>104</v>
      </c>
      <c r="E35" s="14" t="s">
        <v>10</v>
      </c>
      <c r="F35" s="9" t="s">
        <v>12</v>
      </c>
      <c r="G35" s="25" t="s">
        <v>87</v>
      </c>
      <c r="H35" s="18">
        <v>16</v>
      </c>
      <c r="I35" s="17">
        <f>H35</f>
        <v>16</v>
      </c>
      <c r="J35" s="18">
        <v>11</v>
      </c>
      <c r="K35" s="17">
        <f>I35+J35</f>
        <v>27</v>
      </c>
      <c r="L35" s="18">
        <v>22</v>
      </c>
      <c r="M35" s="17">
        <f>K35+L35</f>
        <v>49</v>
      </c>
      <c r="N35" s="18">
        <v>15</v>
      </c>
      <c r="O35" s="17">
        <f>M35+N35</f>
        <v>64</v>
      </c>
      <c r="P35" s="18">
        <v>28</v>
      </c>
      <c r="Q35" s="17">
        <f>O35+P35</f>
        <v>92</v>
      </c>
      <c r="R35" s="18">
        <v>39</v>
      </c>
      <c r="S35" s="17">
        <f>Q35+R35</f>
        <v>131</v>
      </c>
      <c r="T35" s="18">
        <v>37</v>
      </c>
      <c r="U35" s="17">
        <f>S35+T35</f>
        <v>168</v>
      </c>
      <c r="V35" s="18">
        <v>35</v>
      </c>
      <c r="W35" s="17">
        <f>U35+V35</f>
        <v>203</v>
      </c>
      <c r="X35" s="18">
        <v>41</v>
      </c>
      <c r="Y35" s="17">
        <f>W35+X35</f>
        <v>244</v>
      </c>
      <c r="Z35" s="18"/>
      <c r="AA35" s="17">
        <f>Y35+Z35</f>
        <v>244</v>
      </c>
      <c r="AB35" s="18"/>
      <c r="AC35" s="17">
        <f>AA35+AB35</f>
        <v>244</v>
      </c>
      <c r="AD35" s="18"/>
      <c r="AE35" s="19">
        <f>AC35+AD35</f>
        <v>244</v>
      </c>
      <c r="AF35" s="67" t="str">
        <f>B35&amp;" "&amp;C35</f>
        <v>Sarah Davnall</v>
      </c>
      <c r="AG35" s="67" t="str">
        <f>D35&amp;" "</f>
        <v xml:space="preserve">Bowmen of Bruntwood </v>
      </c>
      <c r="AH35" s="32">
        <v>64</v>
      </c>
      <c r="AI35" s="32">
        <v>7</v>
      </c>
      <c r="AJ35" s="32"/>
      <c r="AK35" s="42">
        <f>AE35</f>
        <v>244</v>
      </c>
    </row>
    <row r="36" spans="1:38" ht="21.95" hidden="1" customHeight="1">
      <c r="A36" s="21">
        <v>75</v>
      </c>
      <c r="B36" s="3" t="s">
        <v>230</v>
      </c>
      <c r="C36" s="3" t="s">
        <v>231</v>
      </c>
      <c r="D36" s="3" t="s">
        <v>101</v>
      </c>
      <c r="E36" s="14" t="s">
        <v>10</v>
      </c>
      <c r="F36" s="9" t="s">
        <v>21</v>
      </c>
      <c r="G36" s="25" t="s">
        <v>87</v>
      </c>
      <c r="H36" s="18">
        <v>39</v>
      </c>
      <c r="I36" s="17">
        <f>H36</f>
        <v>39</v>
      </c>
      <c r="J36" s="18">
        <v>46</v>
      </c>
      <c r="K36" s="17">
        <f>I36+J36</f>
        <v>85</v>
      </c>
      <c r="L36" s="18">
        <v>29</v>
      </c>
      <c r="M36" s="17">
        <f>K36+L36</f>
        <v>114</v>
      </c>
      <c r="N36" s="18">
        <v>59</v>
      </c>
      <c r="O36" s="17">
        <f>M36+N36</f>
        <v>173</v>
      </c>
      <c r="P36" s="18">
        <v>63</v>
      </c>
      <c r="Q36" s="17">
        <f>O36+P36</f>
        <v>236</v>
      </c>
      <c r="R36" s="18">
        <v>54</v>
      </c>
      <c r="S36" s="17">
        <f>Q36+R36</f>
        <v>290</v>
      </c>
      <c r="T36" s="18">
        <v>71</v>
      </c>
      <c r="U36" s="17">
        <f>S36+T36</f>
        <v>361</v>
      </c>
      <c r="V36" s="18">
        <v>80</v>
      </c>
      <c r="W36" s="17">
        <f>U36+V36</f>
        <v>441</v>
      </c>
      <c r="X36" s="18">
        <v>65</v>
      </c>
      <c r="Y36" s="17">
        <f>W36+X36</f>
        <v>506</v>
      </c>
      <c r="Z36" s="18"/>
      <c r="AA36" s="17">
        <f>Y36+Z36</f>
        <v>506</v>
      </c>
      <c r="AB36" s="18"/>
      <c r="AC36" s="17">
        <f>AA36+AB36</f>
        <v>506</v>
      </c>
      <c r="AD36" s="18"/>
      <c r="AE36" s="19">
        <f>AC36+AD36</f>
        <v>506</v>
      </c>
      <c r="AF36" s="67" t="str">
        <f>B36&amp;" "&amp;C36</f>
        <v>Dale Message</v>
      </c>
      <c r="AG36" s="67" t="str">
        <f>D36&amp;" "</f>
        <v xml:space="preserve">Assheton Bowmen </v>
      </c>
      <c r="AH36" s="32">
        <v>92</v>
      </c>
      <c r="AI36" s="32">
        <v>7</v>
      </c>
      <c r="AJ36" s="32"/>
      <c r="AK36" s="42">
        <f>AE36</f>
        <v>506</v>
      </c>
      <c r="AL36" s="1" t="s">
        <v>241</v>
      </c>
    </row>
    <row r="37" spans="1:38" ht="21.95" hidden="1" customHeight="1">
      <c r="A37" s="21">
        <v>10</v>
      </c>
      <c r="B37" s="3" t="s">
        <v>111</v>
      </c>
      <c r="C37" s="3" t="s">
        <v>109</v>
      </c>
      <c r="D37" s="3" t="s">
        <v>110</v>
      </c>
      <c r="E37" s="14" t="s">
        <v>10</v>
      </c>
      <c r="F37" s="9" t="s">
        <v>21</v>
      </c>
      <c r="G37" s="25" t="s">
        <v>87</v>
      </c>
      <c r="H37" s="18">
        <v>34</v>
      </c>
      <c r="I37" s="17">
        <f>H37</f>
        <v>34</v>
      </c>
      <c r="J37" s="18">
        <v>34</v>
      </c>
      <c r="K37" s="17">
        <f>I37+J37</f>
        <v>68</v>
      </c>
      <c r="L37" s="18">
        <v>23</v>
      </c>
      <c r="M37" s="17">
        <f>K37+L37</f>
        <v>91</v>
      </c>
      <c r="N37" s="18">
        <v>46</v>
      </c>
      <c r="O37" s="17">
        <f>M37+N37</f>
        <v>137</v>
      </c>
      <c r="P37" s="18">
        <v>61</v>
      </c>
      <c r="Q37" s="17">
        <f>O37+P37</f>
        <v>198</v>
      </c>
      <c r="R37" s="18">
        <v>53</v>
      </c>
      <c r="S37" s="17">
        <f>Q37+R37</f>
        <v>251</v>
      </c>
      <c r="T37" s="18">
        <v>43</v>
      </c>
      <c r="U37" s="17">
        <f>S37+T37</f>
        <v>294</v>
      </c>
      <c r="V37" s="18">
        <v>50</v>
      </c>
      <c r="W37" s="17">
        <f>U37+V37</f>
        <v>344</v>
      </c>
      <c r="X37" s="18">
        <v>64</v>
      </c>
      <c r="Y37" s="17">
        <f>W37+X37</f>
        <v>408</v>
      </c>
      <c r="Z37" s="18"/>
      <c r="AA37" s="17">
        <f>Y37+Z37</f>
        <v>408</v>
      </c>
      <c r="AB37" s="18"/>
      <c r="AC37" s="17">
        <f>AA37+AB37</f>
        <v>408</v>
      </c>
      <c r="AD37" s="18"/>
      <c r="AE37" s="19">
        <f>AC37+AD37</f>
        <v>408</v>
      </c>
      <c r="AF37" s="67" t="str">
        <f>B37&amp;" "&amp;C37</f>
        <v>M.S. Christison</v>
      </c>
      <c r="AG37" s="67" t="str">
        <f>D37&amp;" "</f>
        <v xml:space="preserve">The Longbow Club </v>
      </c>
      <c r="AH37" s="32">
        <v>88</v>
      </c>
      <c r="AI37" s="32">
        <v>9</v>
      </c>
      <c r="AJ37" s="32"/>
      <c r="AK37" s="42">
        <f>AE37</f>
        <v>408</v>
      </c>
      <c r="AL37" s="1" t="s">
        <v>242</v>
      </c>
    </row>
    <row r="38" spans="1:38" ht="21.95" hidden="1" customHeight="1">
      <c r="A38" s="21">
        <v>42</v>
      </c>
      <c r="B38" s="3" t="s">
        <v>85</v>
      </c>
      <c r="C38" s="3" t="s">
        <v>173</v>
      </c>
      <c r="D38" s="3" t="s">
        <v>172</v>
      </c>
      <c r="E38" s="14" t="s">
        <v>10</v>
      </c>
      <c r="F38" s="9" t="s">
        <v>21</v>
      </c>
      <c r="G38" s="25" t="s">
        <v>87</v>
      </c>
      <c r="H38" s="18">
        <v>32</v>
      </c>
      <c r="I38" s="17">
        <f>H38</f>
        <v>32</v>
      </c>
      <c r="J38" s="18">
        <v>10</v>
      </c>
      <c r="K38" s="17">
        <f>I38+J38</f>
        <v>42</v>
      </c>
      <c r="L38" s="18">
        <v>22</v>
      </c>
      <c r="M38" s="17">
        <f>K38+L38</f>
        <v>64</v>
      </c>
      <c r="N38" s="18">
        <v>25</v>
      </c>
      <c r="O38" s="17">
        <f>M38+N38</f>
        <v>89</v>
      </c>
      <c r="P38" s="18">
        <v>43</v>
      </c>
      <c r="Q38" s="17">
        <f>O38+P38</f>
        <v>132</v>
      </c>
      <c r="R38" s="18">
        <v>39</v>
      </c>
      <c r="S38" s="17">
        <f>Q38+R38</f>
        <v>171</v>
      </c>
      <c r="T38" s="18">
        <v>42</v>
      </c>
      <c r="U38" s="17">
        <f>S38+T38</f>
        <v>213</v>
      </c>
      <c r="V38" s="18">
        <v>18</v>
      </c>
      <c r="W38" s="17">
        <f>U38+V38</f>
        <v>231</v>
      </c>
      <c r="X38" s="18">
        <v>25</v>
      </c>
      <c r="Y38" s="17">
        <f>W38+X38</f>
        <v>256</v>
      </c>
      <c r="Z38" s="18"/>
      <c r="AA38" s="17">
        <f>Y38+Z38</f>
        <v>256</v>
      </c>
      <c r="AB38" s="18"/>
      <c r="AC38" s="17">
        <f>AA38+AB38</f>
        <v>256</v>
      </c>
      <c r="AD38" s="18"/>
      <c r="AE38" s="19">
        <f>AC38+AD38</f>
        <v>256</v>
      </c>
      <c r="AF38" s="67" t="str">
        <f>B38&amp;" "&amp;C38</f>
        <v>Steve Mudd</v>
      </c>
      <c r="AG38" s="67" t="str">
        <f>D38&amp;" "</f>
        <v xml:space="preserve">North Cheshire Bowmen </v>
      </c>
      <c r="AH38" s="32">
        <v>68</v>
      </c>
      <c r="AI38" s="32">
        <v>5</v>
      </c>
      <c r="AJ38" s="32"/>
      <c r="AK38" s="42">
        <f>AE38</f>
        <v>256</v>
      </c>
      <c r="AL38" s="1" t="s">
        <v>243</v>
      </c>
    </row>
    <row r="39" spans="1:38" ht="21.95" hidden="1" customHeight="1">
      <c r="A39" s="21">
        <v>7</v>
      </c>
      <c r="B39" s="3" t="s">
        <v>102</v>
      </c>
      <c r="C39" s="3" t="s">
        <v>103</v>
      </c>
      <c r="D39" s="3" t="s">
        <v>104</v>
      </c>
      <c r="E39" s="14" t="s">
        <v>10</v>
      </c>
      <c r="F39" s="9" t="s">
        <v>21</v>
      </c>
      <c r="G39" s="25" t="s">
        <v>87</v>
      </c>
      <c r="H39" s="18">
        <v>4</v>
      </c>
      <c r="I39" s="17">
        <f>H39</f>
        <v>4</v>
      </c>
      <c r="J39" s="18">
        <v>14</v>
      </c>
      <c r="K39" s="17">
        <f>I39+J39</f>
        <v>18</v>
      </c>
      <c r="L39" s="18">
        <v>3</v>
      </c>
      <c r="M39" s="17">
        <f>K39+L39</f>
        <v>21</v>
      </c>
      <c r="N39" s="18">
        <v>25</v>
      </c>
      <c r="O39" s="17">
        <f>M39+N39</f>
        <v>46</v>
      </c>
      <c r="P39" s="18">
        <v>26</v>
      </c>
      <c r="Q39" s="17">
        <f>O39+P39</f>
        <v>72</v>
      </c>
      <c r="R39" s="18">
        <v>22</v>
      </c>
      <c r="S39" s="17">
        <f>Q39+R39</f>
        <v>94</v>
      </c>
      <c r="T39" s="18">
        <v>25</v>
      </c>
      <c r="U39" s="17">
        <f>S39+T39</f>
        <v>119</v>
      </c>
      <c r="V39" s="18">
        <v>34</v>
      </c>
      <c r="W39" s="17">
        <f>U39+V39</f>
        <v>153</v>
      </c>
      <c r="X39" s="18">
        <v>20</v>
      </c>
      <c r="Y39" s="17">
        <f>W39+X39</f>
        <v>173</v>
      </c>
      <c r="Z39" s="18"/>
      <c r="AA39" s="17">
        <f>Y39+Z39</f>
        <v>173</v>
      </c>
      <c r="AB39" s="18"/>
      <c r="AC39" s="17">
        <f>AA39+AB39</f>
        <v>173</v>
      </c>
      <c r="AD39" s="18"/>
      <c r="AE39" s="19">
        <f>AC39+AD39</f>
        <v>173</v>
      </c>
      <c r="AF39" s="67" t="str">
        <f>B39&amp;" "&amp;C39</f>
        <v>John Davnall</v>
      </c>
      <c r="AG39" s="67" t="str">
        <f>D39&amp;" "</f>
        <v xml:space="preserve">Bowmen of Bruntwood </v>
      </c>
      <c r="AH39" s="32">
        <v>43</v>
      </c>
      <c r="AI39" s="32">
        <v>3</v>
      </c>
      <c r="AJ39" s="32"/>
      <c r="AK39" s="42">
        <f>AE39</f>
        <v>173</v>
      </c>
    </row>
    <row r="40" spans="1:38" ht="21.95" hidden="1" customHeight="1">
      <c r="A40" s="21">
        <v>41</v>
      </c>
      <c r="B40" s="3" t="s">
        <v>170</v>
      </c>
      <c r="C40" s="3" t="s">
        <v>171</v>
      </c>
      <c r="D40" s="3" t="s">
        <v>172</v>
      </c>
      <c r="E40" s="14" t="s">
        <v>10</v>
      </c>
      <c r="F40" s="9" t="s">
        <v>21</v>
      </c>
      <c r="G40" s="25" t="s">
        <v>87</v>
      </c>
      <c r="H40" s="18">
        <v>5</v>
      </c>
      <c r="I40" s="17">
        <f>H40</f>
        <v>5</v>
      </c>
      <c r="J40" s="18">
        <v>7</v>
      </c>
      <c r="K40" s="17">
        <f>I40+J40</f>
        <v>12</v>
      </c>
      <c r="L40" s="18">
        <v>9</v>
      </c>
      <c r="M40" s="17">
        <f>K40+L40</f>
        <v>21</v>
      </c>
      <c r="N40" s="18">
        <v>8</v>
      </c>
      <c r="O40" s="17">
        <f>M40+N40</f>
        <v>29</v>
      </c>
      <c r="P40" s="18">
        <v>19</v>
      </c>
      <c r="Q40" s="17">
        <f>O40+P40</f>
        <v>48</v>
      </c>
      <c r="R40" s="18">
        <v>19</v>
      </c>
      <c r="S40" s="17">
        <f>Q40+R40</f>
        <v>67</v>
      </c>
      <c r="T40" s="18">
        <v>20</v>
      </c>
      <c r="U40" s="17">
        <f>S40+T40</f>
        <v>87</v>
      </c>
      <c r="V40" s="18">
        <v>19</v>
      </c>
      <c r="W40" s="17">
        <f>U40+V40</f>
        <v>106</v>
      </c>
      <c r="X40" s="18">
        <v>27</v>
      </c>
      <c r="Y40" s="17">
        <f>W40+X40</f>
        <v>133</v>
      </c>
      <c r="Z40" s="18"/>
      <c r="AA40" s="17">
        <f>Y40+Z40</f>
        <v>133</v>
      </c>
      <c r="AB40" s="18"/>
      <c r="AC40" s="17">
        <f>AA40+AB40</f>
        <v>133</v>
      </c>
      <c r="AD40" s="18"/>
      <c r="AE40" s="19">
        <f>AC40+AD40</f>
        <v>133</v>
      </c>
      <c r="AF40" s="67" t="str">
        <f>B40&amp;" "&amp;C40</f>
        <v>Hugh Foster</v>
      </c>
      <c r="AG40" s="67" t="str">
        <f>D40&amp;" "</f>
        <v xml:space="preserve">North Cheshire Bowmen </v>
      </c>
      <c r="AH40" s="32">
        <v>43</v>
      </c>
      <c r="AI40" s="32">
        <v>0</v>
      </c>
      <c r="AJ40" s="32"/>
      <c r="AK40" s="42">
        <f>AE40</f>
        <v>133</v>
      </c>
    </row>
    <row r="41" spans="1:38" ht="21.95" hidden="1" customHeight="1">
      <c r="A41" s="21">
        <v>48</v>
      </c>
      <c r="B41" s="3" t="s">
        <v>181</v>
      </c>
      <c r="C41" s="3" t="s">
        <v>182</v>
      </c>
      <c r="D41" s="3" t="s">
        <v>176</v>
      </c>
      <c r="E41" s="14" t="s">
        <v>8</v>
      </c>
      <c r="F41" s="9" t="s">
        <v>12</v>
      </c>
      <c r="G41" s="25" t="s">
        <v>87</v>
      </c>
      <c r="H41" s="18">
        <v>62</v>
      </c>
      <c r="I41" s="17">
        <f>H41</f>
        <v>62</v>
      </c>
      <c r="J41" s="18">
        <v>84</v>
      </c>
      <c r="K41" s="17">
        <f>I41+J41</f>
        <v>146</v>
      </c>
      <c r="L41" s="18">
        <v>53</v>
      </c>
      <c r="M41" s="17">
        <f>K41+L41</f>
        <v>199</v>
      </c>
      <c r="N41" s="18">
        <v>62</v>
      </c>
      <c r="O41" s="17">
        <f>M41+N41</f>
        <v>261</v>
      </c>
      <c r="P41" s="18">
        <v>71</v>
      </c>
      <c r="Q41" s="17">
        <f>O41+P41</f>
        <v>332</v>
      </c>
      <c r="R41" s="18">
        <v>83</v>
      </c>
      <c r="S41" s="17">
        <f>Q41+R41</f>
        <v>415</v>
      </c>
      <c r="T41" s="18">
        <v>64</v>
      </c>
      <c r="U41" s="17">
        <f>S41+T41</f>
        <v>479</v>
      </c>
      <c r="V41" s="18">
        <v>55</v>
      </c>
      <c r="W41" s="17">
        <f>U41+V41</f>
        <v>534</v>
      </c>
      <c r="X41" s="18">
        <v>84</v>
      </c>
      <c r="Y41" s="17">
        <f>W41+X41</f>
        <v>618</v>
      </c>
      <c r="Z41" s="18"/>
      <c r="AA41" s="17">
        <f>Y41+Z41</f>
        <v>618</v>
      </c>
      <c r="AB41" s="18"/>
      <c r="AC41" s="17">
        <f>AA41+AB41</f>
        <v>618</v>
      </c>
      <c r="AD41" s="18"/>
      <c r="AE41" s="19">
        <f>AC41+AD41</f>
        <v>618</v>
      </c>
      <c r="AF41" s="67" t="str">
        <f>B41&amp;" "&amp;C41</f>
        <v>Tracy  Cross</v>
      </c>
      <c r="AG41" s="67" t="str">
        <f>D41&amp;" "</f>
        <v xml:space="preserve">Goldcrest Archers </v>
      </c>
      <c r="AH41" s="32">
        <v>105</v>
      </c>
      <c r="AI41" s="32">
        <v>14</v>
      </c>
      <c r="AJ41" s="32"/>
      <c r="AK41" s="42">
        <f>AE41</f>
        <v>618</v>
      </c>
      <c r="AL41" s="1" t="s">
        <v>243</v>
      </c>
    </row>
    <row r="42" spans="1:38" ht="21.95" customHeight="1">
      <c r="A42" s="21">
        <v>8</v>
      </c>
      <c r="B42" s="3" t="s">
        <v>85</v>
      </c>
      <c r="C42" s="3" t="s">
        <v>86</v>
      </c>
      <c r="D42" s="3" t="s">
        <v>217</v>
      </c>
      <c r="E42" s="14" t="s">
        <v>11</v>
      </c>
      <c r="F42" s="9" t="s">
        <v>21</v>
      </c>
      <c r="G42" s="25" t="s">
        <v>87</v>
      </c>
      <c r="H42" s="18">
        <v>59</v>
      </c>
      <c r="I42" s="17">
        <f>H42</f>
        <v>59</v>
      </c>
      <c r="J42" s="18">
        <v>66</v>
      </c>
      <c r="K42" s="17">
        <f>I42+J42</f>
        <v>125</v>
      </c>
      <c r="L42" s="18">
        <v>73</v>
      </c>
      <c r="M42" s="17">
        <f>K42+L42</f>
        <v>198</v>
      </c>
      <c r="N42" s="18">
        <v>78</v>
      </c>
      <c r="O42" s="17">
        <f>M42+N42</f>
        <v>276</v>
      </c>
      <c r="P42" s="18">
        <v>70</v>
      </c>
      <c r="Q42" s="17">
        <f>O42+P42</f>
        <v>346</v>
      </c>
      <c r="R42" s="18">
        <v>82</v>
      </c>
      <c r="S42" s="17">
        <f>Q42+R42</f>
        <v>428</v>
      </c>
      <c r="T42" s="18">
        <v>94</v>
      </c>
      <c r="U42" s="17">
        <f>S42+T42</f>
        <v>522</v>
      </c>
      <c r="V42" s="18">
        <v>76</v>
      </c>
      <c r="W42" s="17">
        <f>U42+V42</f>
        <v>598</v>
      </c>
      <c r="X42" s="18">
        <v>86</v>
      </c>
      <c r="Y42" s="17">
        <f>W42+X42</f>
        <v>684</v>
      </c>
      <c r="Z42" s="18"/>
      <c r="AA42" s="17">
        <f>Y42+Z42</f>
        <v>684</v>
      </c>
      <c r="AB42" s="18"/>
      <c r="AC42" s="17">
        <f>AA42+AB42</f>
        <v>684</v>
      </c>
      <c r="AD42" s="18"/>
      <c r="AE42" s="19">
        <f>AC42+AD42</f>
        <v>684</v>
      </c>
      <c r="AF42" s="67" t="str">
        <f>B42&amp;" "&amp;C42</f>
        <v>Steve Newton</v>
      </c>
      <c r="AG42" s="67" t="str">
        <f>D42&amp;" "</f>
        <v xml:space="preserve">New Century Bowmen </v>
      </c>
      <c r="AH42" s="32">
        <v>106</v>
      </c>
      <c r="AI42" s="32">
        <v>24</v>
      </c>
      <c r="AJ42" s="32"/>
      <c r="AK42" s="42">
        <f>AE42</f>
        <v>684</v>
      </c>
      <c r="AL42" s="1" t="s">
        <v>241</v>
      </c>
    </row>
    <row r="43" spans="1:38" ht="21.95" hidden="1" customHeight="1">
      <c r="A43" s="21">
        <v>4</v>
      </c>
      <c r="B43" s="3" t="s">
        <v>147</v>
      </c>
      <c r="C43" s="3" t="s">
        <v>148</v>
      </c>
      <c r="D43" s="3" t="s">
        <v>114</v>
      </c>
      <c r="E43" s="14" t="s">
        <v>11</v>
      </c>
      <c r="F43" s="9" t="s">
        <v>12</v>
      </c>
      <c r="G43" s="25" t="s">
        <v>87</v>
      </c>
      <c r="H43" s="18">
        <v>40</v>
      </c>
      <c r="I43" s="17">
        <f>H43</f>
        <v>40</v>
      </c>
      <c r="J43" s="18">
        <v>41</v>
      </c>
      <c r="K43" s="17">
        <f>I43+J43</f>
        <v>81</v>
      </c>
      <c r="L43" s="18">
        <v>40</v>
      </c>
      <c r="M43" s="17">
        <f>K43+L43</f>
        <v>121</v>
      </c>
      <c r="N43" s="18">
        <v>77</v>
      </c>
      <c r="O43" s="17">
        <f>M43+N43</f>
        <v>198</v>
      </c>
      <c r="P43" s="18">
        <v>65</v>
      </c>
      <c r="Q43" s="17">
        <f>O43+P43</f>
        <v>263</v>
      </c>
      <c r="R43" s="18">
        <v>63</v>
      </c>
      <c r="S43" s="17">
        <f>Q43+R43</f>
        <v>326</v>
      </c>
      <c r="T43" s="18">
        <v>72</v>
      </c>
      <c r="U43" s="17">
        <f>S43+T43</f>
        <v>398</v>
      </c>
      <c r="V43" s="18">
        <v>80</v>
      </c>
      <c r="W43" s="17">
        <f>U43+V43</f>
        <v>478</v>
      </c>
      <c r="X43" s="18">
        <v>86</v>
      </c>
      <c r="Y43" s="17">
        <f>W43+X43</f>
        <v>564</v>
      </c>
      <c r="Z43" s="18"/>
      <c r="AA43" s="17">
        <f>Y43+Z43</f>
        <v>564</v>
      </c>
      <c r="AB43" s="18"/>
      <c r="AC43" s="17">
        <f>AA43+AB43</f>
        <v>564</v>
      </c>
      <c r="AD43" s="18"/>
      <c r="AE43" s="19">
        <f>AC43+AD43</f>
        <v>564</v>
      </c>
      <c r="AF43" s="67" t="str">
        <f>B43&amp;" "&amp;C43</f>
        <v>Samantha Clare</v>
      </c>
      <c r="AG43" s="67" t="str">
        <f>D43&amp;" "</f>
        <v xml:space="preserve">Rochdale Co. Archers </v>
      </c>
      <c r="AH43" s="32">
        <v>96</v>
      </c>
      <c r="AI43" s="32">
        <v>20</v>
      </c>
      <c r="AJ43" s="32"/>
      <c r="AK43" s="42">
        <f>AE43</f>
        <v>564</v>
      </c>
    </row>
    <row r="44" spans="1:38" ht="21.95" hidden="1" customHeight="1">
      <c r="A44" s="21">
        <v>55</v>
      </c>
      <c r="B44" s="3" t="s">
        <v>195</v>
      </c>
      <c r="C44" s="3" t="s">
        <v>196</v>
      </c>
      <c r="D44" s="3" t="s">
        <v>197</v>
      </c>
      <c r="E44" s="14" t="s">
        <v>11</v>
      </c>
      <c r="F44" s="9" t="s">
        <v>12</v>
      </c>
      <c r="G44" s="25" t="s">
        <v>87</v>
      </c>
      <c r="H44" s="18" t="s">
        <v>240</v>
      </c>
      <c r="I44" s="17" t="str">
        <f>H44</f>
        <v>DNS</v>
      </c>
      <c r="J44" s="18"/>
      <c r="K44" s="17" t="e">
        <f>I44+J44</f>
        <v>#VALUE!</v>
      </c>
      <c r="L44" s="18"/>
      <c r="M44" s="17" t="e">
        <f>K44+L44</f>
        <v>#VALUE!</v>
      </c>
      <c r="N44" s="18"/>
      <c r="O44" s="17" t="e">
        <f>M44+N44</f>
        <v>#VALUE!</v>
      </c>
      <c r="P44" s="18"/>
      <c r="Q44" s="17" t="e">
        <f>O44+P44</f>
        <v>#VALUE!</v>
      </c>
      <c r="R44" s="18"/>
      <c r="S44" s="17" t="e">
        <f>Q44+R44</f>
        <v>#VALUE!</v>
      </c>
      <c r="T44" s="18"/>
      <c r="U44" s="17" t="e">
        <f>S44+T44</f>
        <v>#VALUE!</v>
      </c>
      <c r="V44" s="18"/>
      <c r="W44" s="17" t="e">
        <f>U44+V44</f>
        <v>#VALUE!</v>
      </c>
      <c r="X44" s="18"/>
      <c r="Y44" s="17" t="e">
        <f>W44+X44</f>
        <v>#VALUE!</v>
      </c>
      <c r="Z44" s="18"/>
      <c r="AA44" s="17" t="e">
        <f>Y44+Z44</f>
        <v>#VALUE!</v>
      </c>
      <c r="AB44" s="18"/>
      <c r="AC44" s="17" t="e">
        <f>AA44+AB44</f>
        <v>#VALUE!</v>
      </c>
      <c r="AD44" s="18"/>
      <c r="AE44" s="19" t="e">
        <f>AC44+AD44</f>
        <v>#VALUE!</v>
      </c>
      <c r="AF44" s="67" t="str">
        <f>B44&amp;" "&amp;C44</f>
        <v>Alison Williams</v>
      </c>
      <c r="AG44" s="67" t="str">
        <f>D44&amp;" "</f>
        <v xml:space="preserve">Wirral Archers </v>
      </c>
      <c r="AH44" s="32"/>
      <c r="AI44" s="32"/>
      <c r="AJ44" s="32"/>
      <c r="AK44" s="42" t="e">
        <f>AE44</f>
        <v>#VALUE!</v>
      </c>
    </row>
    <row r="45" spans="1:38" ht="21.95" customHeight="1">
      <c r="A45" s="21">
        <v>72</v>
      </c>
      <c r="B45" s="3" t="s">
        <v>225</v>
      </c>
      <c r="C45" s="3" t="s">
        <v>226</v>
      </c>
      <c r="D45" s="3" t="s">
        <v>101</v>
      </c>
      <c r="E45" s="14" t="s">
        <v>11</v>
      </c>
      <c r="F45" s="9" t="s">
        <v>21</v>
      </c>
      <c r="G45" s="25" t="s">
        <v>87</v>
      </c>
      <c r="H45" s="18">
        <v>5</v>
      </c>
      <c r="I45" s="17">
        <f>H45</f>
        <v>5</v>
      </c>
      <c r="J45" s="18">
        <v>15</v>
      </c>
      <c r="K45" s="17">
        <f>I45+J45</f>
        <v>20</v>
      </c>
      <c r="L45" s="18">
        <v>24</v>
      </c>
      <c r="M45" s="17">
        <f>K45+L45</f>
        <v>44</v>
      </c>
      <c r="N45" s="18">
        <v>61</v>
      </c>
      <c r="O45" s="17">
        <f>M45+N45</f>
        <v>105</v>
      </c>
      <c r="P45" s="18">
        <v>40</v>
      </c>
      <c r="Q45" s="17">
        <f>O45+P45</f>
        <v>145</v>
      </c>
      <c r="R45" s="18">
        <v>15</v>
      </c>
      <c r="S45" s="17">
        <f>Q45+R45</f>
        <v>160</v>
      </c>
      <c r="T45" s="18">
        <v>34</v>
      </c>
      <c r="U45" s="17">
        <f>S45+T45</f>
        <v>194</v>
      </c>
      <c r="V45" s="18">
        <v>22</v>
      </c>
      <c r="W45" s="17">
        <f>U45+V45</f>
        <v>216</v>
      </c>
      <c r="X45" s="18">
        <v>1</v>
      </c>
      <c r="Y45" s="17">
        <f>W45+X45</f>
        <v>217</v>
      </c>
      <c r="Z45" s="18"/>
      <c r="AA45" s="17">
        <f>Y45+Z45</f>
        <v>217</v>
      </c>
      <c r="AB45" s="18"/>
      <c r="AC45" s="17">
        <f>AA45+AB45</f>
        <v>217</v>
      </c>
      <c r="AD45" s="18"/>
      <c r="AE45" s="19">
        <f>AC45+AD45</f>
        <v>217</v>
      </c>
      <c r="AF45" s="67" t="str">
        <f>B45&amp;" "&amp;C45</f>
        <v>Ken Mills</v>
      </c>
      <c r="AG45" s="67" t="str">
        <f>D45&amp;" "</f>
        <v xml:space="preserve">Assheton Bowmen </v>
      </c>
      <c r="AH45" s="32">
        <v>58</v>
      </c>
      <c r="AI45" s="32">
        <v>2</v>
      </c>
      <c r="AJ45" s="32"/>
      <c r="AK45" s="42">
        <f>AE45</f>
        <v>217</v>
      </c>
    </row>
    <row r="46" spans="1:38" ht="21.95" hidden="1" customHeight="1">
      <c r="A46" s="21">
        <v>49</v>
      </c>
      <c r="B46" s="3" t="s">
        <v>183</v>
      </c>
      <c r="C46" s="3" t="s">
        <v>184</v>
      </c>
      <c r="D46" s="3" t="s">
        <v>176</v>
      </c>
      <c r="E46" s="14" t="s">
        <v>8</v>
      </c>
      <c r="F46" s="9" t="s">
        <v>21</v>
      </c>
      <c r="G46" s="25" t="s">
        <v>87</v>
      </c>
      <c r="H46" s="18">
        <v>68</v>
      </c>
      <c r="I46" s="17">
        <f>H46</f>
        <v>68</v>
      </c>
      <c r="J46" s="18">
        <v>75</v>
      </c>
      <c r="K46" s="17">
        <f>I46+J46</f>
        <v>143</v>
      </c>
      <c r="L46" s="18">
        <v>73</v>
      </c>
      <c r="M46" s="17">
        <f>K46+L46</f>
        <v>216</v>
      </c>
      <c r="N46" s="18">
        <v>79</v>
      </c>
      <c r="O46" s="17">
        <f>M46+N46</f>
        <v>295</v>
      </c>
      <c r="P46" s="18">
        <v>82</v>
      </c>
      <c r="Q46" s="17">
        <f>O46+P46</f>
        <v>377</v>
      </c>
      <c r="R46" s="18">
        <v>86</v>
      </c>
      <c r="S46" s="17">
        <f>Q46+R46</f>
        <v>463</v>
      </c>
      <c r="T46" s="18">
        <v>88</v>
      </c>
      <c r="U46" s="17">
        <f>S46+T46</f>
        <v>551</v>
      </c>
      <c r="V46" s="18">
        <v>88</v>
      </c>
      <c r="W46" s="17">
        <f>U46+V46</f>
        <v>639</v>
      </c>
      <c r="X46" s="18">
        <v>88</v>
      </c>
      <c r="Y46" s="17">
        <f>W46+X46</f>
        <v>727</v>
      </c>
      <c r="Z46" s="18"/>
      <c r="AA46" s="17">
        <f>Y46+Z46</f>
        <v>727</v>
      </c>
      <c r="AB46" s="18"/>
      <c r="AC46" s="17">
        <f>AA46+AB46</f>
        <v>727</v>
      </c>
      <c r="AD46" s="18"/>
      <c r="AE46" s="19">
        <f>AC46+AD46</f>
        <v>727</v>
      </c>
      <c r="AF46" s="67" t="str">
        <f>B46&amp;" "&amp;C46</f>
        <v>Peter Gregory</v>
      </c>
      <c r="AG46" s="67" t="str">
        <f>D46&amp;" "</f>
        <v xml:space="preserve">Goldcrest Archers </v>
      </c>
      <c r="AH46" s="32">
        <v>105</v>
      </c>
      <c r="AI46" s="32">
        <v>28</v>
      </c>
      <c r="AJ46" s="32"/>
      <c r="AK46" s="42">
        <f>AE46</f>
        <v>727</v>
      </c>
    </row>
    <row r="47" spans="1:38" ht="21.95" hidden="1" customHeight="1">
      <c r="A47" s="21">
        <v>46</v>
      </c>
      <c r="B47" s="3" t="s">
        <v>141</v>
      </c>
      <c r="C47" s="3" t="s">
        <v>179</v>
      </c>
      <c r="D47" s="3" t="s">
        <v>176</v>
      </c>
      <c r="E47" s="14" t="s">
        <v>8</v>
      </c>
      <c r="F47" s="9" t="s">
        <v>21</v>
      </c>
      <c r="G47" s="25" t="s">
        <v>89</v>
      </c>
      <c r="H47" s="18">
        <v>60</v>
      </c>
      <c r="I47" s="17">
        <f>H47</f>
        <v>60</v>
      </c>
      <c r="J47" s="18">
        <v>84</v>
      </c>
      <c r="K47" s="17">
        <f>I47+J47</f>
        <v>144</v>
      </c>
      <c r="L47" s="18">
        <v>68</v>
      </c>
      <c r="M47" s="17">
        <f>K47+L47</f>
        <v>212</v>
      </c>
      <c r="N47" s="18">
        <v>78</v>
      </c>
      <c r="O47" s="17">
        <f>M47+N47</f>
        <v>290</v>
      </c>
      <c r="P47" s="18">
        <v>80</v>
      </c>
      <c r="Q47" s="17">
        <f>O47+P47</f>
        <v>370</v>
      </c>
      <c r="R47" s="18">
        <v>74</v>
      </c>
      <c r="S47" s="17">
        <f>Q47+R47</f>
        <v>444</v>
      </c>
      <c r="T47" s="18">
        <v>88</v>
      </c>
      <c r="U47" s="17">
        <f>S47+T47</f>
        <v>532</v>
      </c>
      <c r="V47" s="18">
        <v>100</v>
      </c>
      <c r="W47" s="17">
        <f>U47+V47</f>
        <v>632</v>
      </c>
      <c r="X47" s="18">
        <v>94</v>
      </c>
      <c r="Y47" s="17">
        <f>W47+X47</f>
        <v>726</v>
      </c>
      <c r="Z47" s="18"/>
      <c r="AA47" s="17">
        <f>Y47+Z47</f>
        <v>726</v>
      </c>
      <c r="AB47" s="18"/>
      <c r="AC47" s="17">
        <f>AA47+AB47</f>
        <v>726</v>
      </c>
      <c r="AD47" s="18"/>
      <c r="AE47" s="19">
        <f>AC47+AD47</f>
        <v>726</v>
      </c>
      <c r="AF47" s="67" t="str">
        <f>B47&amp;" "&amp;C47</f>
        <v>Paul Susca</v>
      </c>
      <c r="AG47" s="67" t="str">
        <f>D47&amp;" "</f>
        <v xml:space="preserve">Goldcrest Archers </v>
      </c>
      <c r="AH47" s="32">
        <v>108</v>
      </c>
      <c r="AI47" s="32">
        <v>35</v>
      </c>
      <c r="AJ47" s="32"/>
      <c r="AK47" s="42">
        <f>AE47</f>
        <v>726</v>
      </c>
    </row>
    <row r="48" spans="1:38" ht="21.95" hidden="1" customHeight="1">
      <c r="A48" s="21">
        <v>33</v>
      </c>
      <c r="B48" s="3" t="s">
        <v>115</v>
      </c>
      <c r="C48" s="3" t="s">
        <v>116</v>
      </c>
      <c r="D48" s="3" t="s">
        <v>114</v>
      </c>
      <c r="E48" s="14" t="s">
        <v>8</v>
      </c>
      <c r="F48" s="9" t="s">
        <v>21</v>
      </c>
      <c r="G48" s="25" t="s">
        <v>87</v>
      </c>
      <c r="H48" s="18">
        <v>79</v>
      </c>
      <c r="I48" s="17">
        <f>H48</f>
        <v>79</v>
      </c>
      <c r="J48" s="18">
        <v>64</v>
      </c>
      <c r="K48" s="17">
        <f>I48+J48</f>
        <v>143</v>
      </c>
      <c r="L48" s="18">
        <v>74</v>
      </c>
      <c r="M48" s="17">
        <f>K48+L48</f>
        <v>217</v>
      </c>
      <c r="N48" s="18">
        <v>84</v>
      </c>
      <c r="O48" s="17">
        <f>M48+N48</f>
        <v>301</v>
      </c>
      <c r="P48" s="18">
        <v>70</v>
      </c>
      <c r="Q48" s="17">
        <f>O48+P48</f>
        <v>371</v>
      </c>
      <c r="R48" s="18">
        <v>88</v>
      </c>
      <c r="S48" s="17">
        <f>Q48+R48</f>
        <v>459</v>
      </c>
      <c r="T48" s="18">
        <v>92</v>
      </c>
      <c r="U48" s="17">
        <f>S48+T48</f>
        <v>551</v>
      </c>
      <c r="V48" s="18">
        <v>88</v>
      </c>
      <c r="W48" s="17">
        <f>U48+V48</f>
        <v>639</v>
      </c>
      <c r="X48" s="18">
        <v>76</v>
      </c>
      <c r="Y48" s="17">
        <f>W48+X48</f>
        <v>715</v>
      </c>
      <c r="Z48" s="18"/>
      <c r="AA48" s="17">
        <f>Y48+Z48</f>
        <v>715</v>
      </c>
      <c r="AB48" s="18"/>
      <c r="AC48" s="17">
        <f>AA48+AB48</f>
        <v>715</v>
      </c>
      <c r="AD48" s="18"/>
      <c r="AE48" s="19">
        <f>AC48+AD48</f>
        <v>715</v>
      </c>
      <c r="AF48" s="67" t="str">
        <f>B48&amp;" "&amp;C48</f>
        <v>Richard Kearns</v>
      </c>
      <c r="AG48" s="67" t="str">
        <f>D48&amp;" "</f>
        <v xml:space="preserve">Rochdale Co. Archers </v>
      </c>
      <c r="AH48" s="32">
        <v>107</v>
      </c>
      <c r="AI48" s="32">
        <v>23</v>
      </c>
      <c r="AJ48" s="32"/>
      <c r="AK48" s="42">
        <f>AE48</f>
        <v>715</v>
      </c>
    </row>
    <row r="49" spans="1:37" ht="21.95" hidden="1" customHeight="1">
      <c r="A49" s="21">
        <v>14</v>
      </c>
      <c r="B49" s="3" t="s">
        <v>141</v>
      </c>
      <c r="C49" s="3" t="s">
        <v>142</v>
      </c>
      <c r="D49" s="3" t="s">
        <v>106</v>
      </c>
      <c r="E49" s="14" t="s">
        <v>9</v>
      </c>
      <c r="F49" s="9" t="s">
        <v>21</v>
      </c>
      <c r="G49" s="25" t="s">
        <v>87</v>
      </c>
      <c r="H49" s="18">
        <v>84</v>
      </c>
      <c r="I49" s="17">
        <f>H49</f>
        <v>84</v>
      </c>
      <c r="J49" s="18">
        <v>96</v>
      </c>
      <c r="K49" s="17">
        <f>I49+J49</f>
        <v>180</v>
      </c>
      <c r="L49" s="18">
        <v>78</v>
      </c>
      <c r="M49" s="17">
        <f>K49+L49</f>
        <v>258</v>
      </c>
      <c r="N49" s="18">
        <v>98</v>
      </c>
      <c r="O49" s="17">
        <f>M49+N49</f>
        <v>356</v>
      </c>
      <c r="P49" s="18">
        <v>100</v>
      </c>
      <c r="Q49" s="17">
        <f>O49+P49</f>
        <v>456</v>
      </c>
      <c r="R49" s="18">
        <v>90</v>
      </c>
      <c r="S49" s="17">
        <f>Q49+R49</f>
        <v>546</v>
      </c>
      <c r="T49" s="18">
        <v>96</v>
      </c>
      <c r="U49" s="17">
        <f>S49+T49</f>
        <v>642</v>
      </c>
      <c r="V49" s="18">
        <v>90</v>
      </c>
      <c r="W49" s="17">
        <f>U49+V49</f>
        <v>732</v>
      </c>
      <c r="X49" s="18">
        <v>102</v>
      </c>
      <c r="Y49" s="17">
        <f>W49+X49</f>
        <v>834</v>
      </c>
      <c r="Z49" s="18"/>
      <c r="AA49" s="17">
        <f>Y49+Z49</f>
        <v>834</v>
      </c>
      <c r="AB49" s="18"/>
      <c r="AC49" s="17">
        <f>AA49+AB49</f>
        <v>834</v>
      </c>
      <c r="AD49" s="18"/>
      <c r="AE49" s="19">
        <f>AC49+AD49</f>
        <v>834</v>
      </c>
      <c r="AF49" s="67" t="str">
        <f>B49&amp;" "&amp;C49</f>
        <v>Paul Smith</v>
      </c>
      <c r="AG49" s="67" t="str">
        <f>D49&amp;" "</f>
        <v xml:space="preserve">Chorley Bowmen </v>
      </c>
      <c r="AH49" s="32">
        <v>108</v>
      </c>
      <c r="AI49" s="32">
        <v>51</v>
      </c>
      <c r="AJ49" s="32"/>
      <c r="AK49" s="42">
        <f>AE49</f>
        <v>834</v>
      </c>
    </row>
    <row r="50" spans="1:37" ht="21.95" hidden="1" customHeight="1">
      <c r="A50" s="21">
        <v>45</v>
      </c>
      <c r="B50" s="3" t="s">
        <v>185</v>
      </c>
      <c r="C50" s="3" t="s">
        <v>186</v>
      </c>
      <c r="D50" s="3" t="s">
        <v>176</v>
      </c>
      <c r="E50" s="14" t="s">
        <v>8</v>
      </c>
      <c r="F50" s="9" t="s">
        <v>21</v>
      </c>
      <c r="G50" s="25" t="s">
        <v>89</v>
      </c>
      <c r="H50" s="18">
        <v>70</v>
      </c>
      <c r="I50" s="17">
        <f>H50</f>
        <v>70</v>
      </c>
      <c r="J50" s="18">
        <v>61</v>
      </c>
      <c r="K50" s="17">
        <f>I50+J50</f>
        <v>131</v>
      </c>
      <c r="L50" s="18">
        <v>72</v>
      </c>
      <c r="M50" s="17">
        <f>K50+L50</f>
        <v>203</v>
      </c>
      <c r="N50" s="18">
        <v>78</v>
      </c>
      <c r="O50" s="17">
        <f>M50+N50</f>
        <v>281</v>
      </c>
      <c r="P50" s="18">
        <v>90</v>
      </c>
      <c r="Q50" s="17">
        <f>O50+P50</f>
        <v>371</v>
      </c>
      <c r="R50" s="18">
        <v>75</v>
      </c>
      <c r="S50" s="17">
        <f>Q50+R50</f>
        <v>446</v>
      </c>
      <c r="T50" s="18">
        <v>79</v>
      </c>
      <c r="U50" s="17">
        <f>S50+T50</f>
        <v>525</v>
      </c>
      <c r="V50" s="18">
        <v>94</v>
      </c>
      <c r="W50" s="17">
        <f>U50+V50</f>
        <v>619</v>
      </c>
      <c r="X50" s="18">
        <v>82</v>
      </c>
      <c r="Y50" s="17">
        <f>W50+X50</f>
        <v>701</v>
      </c>
      <c r="Z50" s="18"/>
      <c r="AA50" s="17">
        <f>Y50+Z50</f>
        <v>701</v>
      </c>
      <c r="AB50" s="18"/>
      <c r="AC50" s="17">
        <f>AA50+AB50</f>
        <v>701</v>
      </c>
      <c r="AD50" s="18"/>
      <c r="AE50" s="19">
        <f>AC50+AD50</f>
        <v>701</v>
      </c>
      <c r="AF50" s="67" t="str">
        <f>B50&amp;" "&amp;C50</f>
        <v>Khervin Oomajee</v>
      </c>
      <c r="AG50" s="67" t="str">
        <f>D50&amp;" "</f>
        <v xml:space="preserve">Goldcrest Archers </v>
      </c>
      <c r="AH50" s="32">
        <v>105</v>
      </c>
      <c r="AI50" s="32">
        <v>27</v>
      </c>
      <c r="AJ50" s="32"/>
      <c r="AK50" s="42">
        <f>AE50</f>
        <v>701</v>
      </c>
    </row>
    <row r="51" spans="1:37" ht="21.95" hidden="1" customHeight="1">
      <c r="A51" s="21">
        <v>67</v>
      </c>
      <c r="B51" s="3" t="s">
        <v>218</v>
      </c>
      <c r="C51" s="3" t="s">
        <v>221</v>
      </c>
      <c r="D51" s="3" t="s">
        <v>101</v>
      </c>
      <c r="E51" s="14" t="s">
        <v>9</v>
      </c>
      <c r="F51" s="9" t="s">
        <v>21</v>
      </c>
      <c r="G51" s="25" t="s">
        <v>87</v>
      </c>
      <c r="H51" s="18">
        <v>66</v>
      </c>
      <c r="I51" s="17">
        <f>H51</f>
        <v>66</v>
      </c>
      <c r="J51" s="18">
        <v>89</v>
      </c>
      <c r="K51" s="17">
        <f>I51+J51</f>
        <v>155</v>
      </c>
      <c r="L51" s="18">
        <v>92</v>
      </c>
      <c r="M51" s="17">
        <f>K51+L51</f>
        <v>247</v>
      </c>
      <c r="N51" s="18">
        <v>96</v>
      </c>
      <c r="O51" s="17">
        <f>M51+N51</f>
        <v>343</v>
      </c>
      <c r="P51" s="18">
        <v>98</v>
      </c>
      <c r="Q51" s="17">
        <f>O51+P51</f>
        <v>441</v>
      </c>
      <c r="R51" s="18">
        <v>88</v>
      </c>
      <c r="S51" s="17">
        <f>Q51+R51</f>
        <v>529</v>
      </c>
      <c r="T51" s="18">
        <v>90</v>
      </c>
      <c r="U51" s="17">
        <f>S51+T51</f>
        <v>619</v>
      </c>
      <c r="V51" s="18">
        <v>98</v>
      </c>
      <c r="W51" s="17">
        <f>U51+V51</f>
        <v>717</v>
      </c>
      <c r="X51" s="18">
        <v>100</v>
      </c>
      <c r="Y51" s="17">
        <f>W51+X51</f>
        <v>817</v>
      </c>
      <c r="Z51" s="18"/>
      <c r="AA51" s="17">
        <f>Y51+Z51</f>
        <v>817</v>
      </c>
      <c r="AB51" s="18"/>
      <c r="AC51" s="17">
        <f>AA51+AB51</f>
        <v>817</v>
      </c>
      <c r="AD51" s="18"/>
      <c r="AE51" s="19">
        <f>AC51+AD51</f>
        <v>817</v>
      </c>
      <c r="AF51" s="67" t="str">
        <f>B51&amp;" "&amp;C51</f>
        <v>Cliff Lewis</v>
      </c>
      <c r="AG51" s="67" t="str">
        <f>D51&amp;" "</f>
        <v xml:space="preserve">Assheton Bowmen </v>
      </c>
      <c r="AH51" s="32">
        <v>105</v>
      </c>
      <c r="AI51" s="32">
        <v>50</v>
      </c>
      <c r="AJ51" s="32"/>
      <c r="AK51" s="42">
        <f>AE51</f>
        <v>817</v>
      </c>
    </row>
    <row r="52" spans="1:37" ht="21.95" hidden="1" customHeight="1">
      <c r="A52" s="21">
        <v>61</v>
      </c>
      <c r="B52" s="3" t="s">
        <v>205</v>
      </c>
      <c r="C52" s="3" t="s">
        <v>206</v>
      </c>
      <c r="D52" s="3" t="s">
        <v>213</v>
      </c>
      <c r="E52" s="14" t="s">
        <v>8</v>
      </c>
      <c r="F52" s="9" t="s">
        <v>21</v>
      </c>
      <c r="G52" s="25" t="s">
        <v>87</v>
      </c>
      <c r="H52" s="18">
        <v>74</v>
      </c>
      <c r="I52" s="17">
        <f>H52</f>
        <v>74</v>
      </c>
      <c r="J52" s="18">
        <v>70</v>
      </c>
      <c r="K52" s="17">
        <f>I52+J52</f>
        <v>144</v>
      </c>
      <c r="L52" s="18">
        <v>55</v>
      </c>
      <c r="M52" s="17">
        <f>K52+L52</f>
        <v>199</v>
      </c>
      <c r="N52" s="18">
        <v>78</v>
      </c>
      <c r="O52" s="17">
        <f>M52+N52</f>
        <v>277</v>
      </c>
      <c r="P52" s="18">
        <v>82</v>
      </c>
      <c r="Q52" s="17">
        <f>O52+P52</f>
        <v>359</v>
      </c>
      <c r="R52" s="18">
        <v>86</v>
      </c>
      <c r="S52" s="17">
        <f>Q52+R52</f>
        <v>445</v>
      </c>
      <c r="T52" s="18">
        <v>88</v>
      </c>
      <c r="U52" s="17">
        <f>S52+T52</f>
        <v>533</v>
      </c>
      <c r="V52" s="18">
        <v>78</v>
      </c>
      <c r="W52" s="17">
        <f>U52+V52</f>
        <v>611</v>
      </c>
      <c r="X52" s="18">
        <v>86</v>
      </c>
      <c r="Y52" s="17">
        <f>W52+X52</f>
        <v>697</v>
      </c>
      <c r="Z52" s="18"/>
      <c r="AA52" s="17">
        <f>Y52+Z52</f>
        <v>697</v>
      </c>
      <c r="AB52" s="18"/>
      <c r="AC52" s="17">
        <f>AA52+AB52</f>
        <v>697</v>
      </c>
      <c r="AD52" s="18"/>
      <c r="AE52" s="19">
        <f>AC52+AD52</f>
        <v>697</v>
      </c>
      <c r="AF52" s="67" t="str">
        <f>B52&amp;" "&amp;C52</f>
        <v>Jason Longley</v>
      </c>
      <c r="AG52" s="67" t="str">
        <f>D52&amp;" "</f>
        <v xml:space="preserve">St Helens Archers </v>
      </c>
      <c r="AH52" s="32">
        <v>107</v>
      </c>
      <c r="AI52" s="32">
        <v>24</v>
      </c>
      <c r="AJ52" s="32"/>
      <c r="AK52" s="42">
        <f>AE52</f>
        <v>697</v>
      </c>
    </row>
    <row r="53" spans="1:37" ht="21.95" hidden="1" customHeight="1">
      <c r="A53" s="21">
        <v>44</v>
      </c>
      <c r="B53" s="3" t="s">
        <v>177</v>
      </c>
      <c r="C53" s="3" t="s">
        <v>178</v>
      </c>
      <c r="D53" s="3" t="s">
        <v>176</v>
      </c>
      <c r="E53" s="14" t="s">
        <v>8</v>
      </c>
      <c r="F53" s="9" t="s">
        <v>21</v>
      </c>
      <c r="G53" s="25" t="s">
        <v>87</v>
      </c>
      <c r="H53" s="18">
        <v>63</v>
      </c>
      <c r="I53" s="17">
        <f>H53</f>
        <v>63</v>
      </c>
      <c r="J53" s="18">
        <v>72</v>
      </c>
      <c r="K53" s="17">
        <f>I53+J53</f>
        <v>135</v>
      </c>
      <c r="L53" s="18">
        <v>62</v>
      </c>
      <c r="M53" s="17">
        <f>K53+L53</f>
        <v>197</v>
      </c>
      <c r="N53" s="18">
        <v>69</v>
      </c>
      <c r="O53" s="17">
        <f>M53+N53</f>
        <v>266</v>
      </c>
      <c r="P53" s="18">
        <v>86</v>
      </c>
      <c r="Q53" s="17">
        <f>O53+P53</f>
        <v>352</v>
      </c>
      <c r="R53" s="18">
        <v>92</v>
      </c>
      <c r="S53" s="17">
        <f>Q53+R53</f>
        <v>444</v>
      </c>
      <c r="T53" s="18">
        <v>88</v>
      </c>
      <c r="U53" s="17">
        <f>S53+T53</f>
        <v>532</v>
      </c>
      <c r="V53" s="18">
        <v>74</v>
      </c>
      <c r="W53" s="17">
        <f>U53+V53</f>
        <v>606</v>
      </c>
      <c r="X53" s="18">
        <v>86</v>
      </c>
      <c r="Y53" s="17">
        <f>W53+X53</f>
        <v>692</v>
      </c>
      <c r="Z53" s="18"/>
      <c r="AA53" s="17">
        <f>Y53+Z53</f>
        <v>692</v>
      </c>
      <c r="AB53" s="18"/>
      <c r="AC53" s="17">
        <f>AA53+AB53</f>
        <v>692</v>
      </c>
      <c r="AD53" s="18"/>
      <c r="AE53" s="19">
        <f>AC53+AD53</f>
        <v>692</v>
      </c>
      <c r="AF53" s="67" t="str">
        <f>B53&amp;" "&amp;C53</f>
        <v>Mick White</v>
      </c>
      <c r="AG53" s="67" t="str">
        <f>D53&amp;" "</f>
        <v xml:space="preserve">Goldcrest Archers </v>
      </c>
      <c r="AH53" s="32">
        <v>107</v>
      </c>
      <c r="AI53" s="32">
        <v>21</v>
      </c>
      <c r="AJ53" s="32"/>
      <c r="AK53" s="42">
        <f>AE53</f>
        <v>692</v>
      </c>
    </row>
    <row r="54" spans="1:37" ht="21.95" hidden="1" customHeight="1">
      <c r="A54" s="21">
        <v>71</v>
      </c>
      <c r="B54" s="3" t="s">
        <v>223</v>
      </c>
      <c r="C54" s="3" t="s">
        <v>224</v>
      </c>
      <c r="D54" s="3" t="s">
        <v>101</v>
      </c>
      <c r="E54" s="14" t="s">
        <v>8</v>
      </c>
      <c r="F54" s="9" t="s">
        <v>21</v>
      </c>
      <c r="G54" s="25" t="s">
        <v>88</v>
      </c>
      <c r="H54" s="18">
        <v>60</v>
      </c>
      <c r="I54" s="17">
        <f>H54</f>
        <v>60</v>
      </c>
      <c r="J54" s="18">
        <v>78</v>
      </c>
      <c r="K54" s="17">
        <f>I54+J54</f>
        <v>138</v>
      </c>
      <c r="L54" s="18">
        <v>60</v>
      </c>
      <c r="M54" s="17">
        <f>K54+L54</f>
        <v>198</v>
      </c>
      <c r="N54" s="18">
        <v>78</v>
      </c>
      <c r="O54" s="17">
        <f>M54+N54</f>
        <v>276</v>
      </c>
      <c r="P54" s="18">
        <v>72</v>
      </c>
      <c r="Q54" s="17">
        <f>O54+P54</f>
        <v>348</v>
      </c>
      <c r="R54" s="18">
        <v>81</v>
      </c>
      <c r="S54" s="17">
        <f>Q54+R54</f>
        <v>429</v>
      </c>
      <c r="T54" s="18">
        <v>90</v>
      </c>
      <c r="U54" s="17">
        <f>S54+T54</f>
        <v>519</v>
      </c>
      <c r="V54" s="18">
        <v>88</v>
      </c>
      <c r="W54" s="17">
        <f>U54+V54</f>
        <v>607</v>
      </c>
      <c r="X54" s="18">
        <v>84</v>
      </c>
      <c r="Y54" s="17">
        <f>W54+X54</f>
        <v>691</v>
      </c>
      <c r="Z54" s="18"/>
      <c r="AA54" s="17">
        <f>Y54+Z54</f>
        <v>691</v>
      </c>
      <c r="AB54" s="18"/>
      <c r="AC54" s="17">
        <f>AA54+AB54</f>
        <v>691</v>
      </c>
      <c r="AD54" s="18"/>
      <c r="AE54" s="19">
        <f>AC54+AD54</f>
        <v>691</v>
      </c>
      <c r="AF54" s="67" t="str">
        <f>B54&amp;" "&amp;C54</f>
        <v>Duncan Jessop</v>
      </c>
      <c r="AG54" s="67" t="str">
        <f>D54&amp;" "</f>
        <v xml:space="preserve">Assheton Bowmen </v>
      </c>
      <c r="AH54" s="32">
        <v>107</v>
      </c>
      <c r="AI54" s="32">
        <v>27</v>
      </c>
      <c r="AJ54" s="32"/>
      <c r="AK54" s="42">
        <f>AE54</f>
        <v>691</v>
      </c>
    </row>
    <row r="55" spans="1:37" ht="21.95" hidden="1" customHeight="1">
      <c r="A55" s="21">
        <v>3</v>
      </c>
      <c r="B55" s="3" t="s">
        <v>155</v>
      </c>
      <c r="C55" s="3" t="s">
        <v>156</v>
      </c>
      <c r="D55" s="3" t="s">
        <v>101</v>
      </c>
      <c r="E55" s="14" t="s">
        <v>8</v>
      </c>
      <c r="F55" s="9" t="s">
        <v>21</v>
      </c>
      <c r="G55" s="25" t="s">
        <v>87</v>
      </c>
      <c r="H55" s="18">
        <v>66</v>
      </c>
      <c r="I55" s="17">
        <f>H55</f>
        <v>66</v>
      </c>
      <c r="J55" s="18">
        <v>81</v>
      </c>
      <c r="K55" s="17">
        <f>I55+J55</f>
        <v>147</v>
      </c>
      <c r="L55" s="18">
        <v>52</v>
      </c>
      <c r="M55" s="17">
        <f>K55+L55</f>
        <v>199</v>
      </c>
      <c r="N55" s="18">
        <v>82</v>
      </c>
      <c r="O55" s="17">
        <f>M55+N55</f>
        <v>281</v>
      </c>
      <c r="P55" s="18">
        <v>82</v>
      </c>
      <c r="Q55" s="17">
        <f>O55+P55</f>
        <v>363</v>
      </c>
      <c r="R55" s="18">
        <v>78</v>
      </c>
      <c r="S55" s="17">
        <f>Q55+R55</f>
        <v>441</v>
      </c>
      <c r="T55" s="18">
        <v>82</v>
      </c>
      <c r="U55" s="17">
        <f>S55+T55</f>
        <v>523</v>
      </c>
      <c r="V55" s="18">
        <v>82</v>
      </c>
      <c r="W55" s="17">
        <f>U55+V55</f>
        <v>605</v>
      </c>
      <c r="X55" s="18">
        <v>82</v>
      </c>
      <c r="Y55" s="17">
        <f>W55+X55</f>
        <v>687</v>
      </c>
      <c r="Z55" s="18"/>
      <c r="AA55" s="17">
        <f>Y55+Z55</f>
        <v>687</v>
      </c>
      <c r="AB55" s="18"/>
      <c r="AC55" s="17">
        <f>AA55+AB55</f>
        <v>687</v>
      </c>
      <c r="AD55" s="18"/>
      <c r="AE55" s="19">
        <f>AC55+AD55</f>
        <v>687</v>
      </c>
      <c r="AF55" s="67" t="str">
        <f>B55&amp;" "&amp;C55</f>
        <v>Roy Ward</v>
      </c>
      <c r="AG55" s="67" t="str">
        <f>D55&amp;" "</f>
        <v xml:space="preserve">Assheton Bowmen </v>
      </c>
      <c r="AH55" s="32">
        <v>102</v>
      </c>
      <c r="AI55" s="32">
        <v>23</v>
      </c>
      <c r="AJ55" s="32"/>
      <c r="AK55" s="42">
        <f>AE55</f>
        <v>687</v>
      </c>
    </row>
    <row r="56" spans="1:37" ht="21.95" hidden="1" customHeight="1">
      <c r="A56" s="21">
        <v>25</v>
      </c>
      <c r="B56" s="3" t="s">
        <v>122</v>
      </c>
      <c r="C56" s="3" t="s">
        <v>123</v>
      </c>
      <c r="D56" s="3" t="s">
        <v>124</v>
      </c>
      <c r="E56" s="14" t="s">
        <v>9</v>
      </c>
      <c r="F56" s="9" t="s">
        <v>21</v>
      </c>
      <c r="G56" s="25" t="s">
        <v>87</v>
      </c>
      <c r="H56" s="18">
        <v>86</v>
      </c>
      <c r="I56" s="17">
        <f>H56</f>
        <v>86</v>
      </c>
      <c r="J56" s="18">
        <v>82</v>
      </c>
      <c r="K56" s="17">
        <f>I56+J56</f>
        <v>168</v>
      </c>
      <c r="L56" s="18">
        <v>82</v>
      </c>
      <c r="M56" s="17">
        <f>K56+L56</f>
        <v>250</v>
      </c>
      <c r="N56" s="18">
        <v>94</v>
      </c>
      <c r="O56" s="17">
        <f>M56+N56</f>
        <v>344</v>
      </c>
      <c r="P56" s="18">
        <v>92</v>
      </c>
      <c r="Q56" s="17">
        <f>O56+P56</f>
        <v>436</v>
      </c>
      <c r="R56" s="18">
        <v>90</v>
      </c>
      <c r="S56" s="17">
        <f>Q56+R56</f>
        <v>526</v>
      </c>
      <c r="T56" s="18">
        <v>96</v>
      </c>
      <c r="U56" s="17">
        <f>S56+T56</f>
        <v>622</v>
      </c>
      <c r="V56" s="18">
        <v>94</v>
      </c>
      <c r="W56" s="17">
        <f>U56+V56</f>
        <v>716</v>
      </c>
      <c r="X56" s="18">
        <v>98</v>
      </c>
      <c r="Y56" s="17">
        <f>W56+X56</f>
        <v>814</v>
      </c>
      <c r="Z56" s="18"/>
      <c r="AA56" s="17">
        <f>Y56+Z56</f>
        <v>814</v>
      </c>
      <c r="AB56" s="18"/>
      <c r="AC56" s="17">
        <f>AA56+AB56</f>
        <v>814</v>
      </c>
      <c r="AD56" s="18"/>
      <c r="AE56" s="19">
        <f>AC56+AD56</f>
        <v>814</v>
      </c>
      <c r="AF56" s="67" t="str">
        <f>B56&amp;" "&amp;C56</f>
        <v>Andy Wardle</v>
      </c>
      <c r="AG56" s="67" t="str">
        <f>D56&amp;" "</f>
        <v xml:space="preserve">Stalybridge </v>
      </c>
      <c r="AH56" s="32">
        <v>108</v>
      </c>
      <c r="AI56" s="32">
        <v>43</v>
      </c>
      <c r="AJ56" s="32"/>
      <c r="AK56" s="42">
        <f>AE56</f>
        <v>814</v>
      </c>
    </row>
    <row r="57" spans="1:37" ht="21.95" hidden="1" customHeight="1">
      <c r="A57" s="21">
        <v>40</v>
      </c>
      <c r="B57" s="3" t="s">
        <v>163</v>
      </c>
      <c r="C57" s="3" t="s">
        <v>168</v>
      </c>
      <c r="D57" s="3" t="s">
        <v>124</v>
      </c>
      <c r="E57" s="14" t="s">
        <v>8</v>
      </c>
      <c r="F57" s="9" t="s">
        <v>21</v>
      </c>
      <c r="G57" s="25" t="s">
        <v>87</v>
      </c>
      <c r="H57" s="18">
        <v>65</v>
      </c>
      <c r="I57" s="17">
        <f>H57</f>
        <v>65</v>
      </c>
      <c r="J57" s="18">
        <v>56</v>
      </c>
      <c r="K57" s="17">
        <f>I57+J57</f>
        <v>121</v>
      </c>
      <c r="L57" s="18">
        <v>57</v>
      </c>
      <c r="M57" s="17">
        <f>K57+L57</f>
        <v>178</v>
      </c>
      <c r="N57" s="18">
        <v>80</v>
      </c>
      <c r="O57" s="17">
        <f>M57+N57</f>
        <v>258</v>
      </c>
      <c r="P57" s="18">
        <v>84</v>
      </c>
      <c r="Q57" s="17">
        <f>O57+P57</f>
        <v>342</v>
      </c>
      <c r="R57" s="18">
        <v>92</v>
      </c>
      <c r="S57" s="17">
        <f>Q57+R57</f>
        <v>434</v>
      </c>
      <c r="T57" s="18">
        <v>78</v>
      </c>
      <c r="U57" s="17">
        <f>S57+T57</f>
        <v>512</v>
      </c>
      <c r="V57" s="18">
        <v>88</v>
      </c>
      <c r="W57" s="17">
        <f>U57+V57</f>
        <v>600</v>
      </c>
      <c r="X57" s="18">
        <v>84</v>
      </c>
      <c r="Y57" s="17">
        <f>W57+X57</f>
        <v>684</v>
      </c>
      <c r="Z57" s="18"/>
      <c r="AA57" s="17">
        <f>Y57+Z57</f>
        <v>684</v>
      </c>
      <c r="AB57" s="18"/>
      <c r="AC57" s="17">
        <f>AA57+AB57</f>
        <v>684</v>
      </c>
      <c r="AD57" s="18"/>
      <c r="AE57" s="19">
        <f>AC57+AD57</f>
        <v>684</v>
      </c>
      <c r="AF57" s="67" t="str">
        <f>B57&amp;" "&amp;C57</f>
        <v>David Littlejohn</v>
      </c>
      <c r="AG57" s="67" t="str">
        <f>D57&amp;" "</f>
        <v xml:space="preserve">Stalybridge </v>
      </c>
      <c r="AH57" s="32">
        <v>106</v>
      </c>
      <c r="AI57" s="32">
        <v>26</v>
      </c>
      <c r="AJ57" s="32"/>
      <c r="AK57" s="42">
        <f>AE57</f>
        <v>684</v>
      </c>
    </row>
    <row r="58" spans="1:37" ht="21.95" hidden="1" customHeight="1">
      <c r="A58" s="21">
        <v>12</v>
      </c>
      <c r="B58" s="3" t="s">
        <v>163</v>
      </c>
      <c r="C58" s="3" t="s">
        <v>164</v>
      </c>
      <c r="D58" s="3" t="s">
        <v>121</v>
      </c>
      <c r="E58" s="14" t="s">
        <v>8</v>
      </c>
      <c r="F58" s="9" t="s">
        <v>21</v>
      </c>
      <c r="G58" s="25" t="s">
        <v>87</v>
      </c>
      <c r="H58" s="18">
        <v>76</v>
      </c>
      <c r="I58" s="17">
        <f>H58</f>
        <v>76</v>
      </c>
      <c r="J58" s="18">
        <v>53</v>
      </c>
      <c r="K58" s="17">
        <f>I58+J58</f>
        <v>129</v>
      </c>
      <c r="L58" s="18">
        <v>72</v>
      </c>
      <c r="M58" s="17">
        <f>K58+L58</f>
        <v>201</v>
      </c>
      <c r="N58" s="18">
        <v>69</v>
      </c>
      <c r="O58" s="17">
        <f>M58+N58</f>
        <v>270</v>
      </c>
      <c r="P58" s="18">
        <v>78</v>
      </c>
      <c r="Q58" s="17">
        <f>O58+P58</f>
        <v>348</v>
      </c>
      <c r="R58" s="18">
        <v>74</v>
      </c>
      <c r="S58" s="17">
        <f>Q58+R58</f>
        <v>422</v>
      </c>
      <c r="T58" s="18">
        <v>92</v>
      </c>
      <c r="U58" s="17">
        <f>S58+T58</f>
        <v>514</v>
      </c>
      <c r="V58" s="18">
        <v>80</v>
      </c>
      <c r="W58" s="17">
        <f>U58+V58</f>
        <v>594</v>
      </c>
      <c r="X58" s="18">
        <v>84</v>
      </c>
      <c r="Y58" s="17">
        <f>W58+X58</f>
        <v>678</v>
      </c>
      <c r="Z58" s="18"/>
      <c r="AA58" s="17">
        <f>Y58+Z58</f>
        <v>678</v>
      </c>
      <c r="AB58" s="18"/>
      <c r="AC58" s="17">
        <f>AA58+AB58</f>
        <v>678</v>
      </c>
      <c r="AD58" s="18"/>
      <c r="AE58" s="19">
        <f>AC58+AD58</f>
        <v>678</v>
      </c>
      <c r="AF58" s="67" t="str">
        <f>B58&amp;" "&amp;C58</f>
        <v>David Worden</v>
      </c>
      <c r="AG58" s="67" t="str">
        <f>D58&amp;" "</f>
        <v xml:space="preserve">Pendle &amp; Samlesbury </v>
      </c>
      <c r="AH58" s="32">
        <v>104</v>
      </c>
      <c r="AI58" s="32">
        <v>24</v>
      </c>
      <c r="AJ58" s="32"/>
      <c r="AK58" s="42">
        <f>AE58</f>
        <v>678</v>
      </c>
    </row>
    <row r="59" spans="1:37" ht="21.95" hidden="1" customHeight="1">
      <c r="A59" s="21">
        <v>16</v>
      </c>
      <c r="B59" s="3" t="s">
        <v>102</v>
      </c>
      <c r="C59" s="3" t="s">
        <v>138</v>
      </c>
      <c r="D59" s="3" t="s">
        <v>139</v>
      </c>
      <c r="E59" s="14" t="s">
        <v>8</v>
      </c>
      <c r="F59" s="9" t="s">
        <v>21</v>
      </c>
      <c r="G59" s="25" t="s">
        <v>87</v>
      </c>
      <c r="H59" s="18">
        <v>72</v>
      </c>
      <c r="I59" s="17">
        <f>H59</f>
        <v>72</v>
      </c>
      <c r="J59" s="18">
        <v>52</v>
      </c>
      <c r="K59" s="17">
        <f>I59+J59</f>
        <v>124</v>
      </c>
      <c r="L59" s="18">
        <v>57</v>
      </c>
      <c r="M59" s="17">
        <f>K59+L59</f>
        <v>181</v>
      </c>
      <c r="N59" s="18">
        <v>76</v>
      </c>
      <c r="O59" s="17">
        <f>M59+N59</f>
        <v>257</v>
      </c>
      <c r="P59" s="18">
        <v>82</v>
      </c>
      <c r="Q59" s="17">
        <f>O59+P59</f>
        <v>339</v>
      </c>
      <c r="R59" s="18">
        <v>61</v>
      </c>
      <c r="S59" s="17">
        <f>Q59+R59</f>
        <v>400</v>
      </c>
      <c r="T59" s="18">
        <v>78</v>
      </c>
      <c r="U59" s="17">
        <f>S59+T59</f>
        <v>478</v>
      </c>
      <c r="V59" s="18">
        <v>82</v>
      </c>
      <c r="W59" s="17">
        <f>U59+V59</f>
        <v>560</v>
      </c>
      <c r="X59" s="18">
        <v>86</v>
      </c>
      <c r="Y59" s="17">
        <f>W59+X59</f>
        <v>646</v>
      </c>
      <c r="Z59" s="18"/>
      <c r="AA59" s="17">
        <f>Y59+Z59</f>
        <v>646</v>
      </c>
      <c r="AB59" s="18"/>
      <c r="AC59" s="17">
        <f>AA59+AB59</f>
        <v>646</v>
      </c>
      <c r="AD59" s="18"/>
      <c r="AE59" s="19">
        <f>AC59+AD59</f>
        <v>646</v>
      </c>
      <c r="AF59" s="67" t="str">
        <f>B59&amp;" "&amp;C59</f>
        <v>John Proctor</v>
      </c>
      <c r="AG59" s="67" t="str">
        <f>D59&amp;" "</f>
        <v xml:space="preserve">Blackpool Bowmen </v>
      </c>
      <c r="AH59" s="32">
        <v>106</v>
      </c>
      <c r="AI59" s="32">
        <v>22</v>
      </c>
      <c r="AJ59" s="32"/>
      <c r="AK59" s="42">
        <f>AE59</f>
        <v>646</v>
      </c>
    </row>
    <row r="60" spans="1:37" ht="21.95" hidden="1" customHeight="1">
      <c r="A60" s="21">
        <v>6</v>
      </c>
      <c r="B60" s="3" t="s">
        <v>153</v>
      </c>
      <c r="C60" s="3" t="s">
        <v>154</v>
      </c>
      <c r="D60" s="3" t="s">
        <v>114</v>
      </c>
      <c r="E60" s="14" t="s">
        <v>8</v>
      </c>
      <c r="F60" s="9" t="s">
        <v>21</v>
      </c>
      <c r="G60" s="25" t="s">
        <v>87</v>
      </c>
      <c r="H60" s="18">
        <v>70</v>
      </c>
      <c r="I60" s="17">
        <f>H60</f>
        <v>70</v>
      </c>
      <c r="J60" s="18">
        <v>62</v>
      </c>
      <c r="K60" s="17">
        <f>I60+J60</f>
        <v>132</v>
      </c>
      <c r="L60" s="18">
        <v>58</v>
      </c>
      <c r="M60" s="17">
        <f>K60+L60</f>
        <v>190</v>
      </c>
      <c r="N60" s="18">
        <v>84</v>
      </c>
      <c r="O60" s="17">
        <f>M60+N60</f>
        <v>274</v>
      </c>
      <c r="P60" s="18">
        <v>72</v>
      </c>
      <c r="Q60" s="17">
        <f>O60+P60</f>
        <v>346</v>
      </c>
      <c r="R60" s="18">
        <v>68</v>
      </c>
      <c r="S60" s="17">
        <f>Q60+R60</f>
        <v>414</v>
      </c>
      <c r="T60" s="18">
        <v>62</v>
      </c>
      <c r="U60" s="17">
        <f>S60+T60</f>
        <v>476</v>
      </c>
      <c r="V60" s="18">
        <v>74</v>
      </c>
      <c r="W60" s="17">
        <f>U60+V60</f>
        <v>550</v>
      </c>
      <c r="X60" s="18">
        <v>88</v>
      </c>
      <c r="Y60" s="17">
        <f>W60+X60</f>
        <v>638</v>
      </c>
      <c r="Z60" s="18"/>
      <c r="AA60" s="17">
        <f>Y60+Z60</f>
        <v>638</v>
      </c>
      <c r="AB60" s="18"/>
      <c r="AC60" s="17">
        <f>AA60+AB60</f>
        <v>638</v>
      </c>
      <c r="AD60" s="18"/>
      <c r="AE60" s="19">
        <f>AC60+AD60</f>
        <v>638</v>
      </c>
      <c r="AF60" s="67" t="str">
        <f>B60&amp;" "&amp;C60</f>
        <v>Alex Dixon</v>
      </c>
      <c r="AG60" s="67" t="str">
        <f>D60&amp;" "</f>
        <v xml:space="preserve">Rochdale Co. Archers </v>
      </c>
      <c r="AH60" s="32">
        <v>106</v>
      </c>
      <c r="AI60" s="32">
        <v>21</v>
      </c>
      <c r="AJ60" s="32"/>
      <c r="AK60" s="42">
        <f>AE60</f>
        <v>638</v>
      </c>
    </row>
    <row r="61" spans="1:37" ht="21.95" hidden="1" customHeight="1">
      <c r="A61" s="21">
        <v>5</v>
      </c>
      <c r="B61" s="3" t="s">
        <v>143</v>
      </c>
      <c r="C61" s="3" t="s">
        <v>144</v>
      </c>
      <c r="D61" s="3" t="s">
        <v>106</v>
      </c>
      <c r="E61" s="14" t="s">
        <v>9</v>
      </c>
      <c r="F61" s="9" t="s">
        <v>12</v>
      </c>
      <c r="G61" s="25" t="s">
        <v>87</v>
      </c>
      <c r="H61" s="18">
        <v>66</v>
      </c>
      <c r="I61" s="17">
        <f>H61</f>
        <v>66</v>
      </c>
      <c r="J61" s="18">
        <v>58</v>
      </c>
      <c r="K61" s="17">
        <f>I61+J61</f>
        <v>124</v>
      </c>
      <c r="L61" s="18">
        <v>60</v>
      </c>
      <c r="M61" s="17">
        <f>K61+L61</f>
        <v>184</v>
      </c>
      <c r="N61" s="18">
        <v>72</v>
      </c>
      <c r="O61" s="17">
        <f>M61+N61</f>
        <v>256</v>
      </c>
      <c r="P61" s="18">
        <v>92</v>
      </c>
      <c r="Q61" s="17">
        <f>O61+P61</f>
        <v>348</v>
      </c>
      <c r="R61" s="18">
        <v>88</v>
      </c>
      <c r="S61" s="17">
        <f>Q61+R61</f>
        <v>436</v>
      </c>
      <c r="T61" s="18">
        <v>82</v>
      </c>
      <c r="U61" s="17">
        <f>S61+T61</f>
        <v>518</v>
      </c>
      <c r="V61" s="18">
        <v>90</v>
      </c>
      <c r="W61" s="17">
        <f>U61+V61</f>
        <v>608</v>
      </c>
      <c r="X61" s="18">
        <v>85</v>
      </c>
      <c r="Y61" s="17">
        <f>W61+X61</f>
        <v>693</v>
      </c>
      <c r="Z61" s="18"/>
      <c r="AA61" s="17">
        <f>Y61+Z61</f>
        <v>693</v>
      </c>
      <c r="AB61" s="18"/>
      <c r="AC61" s="17">
        <f>AA61+AB61</f>
        <v>693</v>
      </c>
      <c r="AD61" s="18"/>
      <c r="AE61" s="19">
        <f>AC61+AD61</f>
        <v>693</v>
      </c>
      <c r="AF61" s="67" t="str">
        <f>B61&amp;" "&amp;C61</f>
        <v>Lucy Bretherton</v>
      </c>
      <c r="AG61" s="67" t="str">
        <f>D61&amp;" "</f>
        <v xml:space="preserve">Chorley Bowmen </v>
      </c>
      <c r="AH61" s="32">
        <v>107</v>
      </c>
      <c r="AI61" s="32">
        <v>24</v>
      </c>
      <c r="AJ61" s="32"/>
      <c r="AK61" s="42">
        <f>AE61</f>
        <v>693</v>
      </c>
    </row>
    <row r="62" spans="1:37" ht="21.95" hidden="1" customHeight="1">
      <c r="A62" s="21">
        <v>20</v>
      </c>
      <c r="B62" s="3" t="s">
        <v>145</v>
      </c>
      <c r="C62" s="3" t="s">
        <v>146</v>
      </c>
      <c r="D62" s="3" t="s">
        <v>106</v>
      </c>
      <c r="E62" s="14" t="s">
        <v>9</v>
      </c>
      <c r="F62" s="9" t="s">
        <v>21</v>
      </c>
      <c r="G62" s="25" t="s">
        <v>87</v>
      </c>
      <c r="H62" s="18">
        <v>72</v>
      </c>
      <c r="I62" s="17">
        <f>H62</f>
        <v>72</v>
      </c>
      <c r="J62" s="18">
        <v>76</v>
      </c>
      <c r="K62" s="17">
        <f>I62+J62</f>
        <v>148</v>
      </c>
      <c r="L62" s="18">
        <v>88</v>
      </c>
      <c r="M62" s="17">
        <f>K62+L62</f>
        <v>236</v>
      </c>
      <c r="N62" s="18">
        <v>85</v>
      </c>
      <c r="O62" s="17">
        <f>M62+N62</f>
        <v>321</v>
      </c>
      <c r="P62" s="18">
        <v>100</v>
      </c>
      <c r="Q62" s="17">
        <f>O62+P62</f>
        <v>421</v>
      </c>
      <c r="R62" s="18">
        <v>100</v>
      </c>
      <c r="S62" s="17">
        <f>Q62+R62</f>
        <v>521</v>
      </c>
      <c r="T62" s="18">
        <v>83</v>
      </c>
      <c r="U62" s="17">
        <f>S62+T62</f>
        <v>604</v>
      </c>
      <c r="V62" s="18">
        <v>100</v>
      </c>
      <c r="W62" s="17">
        <f>U62+V62</f>
        <v>704</v>
      </c>
      <c r="X62" s="18">
        <v>91</v>
      </c>
      <c r="Y62" s="17">
        <f>W62+X62</f>
        <v>795</v>
      </c>
      <c r="Z62" s="18"/>
      <c r="AA62" s="17">
        <f>Y62+Z62</f>
        <v>795</v>
      </c>
      <c r="AB62" s="18"/>
      <c r="AC62" s="17">
        <f>AA62+AB62</f>
        <v>795</v>
      </c>
      <c r="AD62" s="18"/>
      <c r="AE62" s="19">
        <f>AC62+AD62</f>
        <v>795</v>
      </c>
      <c r="AF62" s="67" t="str">
        <f>B62&amp;" "&amp;C62</f>
        <v>Stephen Saxson</v>
      </c>
      <c r="AG62" s="67" t="str">
        <f>D62&amp;" "</f>
        <v xml:space="preserve">Chorley Bowmen </v>
      </c>
      <c r="AH62" s="32">
        <v>105</v>
      </c>
      <c r="AI62" s="32">
        <v>51</v>
      </c>
      <c r="AJ62" s="32"/>
      <c r="AK62" s="42">
        <f>AE62</f>
        <v>795</v>
      </c>
    </row>
    <row r="63" spans="1:37" ht="21.95" hidden="1" customHeight="1">
      <c r="A63" s="21">
        <v>31</v>
      </c>
      <c r="B63" s="3" t="s">
        <v>134</v>
      </c>
      <c r="C63" s="3" t="s">
        <v>135</v>
      </c>
      <c r="D63" s="3" t="s">
        <v>131</v>
      </c>
      <c r="E63" s="14" t="s">
        <v>8</v>
      </c>
      <c r="F63" s="9" t="s">
        <v>12</v>
      </c>
      <c r="G63" s="25" t="s">
        <v>87</v>
      </c>
      <c r="H63" s="18">
        <v>31</v>
      </c>
      <c r="I63" s="17">
        <f>H63</f>
        <v>31</v>
      </c>
      <c r="J63" s="18">
        <v>51</v>
      </c>
      <c r="K63" s="17">
        <f>I63+J63</f>
        <v>82</v>
      </c>
      <c r="L63" s="18">
        <v>48</v>
      </c>
      <c r="M63" s="17">
        <f>K63+L63</f>
        <v>130</v>
      </c>
      <c r="N63" s="18">
        <v>68</v>
      </c>
      <c r="O63" s="17">
        <f>M63+N63</f>
        <v>198</v>
      </c>
      <c r="P63" s="18">
        <v>78</v>
      </c>
      <c r="Q63" s="17">
        <f>O63+P63</f>
        <v>276</v>
      </c>
      <c r="R63" s="18">
        <v>61</v>
      </c>
      <c r="S63" s="17">
        <f>Q63+R63</f>
        <v>337</v>
      </c>
      <c r="T63" s="18">
        <v>88</v>
      </c>
      <c r="U63" s="17">
        <f>S63+T63</f>
        <v>425</v>
      </c>
      <c r="V63" s="18">
        <v>82</v>
      </c>
      <c r="W63" s="17">
        <f>U63+V63</f>
        <v>507</v>
      </c>
      <c r="X63" s="18">
        <v>86</v>
      </c>
      <c r="Y63" s="17">
        <f>W63+X63</f>
        <v>593</v>
      </c>
      <c r="Z63" s="18"/>
      <c r="AA63" s="17">
        <f>Y63+Z63</f>
        <v>593</v>
      </c>
      <c r="AB63" s="18"/>
      <c r="AC63" s="17">
        <f>AA63+AB63</f>
        <v>593</v>
      </c>
      <c r="AD63" s="18"/>
      <c r="AE63" s="19">
        <f>AC63+AD63</f>
        <v>593</v>
      </c>
      <c r="AF63" s="67" t="str">
        <f>B63&amp;" "&amp;C63</f>
        <v>Audrey Buckley</v>
      </c>
      <c r="AG63" s="67" t="str">
        <f>D63&amp;" "</f>
        <v xml:space="preserve">Eccles </v>
      </c>
      <c r="AH63" s="32">
        <v>102</v>
      </c>
      <c r="AI63" s="32">
        <v>17</v>
      </c>
      <c r="AJ63" s="32"/>
      <c r="AK63" s="42">
        <f>AE63</f>
        <v>593</v>
      </c>
    </row>
    <row r="64" spans="1:37" ht="21.95" hidden="1" customHeight="1">
      <c r="A64" s="21">
        <v>69</v>
      </c>
      <c r="B64" s="3" t="s">
        <v>220</v>
      </c>
      <c r="C64" s="3" t="s">
        <v>118</v>
      </c>
      <c r="D64" s="3" t="s">
        <v>101</v>
      </c>
      <c r="E64" s="14" t="s">
        <v>8</v>
      </c>
      <c r="F64" s="9" t="s">
        <v>21</v>
      </c>
      <c r="G64" s="25" t="s">
        <v>87</v>
      </c>
      <c r="H64" s="18">
        <v>51</v>
      </c>
      <c r="I64" s="17">
        <f>H64</f>
        <v>51</v>
      </c>
      <c r="J64" s="18">
        <v>54</v>
      </c>
      <c r="K64" s="17">
        <f>I64+J64</f>
        <v>105</v>
      </c>
      <c r="L64" s="18">
        <v>46</v>
      </c>
      <c r="M64" s="17">
        <f>K64+L64</f>
        <v>151</v>
      </c>
      <c r="N64" s="18">
        <v>62</v>
      </c>
      <c r="O64" s="17">
        <f>M64+N64</f>
        <v>213</v>
      </c>
      <c r="P64" s="18">
        <v>70</v>
      </c>
      <c r="Q64" s="17">
        <f>O64+P64</f>
        <v>283</v>
      </c>
      <c r="R64" s="18">
        <v>86</v>
      </c>
      <c r="S64" s="17">
        <f>Q64+R64</f>
        <v>369</v>
      </c>
      <c r="T64" s="18">
        <v>81</v>
      </c>
      <c r="U64" s="17">
        <f>S64+T64</f>
        <v>450</v>
      </c>
      <c r="V64" s="18">
        <v>92</v>
      </c>
      <c r="W64" s="17">
        <f>U64+V64</f>
        <v>542</v>
      </c>
      <c r="X64" s="18">
        <v>94</v>
      </c>
      <c r="Y64" s="17">
        <f>W64+X64</f>
        <v>636</v>
      </c>
      <c r="Z64" s="18"/>
      <c r="AA64" s="17">
        <f>Y64+Z64</f>
        <v>636</v>
      </c>
      <c r="AB64" s="18"/>
      <c r="AC64" s="17">
        <f>AA64+AB64</f>
        <v>636</v>
      </c>
      <c r="AD64" s="18"/>
      <c r="AE64" s="19">
        <f>AC64+AD64</f>
        <v>636</v>
      </c>
      <c r="AF64" s="67" t="str">
        <f>B64&amp;" "&amp;C64</f>
        <v>Bill Campbell</v>
      </c>
      <c r="AG64" s="67" t="str">
        <f>D64&amp;" "</f>
        <v xml:space="preserve">Assheton Bowmen </v>
      </c>
      <c r="AH64" s="32">
        <v>105</v>
      </c>
      <c r="AI64" s="32">
        <v>26</v>
      </c>
      <c r="AJ64" s="32"/>
      <c r="AK64" s="42">
        <f>AE64</f>
        <v>636</v>
      </c>
    </row>
    <row r="65" spans="1:37" ht="21.95" hidden="1" customHeight="1">
      <c r="A65" s="21">
        <v>32</v>
      </c>
      <c r="B65" s="3" t="s">
        <v>136</v>
      </c>
      <c r="C65" s="3" t="s">
        <v>120</v>
      </c>
      <c r="D65" s="3" t="s">
        <v>131</v>
      </c>
      <c r="E65" s="14" t="s">
        <v>9</v>
      </c>
      <c r="F65" s="9" t="s">
        <v>21</v>
      </c>
      <c r="G65" s="25" t="s">
        <v>87</v>
      </c>
      <c r="H65" s="18">
        <v>62</v>
      </c>
      <c r="I65" s="17">
        <f>H65</f>
        <v>62</v>
      </c>
      <c r="J65" s="18">
        <v>76</v>
      </c>
      <c r="K65" s="17">
        <f>I65+J65</f>
        <v>138</v>
      </c>
      <c r="L65" s="18">
        <v>82</v>
      </c>
      <c r="M65" s="17">
        <f>K65+L65</f>
        <v>220</v>
      </c>
      <c r="N65" s="18">
        <v>82</v>
      </c>
      <c r="O65" s="17">
        <f>M65+N65</f>
        <v>302</v>
      </c>
      <c r="P65" s="18">
        <v>86</v>
      </c>
      <c r="Q65" s="17">
        <f>O65+P65</f>
        <v>388</v>
      </c>
      <c r="R65" s="18">
        <v>72</v>
      </c>
      <c r="S65" s="17">
        <f>Q65+R65</f>
        <v>460</v>
      </c>
      <c r="T65" s="18">
        <v>92</v>
      </c>
      <c r="U65" s="17">
        <f>S65+T65</f>
        <v>552</v>
      </c>
      <c r="V65" s="18">
        <v>74</v>
      </c>
      <c r="W65" s="17">
        <f>U65+V65</f>
        <v>626</v>
      </c>
      <c r="X65" s="18">
        <v>92</v>
      </c>
      <c r="Y65" s="17">
        <f>W65+X65</f>
        <v>718</v>
      </c>
      <c r="Z65" s="18"/>
      <c r="AA65" s="17">
        <f>Y65+Z65</f>
        <v>718</v>
      </c>
      <c r="AB65" s="18"/>
      <c r="AC65" s="17">
        <f>AA65+AB65</f>
        <v>718</v>
      </c>
      <c r="AD65" s="18"/>
      <c r="AE65" s="19">
        <f>AC65+AD65</f>
        <v>718</v>
      </c>
      <c r="AF65" s="67" t="str">
        <f>B65&amp;" "&amp;C65</f>
        <v>Clive  Morris</v>
      </c>
      <c r="AG65" s="67" t="str">
        <f>D65&amp;" "</f>
        <v xml:space="preserve">Eccles </v>
      </c>
      <c r="AH65" s="32">
        <v>108</v>
      </c>
      <c r="AI65" s="32">
        <v>29</v>
      </c>
      <c r="AJ65" s="32"/>
      <c r="AK65" s="42">
        <f>AE65</f>
        <v>718</v>
      </c>
    </row>
    <row r="66" spans="1:37" ht="21.95" hidden="1" customHeight="1">
      <c r="A66" s="21">
        <v>62</v>
      </c>
      <c r="B66" s="3" t="s">
        <v>207</v>
      </c>
      <c r="C66" s="3" t="s">
        <v>208</v>
      </c>
      <c r="D66" s="3" t="s">
        <v>213</v>
      </c>
      <c r="E66" s="14" t="s">
        <v>8</v>
      </c>
      <c r="F66" s="9" t="s">
        <v>21</v>
      </c>
      <c r="G66" s="25" t="s">
        <v>87</v>
      </c>
      <c r="H66" s="18">
        <v>50</v>
      </c>
      <c r="I66" s="17">
        <f>H66</f>
        <v>50</v>
      </c>
      <c r="J66" s="18">
        <v>74</v>
      </c>
      <c r="K66" s="17">
        <f>I66+J66</f>
        <v>124</v>
      </c>
      <c r="L66" s="18">
        <v>56</v>
      </c>
      <c r="M66" s="17">
        <f>K66+L66</f>
        <v>180</v>
      </c>
      <c r="N66" s="18">
        <v>92</v>
      </c>
      <c r="O66" s="17">
        <f>M66+N66</f>
        <v>272</v>
      </c>
      <c r="P66" s="18">
        <v>70</v>
      </c>
      <c r="Q66" s="17">
        <f>O66+P66</f>
        <v>342</v>
      </c>
      <c r="R66" s="18">
        <v>82</v>
      </c>
      <c r="S66" s="17">
        <f>Q66+R66</f>
        <v>424</v>
      </c>
      <c r="T66" s="18">
        <v>63</v>
      </c>
      <c r="U66" s="17">
        <f>S66+T66</f>
        <v>487</v>
      </c>
      <c r="V66" s="18">
        <v>74</v>
      </c>
      <c r="W66" s="17">
        <f>U66+V66</f>
        <v>561</v>
      </c>
      <c r="X66" s="18">
        <v>74</v>
      </c>
      <c r="Y66" s="17">
        <f>W66+X66</f>
        <v>635</v>
      </c>
      <c r="Z66" s="18"/>
      <c r="AA66" s="17">
        <f>Y66+Z66</f>
        <v>635</v>
      </c>
      <c r="AB66" s="18"/>
      <c r="AC66" s="17">
        <f>AA66+AB66</f>
        <v>635</v>
      </c>
      <c r="AD66" s="18"/>
      <c r="AE66" s="19">
        <f>AC66+AD66</f>
        <v>635</v>
      </c>
      <c r="AF66" s="67" t="str">
        <f>B66&amp;" "&amp;C66</f>
        <v>Grahame Roberts</v>
      </c>
      <c r="AG66" s="67" t="str">
        <f>D66&amp;" "</f>
        <v xml:space="preserve">St Helens Archers </v>
      </c>
      <c r="AH66" s="32">
        <v>105</v>
      </c>
      <c r="AI66" s="32">
        <v>19</v>
      </c>
      <c r="AJ66" s="32"/>
      <c r="AK66" s="42">
        <f>AE66</f>
        <v>635</v>
      </c>
    </row>
    <row r="67" spans="1:37" ht="21.95" hidden="1" customHeight="1">
      <c r="A67" s="21">
        <v>37</v>
      </c>
      <c r="B67" s="3" t="s">
        <v>149</v>
      </c>
      <c r="C67" s="3" t="s">
        <v>165</v>
      </c>
      <c r="D67" s="3" t="s">
        <v>124</v>
      </c>
      <c r="E67" s="14" t="s">
        <v>8</v>
      </c>
      <c r="F67" s="9" t="s">
        <v>21</v>
      </c>
      <c r="G67" s="25" t="s">
        <v>87</v>
      </c>
      <c r="H67" s="18">
        <v>52</v>
      </c>
      <c r="I67" s="17">
        <f>H67</f>
        <v>52</v>
      </c>
      <c r="J67" s="18">
        <v>55</v>
      </c>
      <c r="K67" s="17">
        <f>I67+J67</f>
        <v>107</v>
      </c>
      <c r="L67" s="18">
        <v>49</v>
      </c>
      <c r="M67" s="17">
        <f>K67+L67</f>
        <v>156</v>
      </c>
      <c r="N67" s="18">
        <v>74</v>
      </c>
      <c r="O67" s="17">
        <f>M67+N67</f>
        <v>230</v>
      </c>
      <c r="P67" s="18">
        <v>82</v>
      </c>
      <c r="Q67" s="17">
        <f>O67+P67</f>
        <v>312</v>
      </c>
      <c r="R67" s="18">
        <v>64</v>
      </c>
      <c r="S67" s="17">
        <f>Q67+R67</f>
        <v>376</v>
      </c>
      <c r="T67" s="18">
        <v>80</v>
      </c>
      <c r="U67" s="17">
        <f>S67+T67</f>
        <v>456</v>
      </c>
      <c r="V67" s="18">
        <v>75</v>
      </c>
      <c r="W67" s="17">
        <f>U67+V67</f>
        <v>531</v>
      </c>
      <c r="X67" s="18">
        <v>90</v>
      </c>
      <c r="Y67" s="17">
        <f>W67+X67</f>
        <v>621</v>
      </c>
      <c r="Z67" s="18"/>
      <c r="AA67" s="17">
        <f>Y67+Z67</f>
        <v>621</v>
      </c>
      <c r="AB67" s="18"/>
      <c r="AC67" s="17">
        <f>AA67+AB67</f>
        <v>621</v>
      </c>
      <c r="AD67" s="18"/>
      <c r="AE67" s="19">
        <f>AC67+AD67</f>
        <v>621</v>
      </c>
      <c r="AF67" s="67" t="str">
        <f>B67&amp;" "&amp;C67</f>
        <v>Russell Conduit</v>
      </c>
      <c r="AG67" s="67" t="str">
        <f>D67&amp;" "</f>
        <v xml:space="preserve">Stalybridge </v>
      </c>
      <c r="AH67" s="32">
        <v>106</v>
      </c>
      <c r="AI67" s="32">
        <v>17</v>
      </c>
      <c r="AJ67" s="32"/>
      <c r="AK67" s="42">
        <f>AE67</f>
        <v>621</v>
      </c>
    </row>
    <row r="68" spans="1:37" ht="21.95" hidden="1" customHeight="1">
      <c r="A68" s="21">
        <v>15</v>
      </c>
      <c r="B68" s="3" t="s">
        <v>119</v>
      </c>
      <c r="C68" s="3" t="s">
        <v>120</v>
      </c>
      <c r="D68" s="3" t="s">
        <v>121</v>
      </c>
      <c r="E68" s="14" t="s">
        <v>8</v>
      </c>
      <c r="F68" s="9" t="s">
        <v>21</v>
      </c>
      <c r="G68" s="25" t="s">
        <v>87</v>
      </c>
      <c r="H68" s="18">
        <v>56</v>
      </c>
      <c r="I68" s="17">
        <f>H68</f>
        <v>56</v>
      </c>
      <c r="J68" s="18">
        <v>54</v>
      </c>
      <c r="K68" s="17">
        <f>I68+J68</f>
        <v>110</v>
      </c>
      <c r="L68" s="18">
        <v>37</v>
      </c>
      <c r="M68" s="17">
        <f>K68+L68</f>
        <v>147</v>
      </c>
      <c r="N68" s="18">
        <v>55</v>
      </c>
      <c r="O68" s="17">
        <f>M68+N68</f>
        <v>202</v>
      </c>
      <c r="P68" s="18">
        <v>74</v>
      </c>
      <c r="Q68" s="17">
        <f>O68+P68</f>
        <v>276</v>
      </c>
      <c r="R68" s="18">
        <v>63</v>
      </c>
      <c r="S68" s="17">
        <f>Q68+R68</f>
        <v>339</v>
      </c>
      <c r="T68" s="18">
        <v>72</v>
      </c>
      <c r="U68" s="17">
        <f>S68+T68</f>
        <v>411</v>
      </c>
      <c r="V68" s="18">
        <v>82</v>
      </c>
      <c r="W68" s="17">
        <f>U68+V68</f>
        <v>493</v>
      </c>
      <c r="X68" s="18">
        <v>86</v>
      </c>
      <c r="Y68" s="17">
        <f>W68+X68</f>
        <v>579</v>
      </c>
      <c r="Z68" s="18"/>
      <c r="AA68" s="17">
        <f>Y68+Z68</f>
        <v>579</v>
      </c>
      <c r="AB68" s="18"/>
      <c r="AC68" s="17">
        <f>AA68+AB68</f>
        <v>579</v>
      </c>
      <c r="AD68" s="18"/>
      <c r="AE68" s="19">
        <f>AC68+AD68</f>
        <v>579</v>
      </c>
      <c r="AF68" s="67" t="str">
        <f>B68&amp;" "&amp;C68</f>
        <v>Phil Morris</v>
      </c>
      <c r="AG68" s="67" t="str">
        <f>D68&amp;" "</f>
        <v xml:space="preserve">Pendle &amp; Samlesbury </v>
      </c>
      <c r="AH68" s="32">
        <v>101</v>
      </c>
      <c r="AI68" s="32">
        <v>22</v>
      </c>
      <c r="AJ68" s="32"/>
      <c r="AK68" s="42">
        <f>AE68</f>
        <v>579</v>
      </c>
    </row>
    <row r="69" spans="1:37" ht="21.95" hidden="1" customHeight="1">
      <c r="A69" s="21">
        <v>56</v>
      </c>
      <c r="B69" s="3" t="s">
        <v>198</v>
      </c>
      <c r="C69" s="3" t="s">
        <v>199</v>
      </c>
      <c r="D69" s="3" t="s">
        <v>176</v>
      </c>
      <c r="E69" s="14" t="s">
        <v>8</v>
      </c>
      <c r="F69" s="9" t="s">
        <v>21</v>
      </c>
      <c r="G69" s="25" t="s">
        <v>88</v>
      </c>
      <c r="H69" s="18">
        <v>44</v>
      </c>
      <c r="I69" s="17">
        <f>H69</f>
        <v>44</v>
      </c>
      <c r="J69" s="18">
        <v>59</v>
      </c>
      <c r="K69" s="17">
        <f>I69+J69</f>
        <v>103</v>
      </c>
      <c r="L69" s="18">
        <v>64</v>
      </c>
      <c r="M69" s="17">
        <f>K69+L69</f>
        <v>167</v>
      </c>
      <c r="N69" s="18">
        <v>37</v>
      </c>
      <c r="O69" s="17">
        <f>M69+N69</f>
        <v>204</v>
      </c>
      <c r="P69" s="18">
        <v>67</v>
      </c>
      <c r="Q69" s="17">
        <f>O69+P69</f>
        <v>271</v>
      </c>
      <c r="R69" s="18">
        <v>49</v>
      </c>
      <c r="S69" s="17">
        <f>Q69+R69</f>
        <v>320</v>
      </c>
      <c r="T69" s="18">
        <v>70</v>
      </c>
      <c r="U69" s="17">
        <f>S69+T69</f>
        <v>390</v>
      </c>
      <c r="V69" s="18">
        <v>76</v>
      </c>
      <c r="W69" s="17">
        <f>U69+V69</f>
        <v>466</v>
      </c>
      <c r="X69" s="18">
        <v>68</v>
      </c>
      <c r="Y69" s="17">
        <f>W69+X69</f>
        <v>534</v>
      </c>
      <c r="Z69" s="18"/>
      <c r="AA69" s="17">
        <f>Y69+Z69</f>
        <v>534</v>
      </c>
      <c r="AB69" s="18"/>
      <c r="AC69" s="17">
        <f>AA69+AB69</f>
        <v>534</v>
      </c>
      <c r="AD69" s="18"/>
      <c r="AE69" s="19">
        <f>AC69+AD69</f>
        <v>534</v>
      </c>
      <c r="AF69" s="67" t="str">
        <f>B69&amp;" "&amp;C69</f>
        <v>Steven  MacNamara</v>
      </c>
      <c r="AG69" s="67" t="str">
        <f>D69&amp;" "</f>
        <v xml:space="preserve">Goldcrest Archers </v>
      </c>
      <c r="AH69" s="32">
        <v>100</v>
      </c>
      <c r="AI69" s="32">
        <v>12</v>
      </c>
      <c r="AJ69" s="32"/>
      <c r="AK69" s="42">
        <f>AE69</f>
        <v>534</v>
      </c>
    </row>
    <row r="70" spans="1:37" ht="21.95" hidden="1" customHeight="1">
      <c r="A70" s="21">
        <v>11</v>
      </c>
      <c r="B70" s="3" t="s">
        <v>117</v>
      </c>
      <c r="C70" s="3" t="s">
        <v>118</v>
      </c>
      <c r="D70" s="3" t="s">
        <v>114</v>
      </c>
      <c r="E70" s="14" t="s">
        <v>8</v>
      </c>
      <c r="F70" s="9" t="s">
        <v>12</v>
      </c>
      <c r="G70" s="25" t="s">
        <v>88</v>
      </c>
      <c r="H70" s="18">
        <v>60</v>
      </c>
      <c r="I70" s="17">
        <f>H70</f>
        <v>60</v>
      </c>
      <c r="J70" s="18">
        <v>70</v>
      </c>
      <c r="K70" s="17">
        <f>I70+J70</f>
        <v>130</v>
      </c>
      <c r="L70" s="18">
        <v>57</v>
      </c>
      <c r="M70" s="17">
        <f>K70+L70</f>
        <v>187</v>
      </c>
      <c r="N70" s="18">
        <v>67</v>
      </c>
      <c r="O70" s="17">
        <f>M70+N70</f>
        <v>254</v>
      </c>
      <c r="P70" s="18">
        <v>57</v>
      </c>
      <c r="Q70" s="17">
        <f>O70+P70</f>
        <v>311</v>
      </c>
      <c r="R70" s="18">
        <v>71</v>
      </c>
      <c r="S70" s="17">
        <f>Q70+R70</f>
        <v>382</v>
      </c>
      <c r="T70" s="18">
        <v>62</v>
      </c>
      <c r="U70" s="17">
        <f>S70+T70</f>
        <v>444</v>
      </c>
      <c r="V70" s="18">
        <v>71</v>
      </c>
      <c r="W70" s="17">
        <f>U70+V70</f>
        <v>515</v>
      </c>
      <c r="X70" s="18">
        <v>85</v>
      </c>
      <c r="Y70" s="17">
        <f>W70+X70</f>
        <v>600</v>
      </c>
      <c r="Z70" s="18"/>
      <c r="AA70" s="17">
        <f>Y70+Z70</f>
        <v>600</v>
      </c>
      <c r="AB70" s="18"/>
      <c r="AC70" s="17">
        <f>AA70+AB70</f>
        <v>600</v>
      </c>
      <c r="AD70" s="18"/>
      <c r="AE70" s="19">
        <f>AC70+AD70</f>
        <v>600</v>
      </c>
      <c r="AF70" s="67" t="str">
        <f>B70&amp;" "&amp;C70</f>
        <v>Lesley Campbell</v>
      </c>
      <c r="AG70" s="67" t="str">
        <f>D70&amp;" "</f>
        <v xml:space="preserve">Rochdale Co. Archers </v>
      </c>
      <c r="AH70" s="32">
        <v>102</v>
      </c>
      <c r="AI70" s="32">
        <v>14</v>
      </c>
      <c r="AJ70" s="32"/>
      <c r="AK70" s="42">
        <f>AE70</f>
        <v>600</v>
      </c>
    </row>
    <row r="71" spans="1:37" ht="21.95" hidden="1" customHeight="1">
      <c r="A71" s="21">
        <v>60</v>
      </c>
      <c r="B71" s="3" t="s">
        <v>203</v>
      </c>
      <c r="C71" s="3" t="s">
        <v>204</v>
      </c>
      <c r="D71" s="3" t="s">
        <v>101</v>
      </c>
      <c r="E71" s="14"/>
      <c r="F71" s="9" t="s">
        <v>12</v>
      </c>
      <c r="G71" s="25" t="s">
        <v>88</v>
      </c>
      <c r="H71" s="18">
        <v>60</v>
      </c>
      <c r="I71" s="17">
        <f>H71</f>
        <v>60</v>
      </c>
      <c r="J71" s="18">
        <v>76</v>
      </c>
      <c r="K71" s="17">
        <f>I71+J71</f>
        <v>136</v>
      </c>
      <c r="L71" s="18">
        <v>78</v>
      </c>
      <c r="M71" s="17">
        <f>K71+L71</f>
        <v>214</v>
      </c>
      <c r="N71" s="18">
        <v>62</v>
      </c>
      <c r="O71" s="17">
        <f>M71+N71</f>
        <v>276</v>
      </c>
      <c r="P71" s="18">
        <v>62</v>
      </c>
      <c r="Q71" s="17">
        <f>O71+P71</f>
        <v>338</v>
      </c>
      <c r="R71" s="18">
        <v>78</v>
      </c>
      <c r="S71" s="17">
        <f>Q71+R71</f>
        <v>416</v>
      </c>
      <c r="T71" s="18">
        <v>90</v>
      </c>
      <c r="U71" s="17">
        <f>S71+T71</f>
        <v>506</v>
      </c>
      <c r="V71" s="18">
        <v>94</v>
      </c>
      <c r="W71" s="17">
        <f>U71+V71</f>
        <v>600</v>
      </c>
      <c r="X71" s="18">
        <v>74</v>
      </c>
      <c r="Y71" s="17">
        <f>W71+X71</f>
        <v>674</v>
      </c>
      <c r="Z71" s="18"/>
      <c r="AA71" s="17">
        <f>Y71+Z71</f>
        <v>674</v>
      </c>
      <c r="AB71" s="18"/>
      <c r="AC71" s="17">
        <f>AA71+AB71</f>
        <v>674</v>
      </c>
      <c r="AD71" s="18"/>
      <c r="AE71" s="19">
        <f>AC71+AD71</f>
        <v>674</v>
      </c>
      <c r="AF71" s="67" t="str">
        <f>B71&amp;" "&amp;C71</f>
        <v>Nicola Holt</v>
      </c>
      <c r="AG71" s="67" t="str">
        <f>D71&amp;" "</f>
        <v xml:space="preserve">Assheton Bowmen </v>
      </c>
      <c r="AH71" s="32">
        <v>108</v>
      </c>
      <c r="AI71" s="32">
        <v>28</v>
      </c>
      <c r="AJ71" s="32"/>
      <c r="AK71" s="42">
        <f>AE71</f>
        <v>674</v>
      </c>
    </row>
    <row r="72" spans="1:37" ht="21.95" hidden="1" customHeight="1">
      <c r="A72" s="21">
        <v>51</v>
      </c>
      <c r="B72" s="3" t="s">
        <v>141</v>
      </c>
      <c r="C72" s="3" t="s">
        <v>189</v>
      </c>
      <c r="D72" s="3" t="s">
        <v>101</v>
      </c>
      <c r="E72" s="14" t="s">
        <v>8</v>
      </c>
      <c r="F72" s="9" t="s">
        <v>21</v>
      </c>
      <c r="G72" s="25" t="s">
        <v>88</v>
      </c>
      <c r="H72" s="18">
        <v>35</v>
      </c>
      <c r="I72" s="17">
        <f>H72</f>
        <v>35</v>
      </c>
      <c r="J72" s="18">
        <v>38</v>
      </c>
      <c r="K72" s="17">
        <f>I72+J72</f>
        <v>73</v>
      </c>
      <c r="L72" s="18">
        <v>47</v>
      </c>
      <c r="M72" s="17">
        <f>K72+L72</f>
        <v>120</v>
      </c>
      <c r="N72" s="18">
        <v>56</v>
      </c>
      <c r="O72" s="17">
        <f>M72+N72</f>
        <v>176</v>
      </c>
      <c r="P72" s="18">
        <v>54</v>
      </c>
      <c r="Q72" s="17">
        <f>O72+P72</f>
        <v>230</v>
      </c>
      <c r="R72" s="18">
        <v>61</v>
      </c>
      <c r="S72" s="17">
        <f>Q72+R72</f>
        <v>291</v>
      </c>
      <c r="T72" s="18">
        <v>70</v>
      </c>
      <c r="U72" s="17">
        <f>S72+T72</f>
        <v>361</v>
      </c>
      <c r="V72" s="18">
        <v>82</v>
      </c>
      <c r="W72" s="17">
        <f>U72+V72</f>
        <v>443</v>
      </c>
      <c r="X72" s="18">
        <v>72</v>
      </c>
      <c r="Y72" s="17">
        <f>W72+X72</f>
        <v>515</v>
      </c>
      <c r="Z72" s="18"/>
      <c r="AA72" s="17">
        <f>Y72+Z72</f>
        <v>515</v>
      </c>
      <c r="AB72" s="18"/>
      <c r="AC72" s="17">
        <f>AA72+AB72</f>
        <v>515</v>
      </c>
      <c r="AD72" s="18"/>
      <c r="AE72" s="19">
        <f>AC72+AD72</f>
        <v>515</v>
      </c>
      <c r="AF72" s="67" t="str">
        <f>B72&amp;" "&amp;C72</f>
        <v>Paul Stanley</v>
      </c>
      <c r="AG72" s="67" t="str">
        <f>D72&amp;" "</f>
        <v xml:space="preserve">Assheton Bowmen </v>
      </c>
      <c r="AH72" s="32">
        <v>95</v>
      </c>
      <c r="AI72" s="32">
        <v>13</v>
      </c>
      <c r="AJ72" s="32"/>
      <c r="AK72" s="42">
        <f>AE72</f>
        <v>515</v>
      </c>
    </row>
    <row r="73" spans="1:37" ht="21.95" hidden="1" customHeight="1">
      <c r="A73" s="21">
        <v>24</v>
      </c>
      <c r="B73" s="3" t="s">
        <v>129</v>
      </c>
      <c r="C73" s="3" t="s">
        <v>130</v>
      </c>
      <c r="D73" s="3" t="s">
        <v>131</v>
      </c>
      <c r="E73" s="14" t="s">
        <v>10</v>
      </c>
      <c r="F73" s="9" t="s">
        <v>12</v>
      </c>
      <c r="G73" s="25" t="s">
        <v>88</v>
      </c>
      <c r="H73" s="18">
        <v>43</v>
      </c>
      <c r="I73" s="17">
        <f>H73</f>
        <v>43</v>
      </c>
      <c r="J73" s="18">
        <v>52</v>
      </c>
      <c r="K73" s="17">
        <f>I73+J73</f>
        <v>95</v>
      </c>
      <c r="L73" s="18">
        <v>24</v>
      </c>
      <c r="M73" s="17">
        <f>K73+L73</f>
        <v>119</v>
      </c>
      <c r="N73" s="18">
        <v>49</v>
      </c>
      <c r="O73" s="17">
        <f>M73+N73</f>
        <v>168</v>
      </c>
      <c r="P73" s="18">
        <v>53</v>
      </c>
      <c r="Q73" s="17">
        <f>O73+P73</f>
        <v>221</v>
      </c>
      <c r="R73" s="18">
        <v>16</v>
      </c>
      <c r="S73" s="17">
        <f>Q73+R73</f>
        <v>237</v>
      </c>
      <c r="T73" s="18">
        <v>59</v>
      </c>
      <c r="U73" s="17">
        <f>S73+T73</f>
        <v>296</v>
      </c>
      <c r="V73" s="18">
        <v>62</v>
      </c>
      <c r="W73" s="17">
        <f>U73+V73</f>
        <v>358</v>
      </c>
      <c r="X73" s="18">
        <v>34</v>
      </c>
      <c r="Y73" s="17">
        <f>W73+X73</f>
        <v>392</v>
      </c>
      <c r="Z73" s="18"/>
      <c r="AA73" s="17">
        <f>Y73+Z73</f>
        <v>392</v>
      </c>
      <c r="AB73" s="18"/>
      <c r="AC73" s="17">
        <f>AA73+AB73</f>
        <v>392</v>
      </c>
      <c r="AD73" s="18"/>
      <c r="AE73" s="19">
        <f>AC73+AD73</f>
        <v>392</v>
      </c>
      <c r="AF73" s="67" t="str">
        <f>B73&amp;" "&amp;C73</f>
        <v>Jude Lane</v>
      </c>
      <c r="AG73" s="67" t="str">
        <f>D73&amp;" "</f>
        <v xml:space="preserve">Eccles </v>
      </c>
      <c r="AH73" s="32">
        <v>82</v>
      </c>
      <c r="AI73" s="32">
        <v>5</v>
      </c>
      <c r="AJ73" s="32"/>
      <c r="AK73" s="42">
        <f>AE73</f>
        <v>392</v>
      </c>
    </row>
    <row r="74" spans="1:37" ht="21.95" hidden="1" customHeight="1">
      <c r="A74" s="21">
        <v>64</v>
      </c>
      <c r="B74" s="3" t="s">
        <v>211</v>
      </c>
      <c r="C74" s="3" t="s">
        <v>212</v>
      </c>
      <c r="D74" s="3" t="s">
        <v>213</v>
      </c>
      <c r="E74" s="14" t="s">
        <v>8</v>
      </c>
      <c r="F74" s="9" t="s">
        <v>21</v>
      </c>
      <c r="G74" s="25" t="s">
        <v>87</v>
      </c>
      <c r="H74" s="18">
        <v>3</v>
      </c>
      <c r="I74" s="17">
        <f>H74</f>
        <v>3</v>
      </c>
      <c r="J74" s="18">
        <v>1</v>
      </c>
      <c r="K74" s="17">
        <f>I74+J74</f>
        <v>4</v>
      </c>
      <c r="L74" s="18">
        <v>4</v>
      </c>
      <c r="M74" s="17">
        <f>K74+L74</f>
        <v>8</v>
      </c>
      <c r="N74" s="18">
        <v>55</v>
      </c>
      <c r="O74" s="17">
        <f>M74+N74</f>
        <v>63</v>
      </c>
      <c r="P74" s="18">
        <v>86</v>
      </c>
      <c r="Q74" s="17">
        <f>O74+P74</f>
        <v>149</v>
      </c>
      <c r="R74" s="18">
        <v>80</v>
      </c>
      <c r="S74" s="17">
        <f>Q74+R74</f>
        <v>229</v>
      </c>
      <c r="T74" s="18">
        <v>94</v>
      </c>
      <c r="U74" s="17">
        <f>S74+T74</f>
        <v>323</v>
      </c>
      <c r="V74" s="18">
        <v>84</v>
      </c>
      <c r="W74" s="17">
        <f>U74+V74</f>
        <v>407</v>
      </c>
      <c r="X74" s="18">
        <v>90</v>
      </c>
      <c r="Y74" s="17">
        <f>W74+X74</f>
        <v>497</v>
      </c>
      <c r="Z74" s="18"/>
      <c r="AA74" s="17">
        <f>Y74+Z74</f>
        <v>497</v>
      </c>
      <c r="AB74" s="18"/>
      <c r="AC74" s="17">
        <f>AA74+AB74</f>
        <v>497</v>
      </c>
      <c r="AD74" s="18"/>
      <c r="AE74" s="19">
        <f>AC74+AD74</f>
        <v>497</v>
      </c>
      <c r="AF74" s="67" t="str">
        <f>B74&amp;" "&amp;C74</f>
        <v>Wei Lee</v>
      </c>
      <c r="AG74" s="67" t="str">
        <f>D74&amp;" "</f>
        <v xml:space="preserve">St Helens Archers </v>
      </c>
      <c r="AH74" s="32">
        <v>76</v>
      </c>
      <c r="AI74" s="32">
        <v>21</v>
      </c>
      <c r="AJ74" s="32"/>
      <c r="AK74" s="42">
        <f>AE74</f>
        <v>497</v>
      </c>
    </row>
    <row r="75" spans="1:37" ht="21.95" hidden="1" customHeight="1">
      <c r="A75" s="21">
        <v>59</v>
      </c>
      <c r="B75" s="3" t="s">
        <v>201</v>
      </c>
      <c r="C75" s="3" t="s">
        <v>202</v>
      </c>
      <c r="D75" s="3" t="s">
        <v>101</v>
      </c>
      <c r="E75" s="14" t="s">
        <v>8</v>
      </c>
      <c r="F75" s="9" t="s">
        <v>12</v>
      </c>
      <c r="G75" s="25" t="s">
        <v>88</v>
      </c>
      <c r="H75" s="18" t="s">
        <v>240</v>
      </c>
      <c r="I75" s="17" t="str">
        <f>H75</f>
        <v>DNS</v>
      </c>
      <c r="J75" s="18"/>
      <c r="K75" s="17" t="e">
        <f>I75+J75</f>
        <v>#VALUE!</v>
      </c>
      <c r="L75" s="18"/>
      <c r="M75" s="17" t="e">
        <f>K75+L75</f>
        <v>#VALUE!</v>
      </c>
      <c r="N75" s="18"/>
      <c r="O75" s="17" t="e">
        <f>M75+N75</f>
        <v>#VALUE!</v>
      </c>
      <c r="P75" s="18"/>
      <c r="Q75" s="17" t="e">
        <f>O75+P75</f>
        <v>#VALUE!</v>
      </c>
      <c r="R75" s="18"/>
      <c r="S75" s="17" t="e">
        <f>Q75+R75</f>
        <v>#VALUE!</v>
      </c>
      <c r="T75" s="18"/>
      <c r="U75" s="17" t="e">
        <f>S75+T75</f>
        <v>#VALUE!</v>
      </c>
      <c r="V75" s="18"/>
      <c r="W75" s="17" t="e">
        <f>U75+V75</f>
        <v>#VALUE!</v>
      </c>
      <c r="X75" s="18"/>
      <c r="Y75" s="17" t="e">
        <f>W75+X75</f>
        <v>#VALUE!</v>
      </c>
      <c r="Z75" s="18"/>
      <c r="AA75" s="17" t="e">
        <f>Y75+Z75</f>
        <v>#VALUE!</v>
      </c>
      <c r="AB75" s="18"/>
      <c r="AC75" s="17" t="e">
        <f>AA75+AB75</f>
        <v>#VALUE!</v>
      </c>
      <c r="AD75" s="18"/>
      <c r="AE75" s="19" t="e">
        <f>AC75+AD75</f>
        <v>#VALUE!</v>
      </c>
      <c r="AF75" s="67" t="str">
        <f>B75&amp;" "&amp;C75</f>
        <v>Elizabeth Webster</v>
      </c>
      <c r="AG75" s="67" t="str">
        <f>D75&amp;" "</f>
        <v xml:space="preserve">Assheton Bowmen </v>
      </c>
      <c r="AH75" s="32"/>
      <c r="AI75" s="32"/>
      <c r="AJ75" s="32"/>
      <c r="AK75" s="42" t="e">
        <f>AE75</f>
        <v>#VALUE!</v>
      </c>
    </row>
    <row r="76" spans="1:37" ht="21.95" hidden="1" customHeight="1">
      <c r="A76" s="21">
        <v>30</v>
      </c>
      <c r="B76" s="3" t="s">
        <v>125</v>
      </c>
      <c r="C76" s="3" t="s">
        <v>127</v>
      </c>
      <c r="D76" s="3" t="s">
        <v>124</v>
      </c>
      <c r="E76" s="14" t="s">
        <v>9</v>
      </c>
      <c r="F76" s="9" t="s">
        <v>50</v>
      </c>
      <c r="G76" s="25" t="s">
        <v>89</v>
      </c>
      <c r="H76" s="18">
        <v>82</v>
      </c>
      <c r="I76" s="17">
        <f>H76</f>
        <v>82</v>
      </c>
      <c r="J76" s="18">
        <v>74</v>
      </c>
      <c r="K76" s="17">
        <f>I76+J76</f>
        <v>156</v>
      </c>
      <c r="L76" s="18">
        <v>74</v>
      </c>
      <c r="M76" s="17">
        <f>K76+L76</f>
        <v>230</v>
      </c>
      <c r="N76" s="18">
        <v>94</v>
      </c>
      <c r="O76" s="17">
        <f>M76+N76</f>
        <v>324</v>
      </c>
      <c r="P76" s="18">
        <v>80</v>
      </c>
      <c r="Q76" s="17">
        <f>O76+P76</f>
        <v>404</v>
      </c>
      <c r="R76" s="18">
        <v>82</v>
      </c>
      <c r="S76" s="17">
        <f>Q76+R76</f>
        <v>486</v>
      </c>
      <c r="T76" s="18">
        <v>92</v>
      </c>
      <c r="U76" s="17">
        <f>S76+T76</f>
        <v>578</v>
      </c>
      <c r="V76" s="18">
        <v>82</v>
      </c>
      <c r="W76" s="17">
        <f>U76+V76</f>
        <v>660</v>
      </c>
      <c r="X76" s="18">
        <v>94</v>
      </c>
      <c r="Y76" s="17">
        <f>W76+X76</f>
        <v>754</v>
      </c>
      <c r="Z76" s="18"/>
      <c r="AA76" s="17">
        <f>Y76+Z76</f>
        <v>754</v>
      </c>
      <c r="AB76" s="18"/>
      <c r="AC76" s="17">
        <f>AA76+AB76</f>
        <v>754</v>
      </c>
      <c r="AD76" s="18"/>
      <c r="AE76" s="19">
        <f>AC76+AD76</f>
        <v>754</v>
      </c>
      <c r="AF76" s="67" t="str">
        <f>B76&amp;" "&amp;C76</f>
        <v>Callum Wardle (15)</v>
      </c>
      <c r="AG76" s="67" t="str">
        <f>D76&amp;" "</f>
        <v xml:space="preserve">Stalybridge </v>
      </c>
      <c r="AH76" s="32">
        <v>108</v>
      </c>
      <c r="AI76" s="32">
        <v>33</v>
      </c>
      <c r="AJ76" s="32"/>
      <c r="AK76" s="42">
        <f>AE76</f>
        <v>754</v>
      </c>
    </row>
    <row r="77" spans="1:37" ht="21.95" hidden="1" customHeight="1">
      <c r="A77" s="21">
        <v>53</v>
      </c>
      <c r="B77" s="3" t="s">
        <v>161</v>
      </c>
      <c r="C77" s="3" t="s">
        <v>192</v>
      </c>
      <c r="D77" s="3" t="s">
        <v>101</v>
      </c>
      <c r="E77" s="14" t="s">
        <v>8</v>
      </c>
      <c r="F77" s="9" t="s">
        <v>21</v>
      </c>
      <c r="G77" s="25" t="s">
        <v>87</v>
      </c>
      <c r="H77" s="18">
        <v>27</v>
      </c>
      <c r="I77" s="17">
        <f>H77</f>
        <v>27</v>
      </c>
      <c r="J77" s="18">
        <v>42</v>
      </c>
      <c r="K77" s="17">
        <f>I77+J77</f>
        <v>69</v>
      </c>
      <c r="L77" s="18">
        <v>30</v>
      </c>
      <c r="M77" s="17">
        <f>K77+L77</f>
        <v>99</v>
      </c>
      <c r="N77" s="18">
        <v>48</v>
      </c>
      <c r="O77" s="17">
        <f>M77+N77</f>
        <v>147</v>
      </c>
      <c r="P77" s="18">
        <v>84</v>
      </c>
      <c r="Q77" s="17">
        <f>O77+P77</f>
        <v>231</v>
      </c>
      <c r="R77" s="18">
        <v>72</v>
      </c>
      <c r="S77" s="17">
        <f>Q77+R77</f>
        <v>303</v>
      </c>
      <c r="T77" s="18">
        <v>41</v>
      </c>
      <c r="U77" s="17">
        <f>S77+T77</f>
        <v>344</v>
      </c>
      <c r="V77" s="18">
        <v>69</v>
      </c>
      <c r="W77" s="17">
        <f>U77+V77</f>
        <v>413</v>
      </c>
      <c r="X77" s="18">
        <v>66</v>
      </c>
      <c r="Y77" s="17">
        <f>W77+X77</f>
        <v>479</v>
      </c>
      <c r="Z77" s="18"/>
      <c r="AA77" s="17">
        <f>Y77+Z77</f>
        <v>479</v>
      </c>
      <c r="AB77" s="18"/>
      <c r="AC77" s="17">
        <f>AA77+AB77</f>
        <v>479</v>
      </c>
      <c r="AD77" s="18"/>
      <c r="AE77" s="19">
        <f>AC77+AD77</f>
        <v>479</v>
      </c>
      <c r="AF77" s="67" t="str">
        <f>B77&amp;" "&amp;C77</f>
        <v>Craig  Linton</v>
      </c>
      <c r="AG77" s="67" t="str">
        <f>D77&amp;" "</f>
        <v xml:space="preserve">Assheton Bowmen </v>
      </c>
      <c r="AH77" s="32">
        <v>93</v>
      </c>
      <c r="AI77" s="32">
        <v>16</v>
      </c>
      <c r="AJ77" s="32"/>
      <c r="AK77" s="42">
        <f>AE77</f>
        <v>479</v>
      </c>
    </row>
    <row r="78" spans="1:37" ht="21.95" hidden="1" customHeight="1">
      <c r="A78" s="21">
        <v>43</v>
      </c>
      <c r="B78" s="3" t="s">
        <v>174</v>
      </c>
      <c r="C78" s="3" t="s">
        <v>175</v>
      </c>
      <c r="D78" s="3" t="s">
        <v>176</v>
      </c>
      <c r="E78" s="14" t="s">
        <v>8</v>
      </c>
      <c r="F78" s="9" t="s">
        <v>12</v>
      </c>
      <c r="G78" s="25" t="s">
        <v>89</v>
      </c>
      <c r="H78" s="18">
        <v>62</v>
      </c>
      <c r="I78" s="17">
        <f>H78</f>
        <v>62</v>
      </c>
      <c r="J78" s="18">
        <v>86</v>
      </c>
      <c r="K78" s="17">
        <f>I78+J78</f>
        <v>148</v>
      </c>
      <c r="L78" s="18">
        <v>76</v>
      </c>
      <c r="M78" s="17">
        <f>K78+L78</f>
        <v>224</v>
      </c>
      <c r="N78" s="18">
        <v>70</v>
      </c>
      <c r="O78" s="17">
        <f>M78+N78</f>
        <v>294</v>
      </c>
      <c r="P78" s="18">
        <v>82</v>
      </c>
      <c r="Q78" s="17">
        <f>O78+P78</f>
        <v>376</v>
      </c>
      <c r="R78" s="18">
        <v>88</v>
      </c>
      <c r="S78" s="17">
        <f>Q78+R78</f>
        <v>464</v>
      </c>
      <c r="T78" s="18">
        <v>90</v>
      </c>
      <c r="U78" s="17">
        <f>S78+T78</f>
        <v>554</v>
      </c>
      <c r="V78" s="18">
        <v>100</v>
      </c>
      <c r="W78" s="17">
        <f>U78+V78</f>
        <v>654</v>
      </c>
      <c r="X78" s="18">
        <v>100</v>
      </c>
      <c r="Y78" s="17">
        <f>W78+X78</f>
        <v>754</v>
      </c>
      <c r="Z78" s="18"/>
      <c r="AA78" s="17">
        <f>Y78+Z78</f>
        <v>754</v>
      </c>
      <c r="AB78" s="18"/>
      <c r="AC78" s="17">
        <f>AA78+AB78</f>
        <v>754</v>
      </c>
      <c r="AD78" s="18"/>
      <c r="AE78" s="19">
        <f>AC78+AD78</f>
        <v>754</v>
      </c>
      <c r="AF78" s="67" t="str">
        <f>B78&amp;" "&amp;C78</f>
        <v>Kristina Kirk</v>
      </c>
      <c r="AG78" s="67" t="str">
        <f>D78&amp;" "</f>
        <v xml:space="preserve">Goldcrest Archers </v>
      </c>
      <c r="AH78" s="32">
        <v>108</v>
      </c>
      <c r="AI78" s="32">
        <v>37</v>
      </c>
      <c r="AJ78" s="32"/>
      <c r="AK78" s="42">
        <f>AE78</f>
        <v>754</v>
      </c>
    </row>
    <row r="79" spans="1:37" ht="21.95" hidden="1" customHeight="1">
      <c r="A79" s="21">
        <v>52</v>
      </c>
      <c r="B79" s="3" t="s">
        <v>190</v>
      </c>
      <c r="C79" s="3" t="s">
        <v>191</v>
      </c>
      <c r="D79" s="3" t="s">
        <v>101</v>
      </c>
      <c r="E79" s="14" t="s">
        <v>8</v>
      </c>
      <c r="F79" s="9" t="s">
        <v>21</v>
      </c>
      <c r="G79" s="25" t="s">
        <v>87</v>
      </c>
      <c r="H79" s="18">
        <v>22</v>
      </c>
      <c r="I79" s="17">
        <f>H79</f>
        <v>22</v>
      </c>
      <c r="J79" s="18">
        <v>17</v>
      </c>
      <c r="K79" s="17">
        <f>I79+J79</f>
        <v>39</v>
      </c>
      <c r="L79" s="18">
        <v>45</v>
      </c>
      <c r="M79" s="17">
        <f>K79+L79</f>
        <v>84</v>
      </c>
      <c r="N79" s="18">
        <v>33</v>
      </c>
      <c r="O79" s="17">
        <f>M79+N79</f>
        <v>117</v>
      </c>
      <c r="P79" s="18">
        <v>36</v>
      </c>
      <c r="Q79" s="17">
        <f>O79+P79</f>
        <v>153</v>
      </c>
      <c r="R79" s="18">
        <v>38</v>
      </c>
      <c r="S79" s="17">
        <f>Q79+R79</f>
        <v>191</v>
      </c>
      <c r="T79" s="18">
        <v>35</v>
      </c>
      <c r="U79" s="17">
        <f>S79+T79</f>
        <v>226</v>
      </c>
      <c r="V79" s="18">
        <v>74</v>
      </c>
      <c r="W79" s="17">
        <f>U79+V79</f>
        <v>300</v>
      </c>
      <c r="X79" s="18">
        <v>74</v>
      </c>
      <c r="Y79" s="17">
        <f>W79+X79</f>
        <v>374</v>
      </c>
      <c r="Z79" s="18"/>
      <c r="AA79" s="17">
        <f>Y79+Z79</f>
        <v>374</v>
      </c>
      <c r="AB79" s="18"/>
      <c r="AC79" s="17">
        <f>AA79+AB79</f>
        <v>374</v>
      </c>
      <c r="AD79" s="18"/>
      <c r="AE79" s="19">
        <f>AC79+AD79</f>
        <v>374</v>
      </c>
      <c r="AF79" s="67" t="str">
        <f>B79&amp;" "&amp;C79</f>
        <v>Alan Smethurst</v>
      </c>
      <c r="AG79" s="67" t="str">
        <f>D79&amp;" "</f>
        <v xml:space="preserve">Assheton Bowmen </v>
      </c>
      <c r="AH79" s="32">
        <v>79</v>
      </c>
      <c r="AI79" s="32">
        <v>8</v>
      </c>
      <c r="AJ79" s="32"/>
      <c r="AK79" s="42">
        <f>AE79</f>
        <v>374</v>
      </c>
    </row>
    <row r="80" spans="1:37" ht="21.95" hidden="1" customHeight="1">
      <c r="A80" s="21">
        <v>76</v>
      </c>
      <c r="B80" s="3" t="s">
        <v>232</v>
      </c>
      <c r="C80" s="3" t="s">
        <v>233</v>
      </c>
      <c r="D80" s="3" t="s">
        <v>213</v>
      </c>
      <c r="E80" s="14" t="s">
        <v>8</v>
      </c>
      <c r="F80" s="9" t="s">
        <v>50</v>
      </c>
      <c r="G80" s="25" t="s">
        <v>89</v>
      </c>
      <c r="H80" s="18">
        <v>74</v>
      </c>
      <c r="I80" s="17">
        <f t="shared" ref="I80:I119" si="0">H80</f>
        <v>74</v>
      </c>
      <c r="J80" s="18">
        <v>90</v>
      </c>
      <c r="K80" s="17">
        <f t="shared" ref="K80:K119" si="1">I80+J80</f>
        <v>164</v>
      </c>
      <c r="L80" s="18">
        <v>88</v>
      </c>
      <c r="M80" s="17">
        <f t="shared" ref="M80:M119" si="2">K80+L80</f>
        <v>252</v>
      </c>
      <c r="N80" s="18">
        <v>86</v>
      </c>
      <c r="O80" s="17">
        <f t="shared" ref="O80:O119" si="3">M80+N80</f>
        <v>338</v>
      </c>
      <c r="P80" s="18">
        <v>81</v>
      </c>
      <c r="Q80" s="17">
        <f t="shared" ref="Q80:Q119" si="4">O80+P80</f>
        <v>419</v>
      </c>
      <c r="R80" s="18">
        <v>90</v>
      </c>
      <c r="S80" s="17">
        <f t="shared" ref="S80:S119" si="5">Q80+R80</f>
        <v>509</v>
      </c>
      <c r="T80" s="18">
        <v>100</v>
      </c>
      <c r="U80" s="17">
        <f t="shared" ref="U80:U119" si="6">S80+T80</f>
        <v>609</v>
      </c>
      <c r="V80" s="18">
        <v>96</v>
      </c>
      <c r="W80" s="17">
        <f t="shared" ref="W80:W119" si="7">U80+V80</f>
        <v>705</v>
      </c>
      <c r="X80" s="18">
        <v>94</v>
      </c>
      <c r="Y80" s="17">
        <f t="shared" ref="Y80:Y119" si="8">W80+X80</f>
        <v>799</v>
      </c>
      <c r="Z80" s="18"/>
      <c r="AA80" s="17">
        <f t="shared" ref="AA80:AA119" si="9">Y80+Z80</f>
        <v>799</v>
      </c>
      <c r="AB80" s="18"/>
      <c r="AC80" s="17">
        <f t="shared" ref="AC80:AC119" si="10">AA80+AB80</f>
        <v>799</v>
      </c>
      <c r="AD80" s="18"/>
      <c r="AE80" s="19">
        <f t="shared" ref="AE80:AE119" si="11">AC80+AD80</f>
        <v>799</v>
      </c>
      <c r="AF80" s="67" t="str">
        <f t="shared" ref="AF80:AF119" si="12">B80&amp;" "&amp;C80</f>
        <v>Kieren Shirley (14)</v>
      </c>
      <c r="AG80" s="67" t="str">
        <f t="shared" ref="AG80:AG119" si="13">D80&amp;" "</f>
        <v xml:space="preserve">St Helens Archers </v>
      </c>
      <c r="AH80" s="32">
        <v>107</v>
      </c>
      <c r="AI80" s="32">
        <v>38</v>
      </c>
      <c r="AJ80" s="32"/>
      <c r="AK80" s="42">
        <f t="shared" ref="AK80:AK119" si="14">AE80</f>
        <v>799</v>
      </c>
    </row>
    <row r="81" spans="1:37" ht="21.95" hidden="1" customHeight="1">
      <c r="A81" s="21">
        <v>77</v>
      </c>
      <c r="B81" s="3" t="s">
        <v>234</v>
      </c>
      <c r="C81" s="3" t="s">
        <v>235</v>
      </c>
      <c r="D81" s="3" t="s">
        <v>101</v>
      </c>
      <c r="E81" s="14" t="s">
        <v>9</v>
      </c>
      <c r="F81" s="9" t="s">
        <v>51</v>
      </c>
      <c r="G81" s="25" t="s">
        <v>89</v>
      </c>
      <c r="H81" s="18" t="s">
        <v>240</v>
      </c>
      <c r="I81" s="17" t="str">
        <f t="shared" si="0"/>
        <v>DNS</v>
      </c>
      <c r="J81" s="18"/>
      <c r="K81" s="17" t="e">
        <f t="shared" si="1"/>
        <v>#VALUE!</v>
      </c>
      <c r="L81" s="18"/>
      <c r="M81" s="17" t="e">
        <f t="shared" si="2"/>
        <v>#VALUE!</v>
      </c>
      <c r="N81" s="18"/>
      <c r="O81" s="17" t="e">
        <f t="shared" si="3"/>
        <v>#VALUE!</v>
      </c>
      <c r="P81" s="18"/>
      <c r="Q81" s="17" t="e">
        <f t="shared" si="4"/>
        <v>#VALUE!</v>
      </c>
      <c r="R81" s="18"/>
      <c r="S81" s="17" t="e">
        <f t="shared" si="5"/>
        <v>#VALUE!</v>
      </c>
      <c r="T81" s="18"/>
      <c r="U81" s="17" t="e">
        <f t="shared" si="6"/>
        <v>#VALUE!</v>
      </c>
      <c r="V81" s="18"/>
      <c r="W81" s="17" t="e">
        <f t="shared" si="7"/>
        <v>#VALUE!</v>
      </c>
      <c r="X81" s="18"/>
      <c r="Y81" s="17" t="e">
        <f t="shared" si="8"/>
        <v>#VALUE!</v>
      </c>
      <c r="Z81" s="18"/>
      <c r="AA81" s="17" t="e">
        <f t="shared" si="9"/>
        <v>#VALUE!</v>
      </c>
      <c r="AB81" s="18"/>
      <c r="AC81" s="17" t="e">
        <f t="shared" si="10"/>
        <v>#VALUE!</v>
      </c>
      <c r="AD81" s="18"/>
      <c r="AE81" s="19" t="e">
        <f t="shared" si="11"/>
        <v>#VALUE!</v>
      </c>
      <c r="AF81" s="67" t="str">
        <f t="shared" si="12"/>
        <v>Maddison Codling (13)</v>
      </c>
      <c r="AG81" s="67" t="str">
        <f t="shared" si="13"/>
        <v xml:space="preserve">Assheton Bowmen </v>
      </c>
      <c r="AH81" s="32"/>
      <c r="AI81" s="32"/>
      <c r="AJ81" s="32"/>
      <c r="AK81" s="42" t="e">
        <f t="shared" si="14"/>
        <v>#VALUE!</v>
      </c>
    </row>
    <row r="82" spans="1:37" ht="21.95" hidden="1" customHeight="1">
      <c r="A82" s="21">
        <v>22</v>
      </c>
      <c r="B82" s="3" t="s">
        <v>126</v>
      </c>
      <c r="C82" s="3" t="s">
        <v>128</v>
      </c>
      <c r="D82" s="3" t="s">
        <v>124</v>
      </c>
      <c r="E82" s="14" t="s">
        <v>10</v>
      </c>
      <c r="F82" s="9" t="s">
        <v>50</v>
      </c>
      <c r="G82" s="25" t="s">
        <v>90</v>
      </c>
      <c r="H82" s="18">
        <v>20</v>
      </c>
      <c r="I82" s="17">
        <f t="shared" si="0"/>
        <v>20</v>
      </c>
      <c r="J82" s="18">
        <v>10</v>
      </c>
      <c r="K82" s="17">
        <f t="shared" si="1"/>
        <v>30</v>
      </c>
      <c r="L82" s="18">
        <v>8</v>
      </c>
      <c r="M82" s="17">
        <f t="shared" si="2"/>
        <v>38</v>
      </c>
      <c r="N82" s="18">
        <v>34</v>
      </c>
      <c r="O82" s="17">
        <f t="shared" si="3"/>
        <v>72</v>
      </c>
      <c r="P82" s="18">
        <v>35</v>
      </c>
      <c r="Q82" s="17">
        <f t="shared" si="4"/>
        <v>107</v>
      </c>
      <c r="R82" s="18">
        <v>6</v>
      </c>
      <c r="S82" s="17">
        <f t="shared" si="5"/>
        <v>113</v>
      </c>
      <c r="T82" s="18">
        <v>51</v>
      </c>
      <c r="U82" s="17">
        <f t="shared" si="6"/>
        <v>164</v>
      </c>
      <c r="V82" s="18">
        <v>55</v>
      </c>
      <c r="W82" s="17">
        <f t="shared" si="7"/>
        <v>219</v>
      </c>
      <c r="X82" s="18">
        <v>57</v>
      </c>
      <c r="Y82" s="17">
        <f t="shared" si="8"/>
        <v>276</v>
      </c>
      <c r="Z82" s="18"/>
      <c r="AA82" s="17">
        <f t="shared" si="9"/>
        <v>276</v>
      </c>
      <c r="AB82" s="18"/>
      <c r="AC82" s="17">
        <f t="shared" si="10"/>
        <v>276</v>
      </c>
      <c r="AD82" s="18"/>
      <c r="AE82" s="19">
        <f t="shared" si="11"/>
        <v>276</v>
      </c>
      <c r="AF82" s="67" t="str">
        <f t="shared" si="12"/>
        <v>Harry Wardle (10)</v>
      </c>
      <c r="AG82" s="67" t="str">
        <f t="shared" si="13"/>
        <v xml:space="preserve">Stalybridge </v>
      </c>
      <c r="AH82" s="32">
        <v>62</v>
      </c>
      <c r="AI82" s="32">
        <v>5</v>
      </c>
      <c r="AJ82" s="32"/>
      <c r="AK82" s="42">
        <f t="shared" si="14"/>
        <v>276</v>
      </c>
    </row>
    <row r="83" spans="1:37" ht="21.95" hidden="1" customHeight="1">
      <c r="A83" s="21">
        <v>39</v>
      </c>
      <c r="B83" s="3" t="s">
        <v>167</v>
      </c>
      <c r="C83" s="3" t="s">
        <v>169</v>
      </c>
      <c r="D83" s="3" t="s">
        <v>124</v>
      </c>
      <c r="E83" s="14" t="s">
        <v>8</v>
      </c>
      <c r="F83" s="9" t="s">
        <v>51</v>
      </c>
      <c r="G83" s="25" t="s">
        <v>90</v>
      </c>
      <c r="H83" s="18">
        <v>2</v>
      </c>
      <c r="I83" s="17">
        <f t="shared" si="0"/>
        <v>2</v>
      </c>
      <c r="J83" s="18">
        <v>0</v>
      </c>
      <c r="K83" s="17">
        <f t="shared" si="1"/>
        <v>2</v>
      </c>
      <c r="L83" s="18">
        <v>0</v>
      </c>
      <c r="M83" s="17">
        <f t="shared" si="2"/>
        <v>2</v>
      </c>
      <c r="N83" s="18">
        <v>7</v>
      </c>
      <c r="O83" s="17">
        <f t="shared" si="3"/>
        <v>9</v>
      </c>
      <c r="P83" s="18">
        <v>6</v>
      </c>
      <c r="Q83" s="17">
        <f t="shared" si="4"/>
        <v>15</v>
      </c>
      <c r="R83" s="18">
        <v>0</v>
      </c>
      <c r="S83" s="17">
        <f t="shared" si="5"/>
        <v>15</v>
      </c>
      <c r="T83" s="18">
        <v>49</v>
      </c>
      <c r="U83" s="17">
        <f t="shared" si="6"/>
        <v>64</v>
      </c>
      <c r="V83" s="18">
        <v>67</v>
      </c>
      <c r="W83" s="17">
        <f t="shared" si="7"/>
        <v>131</v>
      </c>
      <c r="X83" s="18">
        <v>64</v>
      </c>
      <c r="Y83" s="17">
        <f t="shared" si="8"/>
        <v>195</v>
      </c>
      <c r="Z83" s="18"/>
      <c r="AA83" s="17">
        <f t="shared" si="9"/>
        <v>195</v>
      </c>
      <c r="AB83" s="18"/>
      <c r="AC83" s="17">
        <f t="shared" si="10"/>
        <v>195</v>
      </c>
      <c r="AD83" s="18"/>
      <c r="AE83" s="19">
        <f t="shared" si="11"/>
        <v>195</v>
      </c>
      <c r="AF83" s="67" t="str">
        <f t="shared" si="12"/>
        <v>Claire Conduit (10)</v>
      </c>
      <c r="AG83" s="67" t="str">
        <f t="shared" si="13"/>
        <v xml:space="preserve">Stalybridge </v>
      </c>
      <c r="AH83" s="32">
        <v>37</v>
      </c>
      <c r="AI83" s="32">
        <v>6</v>
      </c>
      <c r="AJ83" s="32"/>
      <c r="AK83" s="42">
        <f t="shared" si="14"/>
        <v>195</v>
      </c>
    </row>
    <row r="84" spans="1:37" ht="21.95" hidden="1" customHeight="1">
      <c r="A84" s="21">
        <v>47</v>
      </c>
      <c r="B84" s="3" t="s">
        <v>180</v>
      </c>
      <c r="C84" s="3" t="s">
        <v>179</v>
      </c>
      <c r="D84" s="3" t="s">
        <v>176</v>
      </c>
      <c r="E84" s="14" t="s">
        <v>8</v>
      </c>
      <c r="F84" s="9" t="s">
        <v>50</v>
      </c>
      <c r="G84" s="25" t="s">
        <v>90</v>
      </c>
      <c r="H84" s="18">
        <v>80</v>
      </c>
      <c r="I84" s="17">
        <f t="shared" si="0"/>
        <v>80</v>
      </c>
      <c r="J84" s="18">
        <v>82</v>
      </c>
      <c r="K84" s="17">
        <f t="shared" si="1"/>
        <v>162</v>
      </c>
      <c r="L84" s="18">
        <v>72</v>
      </c>
      <c r="M84" s="17">
        <f t="shared" si="2"/>
        <v>234</v>
      </c>
      <c r="N84" s="18">
        <v>88</v>
      </c>
      <c r="O84" s="17">
        <f t="shared" si="3"/>
        <v>322</v>
      </c>
      <c r="P84" s="18">
        <v>88</v>
      </c>
      <c r="Q84" s="17">
        <f t="shared" si="4"/>
        <v>410</v>
      </c>
      <c r="R84" s="18">
        <v>92</v>
      </c>
      <c r="S84" s="17">
        <f t="shared" si="5"/>
        <v>502</v>
      </c>
      <c r="T84" s="18">
        <v>94</v>
      </c>
      <c r="U84" s="17">
        <f t="shared" si="6"/>
        <v>596</v>
      </c>
      <c r="V84" s="18">
        <v>94</v>
      </c>
      <c r="W84" s="17">
        <f t="shared" si="7"/>
        <v>690</v>
      </c>
      <c r="X84" s="18">
        <v>96</v>
      </c>
      <c r="Y84" s="17">
        <f t="shared" si="8"/>
        <v>786</v>
      </c>
      <c r="Z84" s="18"/>
      <c r="AA84" s="17">
        <f t="shared" si="9"/>
        <v>786</v>
      </c>
      <c r="AB84" s="18"/>
      <c r="AC84" s="17">
        <f t="shared" si="10"/>
        <v>786</v>
      </c>
      <c r="AD84" s="18"/>
      <c r="AE84" s="19">
        <f t="shared" si="11"/>
        <v>786</v>
      </c>
      <c r="AF84" s="67" t="str">
        <f t="shared" si="12"/>
        <v>Thomas Susca</v>
      </c>
      <c r="AG84" s="67" t="str">
        <f t="shared" si="13"/>
        <v xml:space="preserve">Goldcrest Archers </v>
      </c>
      <c r="AH84" s="32">
        <v>108</v>
      </c>
      <c r="AI84" s="32">
        <v>37</v>
      </c>
      <c r="AJ84" s="32"/>
      <c r="AK84" s="42">
        <f t="shared" si="14"/>
        <v>786</v>
      </c>
    </row>
    <row r="85" spans="1:37" ht="21.95" hidden="1" customHeight="1">
      <c r="A85" s="21">
        <v>54</v>
      </c>
      <c r="B85" s="3" t="s">
        <v>193</v>
      </c>
      <c r="C85" s="3" t="s">
        <v>194</v>
      </c>
      <c r="D85" s="3" t="s">
        <v>160</v>
      </c>
      <c r="E85" s="14" t="s">
        <v>8</v>
      </c>
      <c r="F85" s="9" t="s">
        <v>51</v>
      </c>
      <c r="G85" s="25" t="s">
        <v>90</v>
      </c>
      <c r="H85" s="18">
        <v>66</v>
      </c>
      <c r="I85" s="17">
        <f t="shared" si="0"/>
        <v>66</v>
      </c>
      <c r="J85" s="18">
        <v>74</v>
      </c>
      <c r="K85" s="17">
        <f t="shared" si="1"/>
        <v>140</v>
      </c>
      <c r="L85" s="18">
        <v>66</v>
      </c>
      <c r="M85" s="17">
        <f t="shared" si="2"/>
        <v>206</v>
      </c>
      <c r="N85" s="18">
        <v>94</v>
      </c>
      <c r="O85" s="17">
        <f t="shared" si="3"/>
        <v>300</v>
      </c>
      <c r="P85" s="18">
        <v>90</v>
      </c>
      <c r="Q85" s="17">
        <f t="shared" si="4"/>
        <v>390</v>
      </c>
      <c r="R85" s="18">
        <v>82</v>
      </c>
      <c r="S85" s="17">
        <f t="shared" si="5"/>
        <v>472</v>
      </c>
      <c r="T85" s="18">
        <v>102</v>
      </c>
      <c r="U85" s="17">
        <f t="shared" si="6"/>
        <v>574</v>
      </c>
      <c r="V85" s="18">
        <v>92</v>
      </c>
      <c r="W85" s="17">
        <f t="shared" si="7"/>
        <v>666</v>
      </c>
      <c r="X85" s="18">
        <v>102</v>
      </c>
      <c r="Y85" s="17">
        <f t="shared" si="8"/>
        <v>768</v>
      </c>
      <c r="Z85" s="18"/>
      <c r="AA85" s="17">
        <f t="shared" si="9"/>
        <v>768</v>
      </c>
      <c r="AB85" s="18"/>
      <c r="AC85" s="17">
        <f t="shared" si="10"/>
        <v>768</v>
      </c>
      <c r="AD85" s="18"/>
      <c r="AE85" s="19">
        <f t="shared" si="11"/>
        <v>768</v>
      </c>
      <c r="AF85" s="67" t="str">
        <f t="shared" si="12"/>
        <v>Heather  Hughes (13)</v>
      </c>
      <c r="AG85" s="67" t="str">
        <f t="shared" si="13"/>
        <v xml:space="preserve">Nethermoss Archers </v>
      </c>
      <c r="AH85" s="32"/>
      <c r="AI85" s="32"/>
      <c r="AJ85" s="32"/>
      <c r="AK85" s="42">
        <f t="shared" si="14"/>
        <v>768</v>
      </c>
    </row>
    <row r="86" spans="1:37" ht="21.95" hidden="1" customHeight="1">
      <c r="A86" s="21">
        <v>81</v>
      </c>
      <c r="B86" s="3"/>
      <c r="C86" s="3"/>
      <c r="D86" s="3"/>
      <c r="E86" s="14"/>
      <c r="F86" s="9"/>
      <c r="G86" s="25"/>
      <c r="H86" s="18"/>
      <c r="I86" s="17">
        <f t="shared" si="0"/>
        <v>0</v>
      </c>
      <c r="J86" s="18"/>
      <c r="K86" s="17">
        <f t="shared" si="1"/>
        <v>0</v>
      </c>
      <c r="L86" s="18"/>
      <c r="M86" s="17">
        <f t="shared" si="2"/>
        <v>0</v>
      </c>
      <c r="N86" s="18"/>
      <c r="O86" s="17">
        <f t="shared" si="3"/>
        <v>0</v>
      </c>
      <c r="P86" s="18"/>
      <c r="Q86" s="17">
        <f t="shared" si="4"/>
        <v>0</v>
      </c>
      <c r="R86" s="18"/>
      <c r="S86" s="17">
        <f t="shared" si="5"/>
        <v>0</v>
      </c>
      <c r="T86" s="18"/>
      <c r="U86" s="17">
        <f t="shared" si="6"/>
        <v>0</v>
      </c>
      <c r="V86" s="18"/>
      <c r="W86" s="17">
        <f t="shared" si="7"/>
        <v>0</v>
      </c>
      <c r="X86" s="18"/>
      <c r="Y86" s="17">
        <f t="shared" si="8"/>
        <v>0</v>
      </c>
      <c r="Z86" s="18"/>
      <c r="AA86" s="17">
        <f t="shared" si="9"/>
        <v>0</v>
      </c>
      <c r="AB86" s="18"/>
      <c r="AC86" s="17">
        <f t="shared" si="10"/>
        <v>0</v>
      </c>
      <c r="AD86" s="18"/>
      <c r="AE86" s="19">
        <f t="shared" si="11"/>
        <v>0</v>
      </c>
      <c r="AF86" s="67" t="str">
        <f t="shared" si="12"/>
        <v xml:space="preserve"> </v>
      </c>
      <c r="AG86" s="67" t="str">
        <f t="shared" si="13"/>
        <v xml:space="preserve"> </v>
      </c>
      <c r="AH86" s="32"/>
      <c r="AI86" s="32"/>
      <c r="AJ86" s="32"/>
      <c r="AK86" s="42">
        <f t="shared" si="14"/>
        <v>0</v>
      </c>
    </row>
    <row r="87" spans="1:37" ht="21.95" hidden="1" customHeight="1">
      <c r="A87" s="21">
        <v>82</v>
      </c>
      <c r="B87" s="3"/>
      <c r="C87" s="3"/>
      <c r="D87" s="3"/>
      <c r="E87" s="14"/>
      <c r="F87" s="9"/>
      <c r="G87" s="25"/>
      <c r="H87" s="18"/>
      <c r="I87" s="17">
        <f t="shared" si="0"/>
        <v>0</v>
      </c>
      <c r="J87" s="18"/>
      <c r="K87" s="17">
        <f t="shared" si="1"/>
        <v>0</v>
      </c>
      <c r="L87" s="18"/>
      <c r="M87" s="17">
        <f t="shared" si="2"/>
        <v>0</v>
      </c>
      <c r="N87" s="18"/>
      <c r="O87" s="17">
        <f t="shared" si="3"/>
        <v>0</v>
      </c>
      <c r="P87" s="18"/>
      <c r="Q87" s="17">
        <f t="shared" si="4"/>
        <v>0</v>
      </c>
      <c r="R87" s="18"/>
      <c r="S87" s="17">
        <f t="shared" si="5"/>
        <v>0</v>
      </c>
      <c r="T87" s="18"/>
      <c r="U87" s="17">
        <f t="shared" si="6"/>
        <v>0</v>
      </c>
      <c r="V87" s="18"/>
      <c r="W87" s="17">
        <f t="shared" si="7"/>
        <v>0</v>
      </c>
      <c r="X87" s="18"/>
      <c r="Y87" s="17">
        <f t="shared" si="8"/>
        <v>0</v>
      </c>
      <c r="Z87" s="18"/>
      <c r="AA87" s="17">
        <f t="shared" si="9"/>
        <v>0</v>
      </c>
      <c r="AB87" s="18"/>
      <c r="AC87" s="17">
        <f t="shared" si="10"/>
        <v>0</v>
      </c>
      <c r="AD87" s="18"/>
      <c r="AE87" s="19">
        <f t="shared" si="11"/>
        <v>0</v>
      </c>
      <c r="AF87" s="67" t="str">
        <f t="shared" si="12"/>
        <v xml:space="preserve"> </v>
      </c>
      <c r="AG87" s="67" t="str">
        <f t="shared" si="13"/>
        <v xml:space="preserve"> </v>
      </c>
      <c r="AH87" s="32"/>
      <c r="AI87" s="32"/>
      <c r="AJ87" s="32"/>
      <c r="AK87" s="42">
        <f t="shared" si="14"/>
        <v>0</v>
      </c>
    </row>
    <row r="88" spans="1:37" ht="21.95" hidden="1" customHeight="1">
      <c r="A88" s="21">
        <v>83</v>
      </c>
      <c r="B88" s="3"/>
      <c r="C88" s="3"/>
      <c r="D88" s="3"/>
      <c r="E88" s="14"/>
      <c r="F88" s="9"/>
      <c r="G88" s="25"/>
      <c r="H88" s="18"/>
      <c r="I88" s="17">
        <f t="shared" si="0"/>
        <v>0</v>
      </c>
      <c r="J88" s="18"/>
      <c r="K88" s="17">
        <f t="shared" si="1"/>
        <v>0</v>
      </c>
      <c r="L88" s="18"/>
      <c r="M88" s="17">
        <f t="shared" si="2"/>
        <v>0</v>
      </c>
      <c r="N88" s="18"/>
      <c r="O88" s="17">
        <f t="shared" si="3"/>
        <v>0</v>
      </c>
      <c r="P88" s="18"/>
      <c r="Q88" s="17">
        <f t="shared" si="4"/>
        <v>0</v>
      </c>
      <c r="R88" s="18"/>
      <c r="S88" s="17">
        <f t="shared" si="5"/>
        <v>0</v>
      </c>
      <c r="T88" s="18"/>
      <c r="U88" s="17">
        <f t="shared" si="6"/>
        <v>0</v>
      </c>
      <c r="V88" s="18"/>
      <c r="W88" s="17">
        <f t="shared" si="7"/>
        <v>0</v>
      </c>
      <c r="X88" s="18"/>
      <c r="Y88" s="17">
        <f t="shared" si="8"/>
        <v>0</v>
      </c>
      <c r="Z88" s="18"/>
      <c r="AA88" s="17">
        <f t="shared" si="9"/>
        <v>0</v>
      </c>
      <c r="AB88" s="18"/>
      <c r="AC88" s="17">
        <f t="shared" si="10"/>
        <v>0</v>
      </c>
      <c r="AD88" s="18"/>
      <c r="AE88" s="19">
        <f t="shared" si="11"/>
        <v>0</v>
      </c>
      <c r="AF88" s="67" t="str">
        <f t="shared" si="12"/>
        <v xml:space="preserve"> </v>
      </c>
      <c r="AG88" s="67" t="str">
        <f t="shared" si="13"/>
        <v xml:space="preserve"> </v>
      </c>
      <c r="AH88" s="32"/>
      <c r="AI88" s="32"/>
      <c r="AJ88" s="32"/>
      <c r="AK88" s="42">
        <f t="shared" si="14"/>
        <v>0</v>
      </c>
    </row>
    <row r="89" spans="1:37" ht="21.95" hidden="1" customHeight="1">
      <c r="A89" s="21">
        <v>84</v>
      </c>
      <c r="B89" s="3"/>
      <c r="C89" s="3"/>
      <c r="D89" s="3"/>
      <c r="E89" s="14"/>
      <c r="F89" s="9"/>
      <c r="G89" s="25"/>
      <c r="H89" s="18"/>
      <c r="I89" s="17">
        <f t="shared" si="0"/>
        <v>0</v>
      </c>
      <c r="J89" s="18"/>
      <c r="K89" s="17">
        <f t="shared" si="1"/>
        <v>0</v>
      </c>
      <c r="L89" s="18"/>
      <c r="M89" s="17">
        <f t="shared" si="2"/>
        <v>0</v>
      </c>
      <c r="N89" s="18"/>
      <c r="O89" s="17">
        <f t="shared" si="3"/>
        <v>0</v>
      </c>
      <c r="P89" s="18"/>
      <c r="Q89" s="17">
        <f t="shared" si="4"/>
        <v>0</v>
      </c>
      <c r="R89" s="18"/>
      <c r="S89" s="17">
        <f t="shared" si="5"/>
        <v>0</v>
      </c>
      <c r="T89" s="18"/>
      <c r="U89" s="17">
        <f t="shared" si="6"/>
        <v>0</v>
      </c>
      <c r="V89" s="18"/>
      <c r="W89" s="17">
        <f t="shared" si="7"/>
        <v>0</v>
      </c>
      <c r="X89" s="18"/>
      <c r="Y89" s="17">
        <f t="shared" si="8"/>
        <v>0</v>
      </c>
      <c r="Z89" s="18"/>
      <c r="AA89" s="17">
        <f t="shared" si="9"/>
        <v>0</v>
      </c>
      <c r="AB89" s="18"/>
      <c r="AC89" s="17">
        <f t="shared" si="10"/>
        <v>0</v>
      </c>
      <c r="AD89" s="18"/>
      <c r="AE89" s="19">
        <f t="shared" si="11"/>
        <v>0</v>
      </c>
      <c r="AF89" s="67" t="str">
        <f t="shared" si="12"/>
        <v xml:space="preserve"> </v>
      </c>
      <c r="AG89" s="67" t="str">
        <f t="shared" si="13"/>
        <v xml:space="preserve"> </v>
      </c>
      <c r="AH89" s="32"/>
      <c r="AI89" s="32"/>
      <c r="AJ89" s="32"/>
      <c r="AK89" s="42">
        <f t="shared" si="14"/>
        <v>0</v>
      </c>
    </row>
    <row r="90" spans="1:37" ht="21.95" hidden="1" customHeight="1">
      <c r="A90" s="21">
        <v>85</v>
      </c>
      <c r="B90" s="3"/>
      <c r="C90" s="3"/>
      <c r="D90" s="3"/>
      <c r="E90" s="14"/>
      <c r="F90" s="9"/>
      <c r="G90" s="25"/>
      <c r="H90" s="18"/>
      <c r="I90" s="17">
        <f t="shared" si="0"/>
        <v>0</v>
      </c>
      <c r="J90" s="18"/>
      <c r="K90" s="17">
        <f t="shared" si="1"/>
        <v>0</v>
      </c>
      <c r="L90" s="18"/>
      <c r="M90" s="17">
        <f t="shared" si="2"/>
        <v>0</v>
      </c>
      <c r="N90" s="18"/>
      <c r="O90" s="17">
        <f t="shared" si="3"/>
        <v>0</v>
      </c>
      <c r="P90" s="18"/>
      <c r="Q90" s="17">
        <f t="shared" si="4"/>
        <v>0</v>
      </c>
      <c r="R90" s="18"/>
      <c r="S90" s="17">
        <f t="shared" si="5"/>
        <v>0</v>
      </c>
      <c r="T90" s="18"/>
      <c r="U90" s="17">
        <f t="shared" si="6"/>
        <v>0</v>
      </c>
      <c r="V90" s="18"/>
      <c r="W90" s="17">
        <f t="shared" si="7"/>
        <v>0</v>
      </c>
      <c r="X90" s="18"/>
      <c r="Y90" s="17">
        <f t="shared" si="8"/>
        <v>0</v>
      </c>
      <c r="Z90" s="18"/>
      <c r="AA90" s="17">
        <f t="shared" si="9"/>
        <v>0</v>
      </c>
      <c r="AB90" s="18"/>
      <c r="AC90" s="17">
        <f t="shared" si="10"/>
        <v>0</v>
      </c>
      <c r="AD90" s="18"/>
      <c r="AE90" s="19">
        <f t="shared" si="11"/>
        <v>0</v>
      </c>
      <c r="AF90" s="67" t="str">
        <f t="shared" si="12"/>
        <v xml:space="preserve"> </v>
      </c>
      <c r="AG90" s="67" t="str">
        <f t="shared" si="13"/>
        <v xml:space="preserve"> </v>
      </c>
      <c r="AH90" s="32"/>
      <c r="AI90" s="32"/>
      <c r="AJ90" s="32"/>
      <c r="AK90" s="42">
        <f t="shared" si="14"/>
        <v>0</v>
      </c>
    </row>
    <row r="91" spans="1:37" ht="21.95" hidden="1" customHeight="1">
      <c r="A91" s="21">
        <v>86</v>
      </c>
      <c r="B91" s="3"/>
      <c r="C91" s="3"/>
      <c r="D91" s="3"/>
      <c r="E91" s="14"/>
      <c r="F91" s="9"/>
      <c r="G91" s="25"/>
      <c r="H91" s="18"/>
      <c r="I91" s="17">
        <f t="shared" si="0"/>
        <v>0</v>
      </c>
      <c r="J91" s="18"/>
      <c r="K91" s="17">
        <f t="shared" si="1"/>
        <v>0</v>
      </c>
      <c r="L91" s="18"/>
      <c r="M91" s="17">
        <f t="shared" si="2"/>
        <v>0</v>
      </c>
      <c r="N91" s="18"/>
      <c r="O91" s="17">
        <f t="shared" si="3"/>
        <v>0</v>
      </c>
      <c r="P91" s="18"/>
      <c r="Q91" s="17">
        <f t="shared" si="4"/>
        <v>0</v>
      </c>
      <c r="R91" s="18"/>
      <c r="S91" s="17">
        <f t="shared" si="5"/>
        <v>0</v>
      </c>
      <c r="T91" s="18"/>
      <c r="U91" s="17">
        <f t="shared" si="6"/>
        <v>0</v>
      </c>
      <c r="V91" s="18"/>
      <c r="W91" s="17">
        <f t="shared" si="7"/>
        <v>0</v>
      </c>
      <c r="X91" s="18"/>
      <c r="Y91" s="17">
        <f t="shared" si="8"/>
        <v>0</v>
      </c>
      <c r="Z91" s="18"/>
      <c r="AA91" s="17">
        <f t="shared" si="9"/>
        <v>0</v>
      </c>
      <c r="AB91" s="18"/>
      <c r="AC91" s="17">
        <f t="shared" si="10"/>
        <v>0</v>
      </c>
      <c r="AD91" s="18"/>
      <c r="AE91" s="19">
        <f t="shared" si="11"/>
        <v>0</v>
      </c>
      <c r="AF91" s="67" t="str">
        <f t="shared" si="12"/>
        <v xml:space="preserve"> </v>
      </c>
      <c r="AG91" s="67" t="str">
        <f t="shared" si="13"/>
        <v xml:space="preserve"> </v>
      </c>
      <c r="AH91" s="32"/>
      <c r="AI91" s="32"/>
      <c r="AJ91" s="32"/>
      <c r="AK91" s="42">
        <f t="shared" si="14"/>
        <v>0</v>
      </c>
    </row>
    <row r="92" spans="1:37" ht="21.95" hidden="1" customHeight="1">
      <c r="A92" s="21">
        <v>87</v>
      </c>
      <c r="B92" s="3"/>
      <c r="C92" s="3"/>
      <c r="D92" s="3"/>
      <c r="E92" s="14"/>
      <c r="F92" s="9"/>
      <c r="G92" s="25"/>
      <c r="H92" s="18"/>
      <c r="I92" s="17">
        <f t="shared" si="0"/>
        <v>0</v>
      </c>
      <c r="J92" s="18"/>
      <c r="K92" s="17">
        <f t="shared" si="1"/>
        <v>0</v>
      </c>
      <c r="L92" s="18"/>
      <c r="M92" s="17">
        <f t="shared" si="2"/>
        <v>0</v>
      </c>
      <c r="N92" s="18"/>
      <c r="O92" s="17">
        <f t="shared" si="3"/>
        <v>0</v>
      </c>
      <c r="P92" s="18"/>
      <c r="Q92" s="17">
        <f t="shared" si="4"/>
        <v>0</v>
      </c>
      <c r="R92" s="18"/>
      <c r="S92" s="17">
        <f t="shared" si="5"/>
        <v>0</v>
      </c>
      <c r="T92" s="18"/>
      <c r="U92" s="17">
        <f t="shared" si="6"/>
        <v>0</v>
      </c>
      <c r="V92" s="18"/>
      <c r="W92" s="17">
        <f t="shared" si="7"/>
        <v>0</v>
      </c>
      <c r="X92" s="18"/>
      <c r="Y92" s="17">
        <f t="shared" si="8"/>
        <v>0</v>
      </c>
      <c r="Z92" s="18"/>
      <c r="AA92" s="17">
        <f t="shared" si="9"/>
        <v>0</v>
      </c>
      <c r="AB92" s="18"/>
      <c r="AC92" s="17">
        <f t="shared" si="10"/>
        <v>0</v>
      </c>
      <c r="AD92" s="18"/>
      <c r="AE92" s="19">
        <f t="shared" si="11"/>
        <v>0</v>
      </c>
      <c r="AF92" s="67" t="str">
        <f t="shared" si="12"/>
        <v xml:space="preserve"> </v>
      </c>
      <c r="AG92" s="67" t="str">
        <f t="shared" si="13"/>
        <v xml:space="preserve"> </v>
      </c>
      <c r="AH92" s="32"/>
      <c r="AI92" s="32"/>
      <c r="AJ92" s="32"/>
      <c r="AK92" s="42">
        <f t="shared" si="14"/>
        <v>0</v>
      </c>
    </row>
    <row r="93" spans="1:37" ht="21.95" hidden="1" customHeight="1">
      <c r="A93" s="21">
        <v>88</v>
      </c>
      <c r="B93" s="3"/>
      <c r="C93" s="3"/>
      <c r="D93" s="3"/>
      <c r="E93" s="14"/>
      <c r="F93" s="9"/>
      <c r="G93" s="25"/>
      <c r="H93" s="18"/>
      <c r="I93" s="17">
        <f t="shared" si="0"/>
        <v>0</v>
      </c>
      <c r="J93" s="18"/>
      <c r="K93" s="17">
        <f t="shared" si="1"/>
        <v>0</v>
      </c>
      <c r="L93" s="18"/>
      <c r="M93" s="17">
        <f t="shared" si="2"/>
        <v>0</v>
      </c>
      <c r="N93" s="18"/>
      <c r="O93" s="17">
        <f t="shared" si="3"/>
        <v>0</v>
      </c>
      <c r="P93" s="18"/>
      <c r="Q93" s="17">
        <f t="shared" si="4"/>
        <v>0</v>
      </c>
      <c r="R93" s="18"/>
      <c r="S93" s="17">
        <f t="shared" si="5"/>
        <v>0</v>
      </c>
      <c r="T93" s="18"/>
      <c r="U93" s="17">
        <f t="shared" si="6"/>
        <v>0</v>
      </c>
      <c r="V93" s="18"/>
      <c r="W93" s="17">
        <f t="shared" si="7"/>
        <v>0</v>
      </c>
      <c r="X93" s="18"/>
      <c r="Y93" s="17">
        <f t="shared" si="8"/>
        <v>0</v>
      </c>
      <c r="Z93" s="18"/>
      <c r="AA93" s="17">
        <f t="shared" si="9"/>
        <v>0</v>
      </c>
      <c r="AB93" s="18"/>
      <c r="AC93" s="17">
        <f t="shared" si="10"/>
        <v>0</v>
      </c>
      <c r="AD93" s="18"/>
      <c r="AE93" s="19">
        <f t="shared" si="11"/>
        <v>0</v>
      </c>
      <c r="AF93" s="67" t="str">
        <f t="shared" si="12"/>
        <v xml:space="preserve"> </v>
      </c>
      <c r="AG93" s="67" t="str">
        <f t="shared" si="13"/>
        <v xml:space="preserve"> </v>
      </c>
      <c r="AH93" s="32"/>
      <c r="AI93" s="32"/>
      <c r="AJ93" s="32"/>
      <c r="AK93" s="42">
        <f t="shared" si="14"/>
        <v>0</v>
      </c>
    </row>
    <row r="94" spans="1:37" ht="21.95" hidden="1" customHeight="1">
      <c r="A94" s="21">
        <v>89</v>
      </c>
      <c r="B94" s="3"/>
      <c r="C94" s="3"/>
      <c r="D94" s="3"/>
      <c r="E94" s="14"/>
      <c r="F94" s="9"/>
      <c r="G94" s="25"/>
      <c r="H94" s="18"/>
      <c r="I94" s="17">
        <f t="shared" si="0"/>
        <v>0</v>
      </c>
      <c r="J94" s="18"/>
      <c r="K94" s="17">
        <f t="shared" si="1"/>
        <v>0</v>
      </c>
      <c r="L94" s="18"/>
      <c r="M94" s="17">
        <f t="shared" si="2"/>
        <v>0</v>
      </c>
      <c r="N94" s="18"/>
      <c r="O94" s="17">
        <f t="shared" si="3"/>
        <v>0</v>
      </c>
      <c r="P94" s="18"/>
      <c r="Q94" s="17">
        <f t="shared" si="4"/>
        <v>0</v>
      </c>
      <c r="R94" s="18"/>
      <c r="S94" s="17">
        <f t="shared" si="5"/>
        <v>0</v>
      </c>
      <c r="T94" s="18"/>
      <c r="U94" s="17">
        <f t="shared" si="6"/>
        <v>0</v>
      </c>
      <c r="V94" s="18"/>
      <c r="W94" s="17">
        <f t="shared" si="7"/>
        <v>0</v>
      </c>
      <c r="X94" s="18"/>
      <c r="Y94" s="17">
        <f t="shared" si="8"/>
        <v>0</v>
      </c>
      <c r="Z94" s="18"/>
      <c r="AA94" s="17">
        <f t="shared" si="9"/>
        <v>0</v>
      </c>
      <c r="AB94" s="18"/>
      <c r="AC94" s="17">
        <f t="shared" si="10"/>
        <v>0</v>
      </c>
      <c r="AD94" s="18"/>
      <c r="AE94" s="19">
        <f t="shared" si="11"/>
        <v>0</v>
      </c>
      <c r="AF94" s="67" t="str">
        <f t="shared" si="12"/>
        <v xml:space="preserve"> </v>
      </c>
      <c r="AG94" s="67" t="str">
        <f t="shared" si="13"/>
        <v xml:space="preserve"> </v>
      </c>
      <c r="AH94" s="32"/>
      <c r="AI94" s="32"/>
      <c r="AJ94" s="32"/>
      <c r="AK94" s="42">
        <f t="shared" si="14"/>
        <v>0</v>
      </c>
    </row>
    <row r="95" spans="1:37" ht="21.95" hidden="1" customHeight="1">
      <c r="A95" s="21">
        <v>90</v>
      </c>
      <c r="B95" s="3"/>
      <c r="C95" s="3"/>
      <c r="D95" s="3"/>
      <c r="E95" s="14"/>
      <c r="F95" s="9"/>
      <c r="G95" s="25"/>
      <c r="H95" s="18"/>
      <c r="I95" s="17">
        <f t="shared" si="0"/>
        <v>0</v>
      </c>
      <c r="J95" s="18"/>
      <c r="K95" s="17">
        <f t="shared" si="1"/>
        <v>0</v>
      </c>
      <c r="L95" s="18"/>
      <c r="M95" s="17">
        <f t="shared" si="2"/>
        <v>0</v>
      </c>
      <c r="N95" s="18"/>
      <c r="O95" s="17">
        <f t="shared" si="3"/>
        <v>0</v>
      </c>
      <c r="P95" s="18"/>
      <c r="Q95" s="17">
        <f t="shared" si="4"/>
        <v>0</v>
      </c>
      <c r="R95" s="18"/>
      <c r="S95" s="17">
        <f t="shared" si="5"/>
        <v>0</v>
      </c>
      <c r="T95" s="18"/>
      <c r="U95" s="17">
        <f t="shared" si="6"/>
        <v>0</v>
      </c>
      <c r="V95" s="18"/>
      <c r="W95" s="17">
        <f t="shared" si="7"/>
        <v>0</v>
      </c>
      <c r="X95" s="18"/>
      <c r="Y95" s="17">
        <f t="shared" si="8"/>
        <v>0</v>
      </c>
      <c r="Z95" s="18"/>
      <c r="AA95" s="17">
        <f t="shared" si="9"/>
        <v>0</v>
      </c>
      <c r="AB95" s="18"/>
      <c r="AC95" s="17">
        <f t="shared" si="10"/>
        <v>0</v>
      </c>
      <c r="AD95" s="18"/>
      <c r="AE95" s="19">
        <f t="shared" si="11"/>
        <v>0</v>
      </c>
      <c r="AF95" s="67" t="str">
        <f t="shared" si="12"/>
        <v xml:space="preserve"> </v>
      </c>
      <c r="AG95" s="67" t="str">
        <f t="shared" si="13"/>
        <v xml:space="preserve"> </v>
      </c>
      <c r="AH95" s="32"/>
      <c r="AI95" s="32"/>
      <c r="AJ95" s="32"/>
      <c r="AK95" s="42">
        <f t="shared" si="14"/>
        <v>0</v>
      </c>
    </row>
    <row r="96" spans="1:37" ht="21.95" hidden="1" customHeight="1">
      <c r="A96" s="21">
        <v>91</v>
      </c>
      <c r="B96" s="3"/>
      <c r="C96" s="3"/>
      <c r="D96" s="3"/>
      <c r="E96" s="14"/>
      <c r="F96" s="9"/>
      <c r="G96" s="25"/>
      <c r="H96" s="18"/>
      <c r="I96" s="17">
        <f t="shared" si="0"/>
        <v>0</v>
      </c>
      <c r="J96" s="18"/>
      <c r="K96" s="17">
        <f t="shared" si="1"/>
        <v>0</v>
      </c>
      <c r="L96" s="18"/>
      <c r="M96" s="17">
        <f t="shared" si="2"/>
        <v>0</v>
      </c>
      <c r="N96" s="18"/>
      <c r="O96" s="17">
        <f t="shared" si="3"/>
        <v>0</v>
      </c>
      <c r="P96" s="18"/>
      <c r="Q96" s="17">
        <f t="shared" si="4"/>
        <v>0</v>
      </c>
      <c r="R96" s="18"/>
      <c r="S96" s="17">
        <f t="shared" si="5"/>
        <v>0</v>
      </c>
      <c r="T96" s="18"/>
      <c r="U96" s="17">
        <f t="shared" si="6"/>
        <v>0</v>
      </c>
      <c r="V96" s="18"/>
      <c r="W96" s="17">
        <f t="shared" si="7"/>
        <v>0</v>
      </c>
      <c r="X96" s="18"/>
      <c r="Y96" s="17">
        <f t="shared" si="8"/>
        <v>0</v>
      </c>
      <c r="Z96" s="18"/>
      <c r="AA96" s="17">
        <f t="shared" si="9"/>
        <v>0</v>
      </c>
      <c r="AB96" s="18"/>
      <c r="AC96" s="17">
        <f t="shared" si="10"/>
        <v>0</v>
      </c>
      <c r="AD96" s="18"/>
      <c r="AE96" s="19">
        <f t="shared" si="11"/>
        <v>0</v>
      </c>
      <c r="AF96" s="67" t="str">
        <f t="shared" si="12"/>
        <v xml:space="preserve"> </v>
      </c>
      <c r="AG96" s="67" t="str">
        <f t="shared" si="13"/>
        <v xml:space="preserve"> </v>
      </c>
      <c r="AH96" s="32"/>
      <c r="AI96" s="32"/>
      <c r="AJ96" s="32"/>
      <c r="AK96" s="42">
        <f t="shared" si="14"/>
        <v>0</v>
      </c>
    </row>
    <row r="97" spans="1:37" ht="21.95" hidden="1" customHeight="1">
      <c r="A97" s="21">
        <v>92</v>
      </c>
      <c r="B97" s="3"/>
      <c r="C97" s="3"/>
      <c r="D97" s="3"/>
      <c r="E97" s="14"/>
      <c r="F97" s="9"/>
      <c r="G97" s="25"/>
      <c r="H97" s="18"/>
      <c r="I97" s="17">
        <f t="shared" si="0"/>
        <v>0</v>
      </c>
      <c r="J97" s="18"/>
      <c r="K97" s="17">
        <f t="shared" si="1"/>
        <v>0</v>
      </c>
      <c r="L97" s="18"/>
      <c r="M97" s="17">
        <f t="shared" si="2"/>
        <v>0</v>
      </c>
      <c r="N97" s="18"/>
      <c r="O97" s="17">
        <f t="shared" si="3"/>
        <v>0</v>
      </c>
      <c r="P97" s="18"/>
      <c r="Q97" s="17">
        <f t="shared" si="4"/>
        <v>0</v>
      </c>
      <c r="R97" s="18"/>
      <c r="S97" s="17">
        <f t="shared" si="5"/>
        <v>0</v>
      </c>
      <c r="T97" s="18"/>
      <c r="U97" s="17">
        <f t="shared" si="6"/>
        <v>0</v>
      </c>
      <c r="V97" s="18"/>
      <c r="W97" s="17">
        <f t="shared" si="7"/>
        <v>0</v>
      </c>
      <c r="X97" s="18"/>
      <c r="Y97" s="17">
        <f t="shared" si="8"/>
        <v>0</v>
      </c>
      <c r="Z97" s="18"/>
      <c r="AA97" s="17">
        <f t="shared" si="9"/>
        <v>0</v>
      </c>
      <c r="AB97" s="18"/>
      <c r="AC97" s="17">
        <f t="shared" si="10"/>
        <v>0</v>
      </c>
      <c r="AD97" s="18"/>
      <c r="AE97" s="19">
        <f t="shared" si="11"/>
        <v>0</v>
      </c>
      <c r="AF97" s="67" t="str">
        <f t="shared" si="12"/>
        <v xml:space="preserve"> </v>
      </c>
      <c r="AG97" s="67" t="str">
        <f t="shared" si="13"/>
        <v xml:space="preserve"> </v>
      </c>
      <c r="AH97" s="32"/>
      <c r="AI97" s="32"/>
      <c r="AJ97" s="32"/>
      <c r="AK97" s="42">
        <f t="shared" si="14"/>
        <v>0</v>
      </c>
    </row>
    <row r="98" spans="1:37" ht="21.95" hidden="1" customHeight="1">
      <c r="A98" s="21">
        <v>93</v>
      </c>
      <c r="B98" s="3"/>
      <c r="C98" s="3"/>
      <c r="D98" s="3"/>
      <c r="E98" s="14"/>
      <c r="F98" s="9"/>
      <c r="G98" s="25"/>
      <c r="H98" s="18"/>
      <c r="I98" s="17">
        <f t="shared" si="0"/>
        <v>0</v>
      </c>
      <c r="J98" s="18"/>
      <c r="K98" s="17">
        <f t="shared" si="1"/>
        <v>0</v>
      </c>
      <c r="L98" s="18"/>
      <c r="M98" s="17">
        <f t="shared" si="2"/>
        <v>0</v>
      </c>
      <c r="N98" s="18"/>
      <c r="O98" s="17">
        <f t="shared" si="3"/>
        <v>0</v>
      </c>
      <c r="P98" s="18"/>
      <c r="Q98" s="17">
        <f t="shared" si="4"/>
        <v>0</v>
      </c>
      <c r="R98" s="18"/>
      <c r="S98" s="17">
        <f t="shared" si="5"/>
        <v>0</v>
      </c>
      <c r="T98" s="18"/>
      <c r="U98" s="17">
        <f t="shared" si="6"/>
        <v>0</v>
      </c>
      <c r="V98" s="18"/>
      <c r="W98" s="17">
        <f t="shared" si="7"/>
        <v>0</v>
      </c>
      <c r="X98" s="18"/>
      <c r="Y98" s="17">
        <f t="shared" si="8"/>
        <v>0</v>
      </c>
      <c r="Z98" s="18"/>
      <c r="AA98" s="17">
        <f t="shared" si="9"/>
        <v>0</v>
      </c>
      <c r="AB98" s="18"/>
      <c r="AC98" s="17">
        <f t="shared" si="10"/>
        <v>0</v>
      </c>
      <c r="AD98" s="18"/>
      <c r="AE98" s="19">
        <f t="shared" si="11"/>
        <v>0</v>
      </c>
      <c r="AF98" s="67" t="str">
        <f t="shared" si="12"/>
        <v xml:space="preserve"> </v>
      </c>
      <c r="AG98" s="67" t="str">
        <f t="shared" si="13"/>
        <v xml:space="preserve"> </v>
      </c>
      <c r="AH98" s="32"/>
      <c r="AI98" s="32"/>
      <c r="AJ98" s="32"/>
      <c r="AK98" s="42">
        <f t="shared" si="14"/>
        <v>0</v>
      </c>
    </row>
    <row r="99" spans="1:37" ht="21.95" hidden="1" customHeight="1">
      <c r="A99" s="21">
        <v>94</v>
      </c>
      <c r="B99" s="3"/>
      <c r="C99" s="3"/>
      <c r="D99" s="3"/>
      <c r="E99" s="14"/>
      <c r="F99" s="9"/>
      <c r="G99" s="25"/>
      <c r="H99" s="18"/>
      <c r="I99" s="17">
        <f t="shared" si="0"/>
        <v>0</v>
      </c>
      <c r="J99" s="18"/>
      <c r="K99" s="17">
        <f t="shared" si="1"/>
        <v>0</v>
      </c>
      <c r="L99" s="18"/>
      <c r="M99" s="17">
        <f t="shared" si="2"/>
        <v>0</v>
      </c>
      <c r="N99" s="18"/>
      <c r="O99" s="17">
        <f t="shared" si="3"/>
        <v>0</v>
      </c>
      <c r="P99" s="18"/>
      <c r="Q99" s="17">
        <f t="shared" si="4"/>
        <v>0</v>
      </c>
      <c r="R99" s="18"/>
      <c r="S99" s="17">
        <f t="shared" si="5"/>
        <v>0</v>
      </c>
      <c r="T99" s="18"/>
      <c r="U99" s="17">
        <f t="shared" si="6"/>
        <v>0</v>
      </c>
      <c r="V99" s="18"/>
      <c r="W99" s="17">
        <f t="shared" si="7"/>
        <v>0</v>
      </c>
      <c r="X99" s="18"/>
      <c r="Y99" s="17">
        <f t="shared" si="8"/>
        <v>0</v>
      </c>
      <c r="Z99" s="18"/>
      <c r="AA99" s="17">
        <f t="shared" si="9"/>
        <v>0</v>
      </c>
      <c r="AB99" s="18"/>
      <c r="AC99" s="17">
        <f t="shared" si="10"/>
        <v>0</v>
      </c>
      <c r="AD99" s="18"/>
      <c r="AE99" s="19">
        <f t="shared" si="11"/>
        <v>0</v>
      </c>
      <c r="AF99" s="67" t="str">
        <f t="shared" si="12"/>
        <v xml:space="preserve"> </v>
      </c>
      <c r="AG99" s="67" t="str">
        <f t="shared" si="13"/>
        <v xml:space="preserve"> </v>
      </c>
      <c r="AH99" s="32"/>
      <c r="AI99" s="32"/>
      <c r="AJ99" s="32"/>
      <c r="AK99" s="42">
        <f t="shared" si="14"/>
        <v>0</v>
      </c>
    </row>
    <row r="100" spans="1:37" ht="21.95" hidden="1" customHeight="1">
      <c r="A100" s="21">
        <v>95</v>
      </c>
      <c r="B100" s="3"/>
      <c r="C100" s="3"/>
      <c r="D100" s="3"/>
      <c r="E100" s="14"/>
      <c r="F100" s="9"/>
      <c r="G100" s="25"/>
      <c r="H100" s="18"/>
      <c r="I100" s="17">
        <f t="shared" si="0"/>
        <v>0</v>
      </c>
      <c r="J100" s="18"/>
      <c r="K100" s="17">
        <f t="shared" si="1"/>
        <v>0</v>
      </c>
      <c r="L100" s="18"/>
      <c r="M100" s="17">
        <f t="shared" si="2"/>
        <v>0</v>
      </c>
      <c r="N100" s="18"/>
      <c r="O100" s="17">
        <f t="shared" si="3"/>
        <v>0</v>
      </c>
      <c r="P100" s="18"/>
      <c r="Q100" s="17">
        <f t="shared" si="4"/>
        <v>0</v>
      </c>
      <c r="R100" s="18"/>
      <c r="S100" s="17">
        <f t="shared" si="5"/>
        <v>0</v>
      </c>
      <c r="T100" s="18"/>
      <c r="U100" s="17">
        <f t="shared" si="6"/>
        <v>0</v>
      </c>
      <c r="V100" s="18"/>
      <c r="W100" s="17">
        <f t="shared" si="7"/>
        <v>0</v>
      </c>
      <c r="X100" s="18"/>
      <c r="Y100" s="17">
        <f t="shared" si="8"/>
        <v>0</v>
      </c>
      <c r="Z100" s="18"/>
      <c r="AA100" s="17">
        <f t="shared" si="9"/>
        <v>0</v>
      </c>
      <c r="AB100" s="18"/>
      <c r="AC100" s="17">
        <f t="shared" si="10"/>
        <v>0</v>
      </c>
      <c r="AD100" s="18"/>
      <c r="AE100" s="19">
        <f t="shared" si="11"/>
        <v>0</v>
      </c>
      <c r="AF100" s="67" t="str">
        <f t="shared" si="12"/>
        <v xml:space="preserve"> </v>
      </c>
      <c r="AG100" s="67" t="str">
        <f t="shared" si="13"/>
        <v xml:space="preserve"> </v>
      </c>
      <c r="AH100" s="32"/>
      <c r="AI100" s="32"/>
      <c r="AJ100" s="32"/>
      <c r="AK100" s="42">
        <f t="shared" si="14"/>
        <v>0</v>
      </c>
    </row>
    <row r="101" spans="1:37" ht="21.95" hidden="1" customHeight="1">
      <c r="A101" s="21">
        <v>96</v>
      </c>
      <c r="B101" s="3"/>
      <c r="C101" s="3"/>
      <c r="D101" s="3"/>
      <c r="E101" s="14"/>
      <c r="F101" s="9"/>
      <c r="G101" s="25"/>
      <c r="H101" s="18"/>
      <c r="I101" s="17">
        <f t="shared" si="0"/>
        <v>0</v>
      </c>
      <c r="J101" s="18"/>
      <c r="K101" s="17">
        <f t="shared" si="1"/>
        <v>0</v>
      </c>
      <c r="L101" s="18"/>
      <c r="M101" s="17">
        <f t="shared" si="2"/>
        <v>0</v>
      </c>
      <c r="N101" s="18"/>
      <c r="O101" s="17">
        <f t="shared" si="3"/>
        <v>0</v>
      </c>
      <c r="P101" s="18"/>
      <c r="Q101" s="17">
        <f t="shared" si="4"/>
        <v>0</v>
      </c>
      <c r="R101" s="18"/>
      <c r="S101" s="17">
        <f t="shared" si="5"/>
        <v>0</v>
      </c>
      <c r="T101" s="18"/>
      <c r="U101" s="17">
        <f t="shared" si="6"/>
        <v>0</v>
      </c>
      <c r="V101" s="18"/>
      <c r="W101" s="17">
        <f t="shared" si="7"/>
        <v>0</v>
      </c>
      <c r="X101" s="18"/>
      <c r="Y101" s="17">
        <f t="shared" si="8"/>
        <v>0</v>
      </c>
      <c r="Z101" s="18"/>
      <c r="AA101" s="17">
        <f t="shared" si="9"/>
        <v>0</v>
      </c>
      <c r="AB101" s="18"/>
      <c r="AC101" s="17">
        <f t="shared" si="10"/>
        <v>0</v>
      </c>
      <c r="AD101" s="18"/>
      <c r="AE101" s="19">
        <f t="shared" si="11"/>
        <v>0</v>
      </c>
      <c r="AF101" s="67" t="str">
        <f t="shared" si="12"/>
        <v xml:space="preserve"> </v>
      </c>
      <c r="AG101" s="67" t="str">
        <f t="shared" si="13"/>
        <v xml:space="preserve"> </v>
      </c>
      <c r="AH101" s="32"/>
      <c r="AI101" s="32"/>
      <c r="AJ101" s="32"/>
      <c r="AK101" s="42">
        <f t="shared" si="14"/>
        <v>0</v>
      </c>
    </row>
    <row r="102" spans="1:37" ht="21.95" hidden="1" customHeight="1">
      <c r="A102" s="21">
        <v>97</v>
      </c>
      <c r="B102" s="3"/>
      <c r="C102" s="3"/>
      <c r="D102" s="3"/>
      <c r="E102" s="14"/>
      <c r="F102" s="9"/>
      <c r="G102" s="25"/>
      <c r="H102" s="18"/>
      <c r="I102" s="17">
        <f t="shared" si="0"/>
        <v>0</v>
      </c>
      <c r="J102" s="18"/>
      <c r="K102" s="17">
        <f t="shared" si="1"/>
        <v>0</v>
      </c>
      <c r="L102" s="18"/>
      <c r="M102" s="17">
        <f t="shared" si="2"/>
        <v>0</v>
      </c>
      <c r="N102" s="18"/>
      <c r="O102" s="17">
        <f t="shared" si="3"/>
        <v>0</v>
      </c>
      <c r="P102" s="18"/>
      <c r="Q102" s="17">
        <f t="shared" si="4"/>
        <v>0</v>
      </c>
      <c r="R102" s="18"/>
      <c r="S102" s="17">
        <f t="shared" si="5"/>
        <v>0</v>
      </c>
      <c r="T102" s="18"/>
      <c r="U102" s="17">
        <f t="shared" si="6"/>
        <v>0</v>
      </c>
      <c r="V102" s="18"/>
      <c r="W102" s="17">
        <f t="shared" si="7"/>
        <v>0</v>
      </c>
      <c r="X102" s="18"/>
      <c r="Y102" s="17">
        <f t="shared" si="8"/>
        <v>0</v>
      </c>
      <c r="Z102" s="18"/>
      <c r="AA102" s="17">
        <f t="shared" si="9"/>
        <v>0</v>
      </c>
      <c r="AB102" s="18"/>
      <c r="AC102" s="17">
        <f t="shared" si="10"/>
        <v>0</v>
      </c>
      <c r="AD102" s="18"/>
      <c r="AE102" s="19">
        <f t="shared" si="11"/>
        <v>0</v>
      </c>
      <c r="AF102" s="67" t="str">
        <f t="shared" si="12"/>
        <v xml:space="preserve"> </v>
      </c>
      <c r="AG102" s="67" t="str">
        <f t="shared" si="13"/>
        <v xml:space="preserve"> </v>
      </c>
      <c r="AH102" s="32"/>
      <c r="AI102" s="32"/>
      <c r="AJ102" s="32"/>
      <c r="AK102" s="42">
        <f t="shared" si="14"/>
        <v>0</v>
      </c>
    </row>
    <row r="103" spans="1:37" ht="21.95" hidden="1" customHeight="1">
      <c r="A103" s="21">
        <v>98</v>
      </c>
      <c r="B103" s="3"/>
      <c r="C103" s="3"/>
      <c r="D103" s="3"/>
      <c r="E103" s="14"/>
      <c r="F103" s="9"/>
      <c r="G103" s="25"/>
      <c r="H103" s="18"/>
      <c r="I103" s="17">
        <f t="shared" si="0"/>
        <v>0</v>
      </c>
      <c r="J103" s="18"/>
      <c r="K103" s="17">
        <f t="shared" si="1"/>
        <v>0</v>
      </c>
      <c r="L103" s="18"/>
      <c r="M103" s="17">
        <f t="shared" si="2"/>
        <v>0</v>
      </c>
      <c r="N103" s="18"/>
      <c r="O103" s="17">
        <f t="shared" si="3"/>
        <v>0</v>
      </c>
      <c r="P103" s="18"/>
      <c r="Q103" s="17">
        <f t="shared" si="4"/>
        <v>0</v>
      </c>
      <c r="R103" s="18"/>
      <c r="S103" s="17">
        <f t="shared" si="5"/>
        <v>0</v>
      </c>
      <c r="T103" s="18"/>
      <c r="U103" s="17">
        <f t="shared" si="6"/>
        <v>0</v>
      </c>
      <c r="V103" s="18"/>
      <c r="W103" s="17">
        <f t="shared" si="7"/>
        <v>0</v>
      </c>
      <c r="X103" s="18"/>
      <c r="Y103" s="17">
        <f t="shared" si="8"/>
        <v>0</v>
      </c>
      <c r="Z103" s="18"/>
      <c r="AA103" s="17">
        <f t="shared" si="9"/>
        <v>0</v>
      </c>
      <c r="AB103" s="18"/>
      <c r="AC103" s="17">
        <f t="shared" si="10"/>
        <v>0</v>
      </c>
      <c r="AD103" s="18"/>
      <c r="AE103" s="19">
        <f t="shared" si="11"/>
        <v>0</v>
      </c>
      <c r="AF103" s="67" t="str">
        <f t="shared" si="12"/>
        <v xml:space="preserve"> </v>
      </c>
      <c r="AG103" s="67" t="str">
        <f t="shared" si="13"/>
        <v xml:space="preserve"> </v>
      </c>
      <c r="AH103" s="32"/>
      <c r="AI103" s="32"/>
      <c r="AJ103" s="32"/>
      <c r="AK103" s="42">
        <f t="shared" si="14"/>
        <v>0</v>
      </c>
    </row>
    <row r="104" spans="1:37" ht="21.95" hidden="1" customHeight="1">
      <c r="A104" s="21">
        <v>99</v>
      </c>
      <c r="B104" s="3"/>
      <c r="C104" s="3"/>
      <c r="D104" s="3"/>
      <c r="E104" s="14"/>
      <c r="F104" s="9"/>
      <c r="G104" s="25"/>
      <c r="H104" s="18"/>
      <c r="I104" s="17">
        <f t="shared" si="0"/>
        <v>0</v>
      </c>
      <c r="J104" s="18"/>
      <c r="K104" s="17">
        <f t="shared" si="1"/>
        <v>0</v>
      </c>
      <c r="L104" s="18"/>
      <c r="M104" s="17">
        <f t="shared" si="2"/>
        <v>0</v>
      </c>
      <c r="N104" s="18"/>
      <c r="O104" s="17">
        <f t="shared" si="3"/>
        <v>0</v>
      </c>
      <c r="P104" s="18"/>
      <c r="Q104" s="17">
        <f t="shared" si="4"/>
        <v>0</v>
      </c>
      <c r="R104" s="18"/>
      <c r="S104" s="17">
        <f t="shared" si="5"/>
        <v>0</v>
      </c>
      <c r="T104" s="18"/>
      <c r="U104" s="17">
        <f t="shared" si="6"/>
        <v>0</v>
      </c>
      <c r="V104" s="18"/>
      <c r="W104" s="17">
        <f t="shared" si="7"/>
        <v>0</v>
      </c>
      <c r="X104" s="18"/>
      <c r="Y104" s="17">
        <f t="shared" si="8"/>
        <v>0</v>
      </c>
      <c r="Z104" s="18"/>
      <c r="AA104" s="17">
        <f t="shared" si="9"/>
        <v>0</v>
      </c>
      <c r="AB104" s="18"/>
      <c r="AC104" s="17">
        <f t="shared" si="10"/>
        <v>0</v>
      </c>
      <c r="AD104" s="18"/>
      <c r="AE104" s="19">
        <f t="shared" si="11"/>
        <v>0</v>
      </c>
      <c r="AF104" s="67" t="str">
        <f t="shared" si="12"/>
        <v xml:space="preserve"> </v>
      </c>
      <c r="AG104" s="67" t="str">
        <f t="shared" si="13"/>
        <v xml:space="preserve"> </v>
      </c>
      <c r="AH104" s="32"/>
      <c r="AI104" s="32"/>
      <c r="AJ104" s="32"/>
      <c r="AK104" s="42">
        <f t="shared" si="14"/>
        <v>0</v>
      </c>
    </row>
    <row r="105" spans="1:37" ht="21.95" hidden="1" customHeight="1">
      <c r="A105" s="21">
        <v>100</v>
      </c>
      <c r="B105" s="3"/>
      <c r="C105" s="3"/>
      <c r="D105" s="3"/>
      <c r="E105" s="14"/>
      <c r="F105" s="9"/>
      <c r="G105" s="25"/>
      <c r="H105" s="18"/>
      <c r="I105" s="17">
        <f t="shared" si="0"/>
        <v>0</v>
      </c>
      <c r="J105" s="18"/>
      <c r="K105" s="17">
        <f t="shared" si="1"/>
        <v>0</v>
      </c>
      <c r="L105" s="18"/>
      <c r="M105" s="17">
        <f t="shared" si="2"/>
        <v>0</v>
      </c>
      <c r="N105" s="18"/>
      <c r="O105" s="17">
        <f t="shared" si="3"/>
        <v>0</v>
      </c>
      <c r="P105" s="18"/>
      <c r="Q105" s="17">
        <f t="shared" si="4"/>
        <v>0</v>
      </c>
      <c r="R105" s="18"/>
      <c r="S105" s="17">
        <f t="shared" si="5"/>
        <v>0</v>
      </c>
      <c r="T105" s="18"/>
      <c r="U105" s="17">
        <f t="shared" si="6"/>
        <v>0</v>
      </c>
      <c r="V105" s="18"/>
      <c r="W105" s="17">
        <f t="shared" si="7"/>
        <v>0</v>
      </c>
      <c r="X105" s="18"/>
      <c r="Y105" s="17">
        <f t="shared" si="8"/>
        <v>0</v>
      </c>
      <c r="Z105" s="18"/>
      <c r="AA105" s="17">
        <f t="shared" si="9"/>
        <v>0</v>
      </c>
      <c r="AB105" s="18"/>
      <c r="AC105" s="17">
        <f t="shared" si="10"/>
        <v>0</v>
      </c>
      <c r="AD105" s="18"/>
      <c r="AE105" s="19">
        <f t="shared" si="11"/>
        <v>0</v>
      </c>
      <c r="AF105" s="67" t="str">
        <f t="shared" si="12"/>
        <v xml:space="preserve"> </v>
      </c>
      <c r="AG105" s="67" t="str">
        <f t="shared" si="13"/>
        <v xml:space="preserve"> </v>
      </c>
      <c r="AH105" s="32"/>
      <c r="AI105" s="32"/>
      <c r="AJ105" s="32"/>
      <c r="AK105" s="42">
        <f t="shared" si="14"/>
        <v>0</v>
      </c>
    </row>
    <row r="106" spans="1:37" ht="21.95" hidden="1" customHeight="1">
      <c r="A106" s="21">
        <v>101</v>
      </c>
      <c r="B106" s="3"/>
      <c r="C106" s="3"/>
      <c r="D106" s="3"/>
      <c r="E106" s="14"/>
      <c r="F106" s="9"/>
      <c r="G106" s="25"/>
      <c r="H106" s="18"/>
      <c r="I106" s="17">
        <f t="shared" si="0"/>
        <v>0</v>
      </c>
      <c r="J106" s="18"/>
      <c r="K106" s="17">
        <f t="shared" si="1"/>
        <v>0</v>
      </c>
      <c r="L106" s="18"/>
      <c r="M106" s="17">
        <f t="shared" si="2"/>
        <v>0</v>
      </c>
      <c r="N106" s="18"/>
      <c r="O106" s="17">
        <f t="shared" si="3"/>
        <v>0</v>
      </c>
      <c r="P106" s="18"/>
      <c r="Q106" s="17">
        <f t="shared" si="4"/>
        <v>0</v>
      </c>
      <c r="R106" s="18"/>
      <c r="S106" s="17">
        <f t="shared" si="5"/>
        <v>0</v>
      </c>
      <c r="T106" s="18"/>
      <c r="U106" s="17">
        <f t="shared" si="6"/>
        <v>0</v>
      </c>
      <c r="V106" s="18"/>
      <c r="W106" s="17">
        <f t="shared" si="7"/>
        <v>0</v>
      </c>
      <c r="X106" s="18"/>
      <c r="Y106" s="17">
        <f t="shared" si="8"/>
        <v>0</v>
      </c>
      <c r="Z106" s="18"/>
      <c r="AA106" s="17">
        <f t="shared" si="9"/>
        <v>0</v>
      </c>
      <c r="AB106" s="18"/>
      <c r="AC106" s="17">
        <f t="shared" si="10"/>
        <v>0</v>
      </c>
      <c r="AD106" s="18"/>
      <c r="AE106" s="19">
        <f t="shared" si="11"/>
        <v>0</v>
      </c>
      <c r="AF106" s="67" t="str">
        <f t="shared" si="12"/>
        <v xml:space="preserve"> </v>
      </c>
      <c r="AG106" s="67" t="str">
        <f t="shared" si="13"/>
        <v xml:space="preserve"> </v>
      </c>
      <c r="AH106" s="32"/>
      <c r="AI106" s="32"/>
      <c r="AJ106" s="32"/>
      <c r="AK106" s="42">
        <f t="shared" si="14"/>
        <v>0</v>
      </c>
    </row>
    <row r="107" spans="1:37" ht="21.95" hidden="1" customHeight="1">
      <c r="A107" s="21">
        <v>102</v>
      </c>
      <c r="B107" s="3"/>
      <c r="C107" s="3"/>
      <c r="D107" s="3"/>
      <c r="E107" s="14"/>
      <c r="F107" s="9"/>
      <c r="G107" s="25"/>
      <c r="H107" s="18"/>
      <c r="I107" s="17">
        <f t="shared" si="0"/>
        <v>0</v>
      </c>
      <c r="J107" s="18"/>
      <c r="K107" s="17">
        <f t="shared" si="1"/>
        <v>0</v>
      </c>
      <c r="L107" s="18"/>
      <c r="M107" s="17">
        <f t="shared" si="2"/>
        <v>0</v>
      </c>
      <c r="N107" s="18"/>
      <c r="O107" s="17">
        <f t="shared" si="3"/>
        <v>0</v>
      </c>
      <c r="P107" s="18"/>
      <c r="Q107" s="17">
        <f t="shared" si="4"/>
        <v>0</v>
      </c>
      <c r="R107" s="18"/>
      <c r="S107" s="17">
        <f t="shared" si="5"/>
        <v>0</v>
      </c>
      <c r="T107" s="18"/>
      <c r="U107" s="17">
        <f t="shared" si="6"/>
        <v>0</v>
      </c>
      <c r="V107" s="18"/>
      <c r="W107" s="17">
        <f t="shared" si="7"/>
        <v>0</v>
      </c>
      <c r="X107" s="18"/>
      <c r="Y107" s="17">
        <f t="shared" si="8"/>
        <v>0</v>
      </c>
      <c r="Z107" s="18"/>
      <c r="AA107" s="17">
        <f t="shared" si="9"/>
        <v>0</v>
      </c>
      <c r="AB107" s="18"/>
      <c r="AC107" s="17">
        <f t="shared" si="10"/>
        <v>0</v>
      </c>
      <c r="AD107" s="18"/>
      <c r="AE107" s="19">
        <f t="shared" si="11"/>
        <v>0</v>
      </c>
      <c r="AF107" s="67" t="str">
        <f t="shared" si="12"/>
        <v xml:space="preserve"> </v>
      </c>
      <c r="AG107" s="67" t="str">
        <f t="shared" si="13"/>
        <v xml:space="preserve"> </v>
      </c>
      <c r="AH107" s="32"/>
      <c r="AI107" s="32"/>
      <c r="AJ107" s="32"/>
      <c r="AK107" s="42">
        <f t="shared" si="14"/>
        <v>0</v>
      </c>
    </row>
    <row r="108" spans="1:37" ht="21.95" hidden="1" customHeight="1">
      <c r="A108" s="21">
        <v>103</v>
      </c>
      <c r="B108" s="3"/>
      <c r="C108" s="3"/>
      <c r="D108" s="3"/>
      <c r="E108" s="14"/>
      <c r="F108" s="9"/>
      <c r="G108" s="25"/>
      <c r="H108" s="18"/>
      <c r="I108" s="17">
        <f t="shared" si="0"/>
        <v>0</v>
      </c>
      <c r="J108" s="18"/>
      <c r="K108" s="17">
        <f t="shared" si="1"/>
        <v>0</v>
      </c>
      <c r="L108" s="18"/>
      <c r="M108" s="17">
        <f t="shared" si="2"/>
        <v>0</v>
      </c>
      <c r="N108" s="18"/>
      <c r="O108" s="17">
        <f t="shared" si="3"/>
        <v>0</v>
      </c>
      <c r="P108" s="18"/>
      <c r="Q108" s="17">
        <f t="shared" si="4"/>
        <v>0</v>
      </c>
      <c r="R108" s="18"/>
      <c r="S108" s="17">
        <f t="shared" si="5"/>
        <v>0</v>
      </c>
      <c r="T108" s="18"/>
      <c r="U108" s="17">
        <f t="shared" si="6"/>
        <v>0</v>
      </c>
      <c r="V108" s="18"/>
      <c r="W108" s="17">
        <f t="shared" si="7"/>
        <v>0</v>
      </c>
      <c r="X108" s="18"/>
      <c r="Y108" s="17">
        <f t="shared" si="8"/>
        <v>0</v>
      </c>
      <c r="Z108" s="18"/>
      <c r="AA108" s="17">
        <f t="shared" si="9"/>
        <v>0</v>
      </c>
      <c r="AB108" s="18"/>
      <c r="AC108" s="17">
        <f t="shared" si="10"/>
        <v>0</v>
      </c>
      <c r="AD108" s="18"/>
      <c r="AE108" s="19">
        <f t="shared" si="11"/>
        <v>0</v>
      </c>
      <c r="AF108" s="67" t="str">
        <f t="shared" si="12"/>
        <v xml:space="preserve"> </v>
      </c>
      <c r="AG108" s="67" t="str">
        <f t="shared" si="13"/>
        <v xml:space="preserve"> </v>
      </c>
      <c r="AH108" s="32"/>
      <c r="AI108" s="32"/>
      <c r="AJ108" s="32"/>
      <c r="AK108" s="42">
        <f t="shared" si="14"/>
        <v>0</v>
      </c>
    </row>
    <row r="109" spans="1:37" ht="21.95" hidden="1" customHeight="1">
      <c r="A109" s="21">
        <v>104</v>
      </c>
      <c r="B109" s="3"/>
      <c r="C109" s="3"/>
      <c r="D109" s="3"/>
      <c r="E109" s="14"/>
      <c r="F109" s="9"/>
      <c r="G109" s="25"/>
      <c r="H109" s="18"/>
      <c r="I109" s="17">
        <f t="shared" si="0"/>
        <v>0</v>
      </c>
      <c r="J109" s="18"/>
      <c r="K109" s="17">
        <f t="shared" si="1"/>
        <v>0</v>
      </c>
      <c r="L109" s="18"/>
      <c r="M109" s="17">
        <f t="shared" si="2"/>
        <v>0</v>
      </c>
      <c r="N109" s="18"/>
      <c r="O109" s="17">
        <f t="shared" si="3"/>
        <v>0</v>
      </c>
      <c r="P109" s="18"/>
      <c r="Q109" s="17">
        <f t="shared" si="4"/>
        <v>0</v>
      </c>
      <c r="R109" s="18"/>
      <c r="S109" s="17">
        <f t="shared" si="5"/>
        <v>0</v>
      </c>
      <c r="T109" s="18"/>
      <c r="U109" s="17">
        <f t="shared" si="6"/>
        <v>0</v>
      </c>
      <c r="V109" s="18"/>
      <c r="W109" s="17">
        <f t="shared" si="7"/>
        <v>0</v>
      </c>
      <c r="X109" s="18"/>
      <c r="Y109" s="17">
        <f t="shared" si="8"/>
        <v>0</v>
      </c>
      <c r="Z109" s="18"/>
      <c r="AA109" s="17">
        <f t="shared" si="9"/>
        <v>0</v>
      </c>
      <c r="AB109" s="18"/>
      <c r="AC109" s="17">
        <f t="shared" si="10"/>
        <v>0</v>
      </c>
      <c r="AD109" s="18"/>
      <c r="AE109" s="19">
        <f t="shared" si="11"/>
        <v>0</v>
      </c>
      <c r="AF109" s="67" t="str">
        <f t="shared" si="12"/>
        <v xml:space="preserve"> </v>
      </c>
      <c r="AG109" s="67" t="str">
        <f t="shared" si="13"/>
        <v xml:space="preserve"> </v>
      </c>
      <c r="AH109" s="32"/>
      <c r="AI109" s="32"/>
      <c r="AJ109" s="32"/>
      <c r="AK109" s="42">
        <f t="shared" si="14"/>
        <v>0</v>
      </c>
    </row>
    <row r="110" spans="1:37" ht="21.95" hidden="1" customHeight="1">
      <c r="A110" s="21">
        <v>105</v>
      </c>
      <c r="B110" s="3"/>
      <c r="C110" s="3"/>
      <c r="D110" s="3"/>
      <c r="E110" s="14"/>
      <c r="F110" s="9"/>
      <c r="G110" s="25"/>
      <c r="H110" s="18"/>
      <c r="I110" s="17">
        <f t="shared" si="0"/>
        <v>0</v>
      </c>
      <c r="J110" s="18"/>
      <c r="K110" s="17">
        <f t="shared" si="1"/>
        <v>0</v>
      </c>
      <c r="L110" s="18"/>
      <c r="M110" s="17">
        <f t="shared" si="2"/>
        <v>0</v>
      </c>
      <c r="N110" s="18"/>
      <c r="O110" s="17">
        <f t="shared" si="3"/>
        <v>0</v>
      </c>
      <c r="P110" s="18"/>
      <c r="Q110" s="17">
        <f t="shared" si="4"/>
        <v>0</v>
      </c>
      <c r="R110" s="18"/>
      <c r="S110" s="17">
        <f t="shared" si="5"/>
        <v>0</v>
      </c>
      <c r="T110" s="18"/>
      <c r="U110" s="17">
        <f t="shared" si="6"/>
        <v>0</v>
      </c>
      <c r="V110" s="18"/>
      <c r="W110" s="17">
        <f t="shared" si="7"/>
        <v>0</v>
      </c>
      <c r="X110" s="18"/>
      <c r="Y110" s="17">
        <f t="shared" si="8"/>
        <v>0</v>
      </c>
      <c r="Z110" s="18"/>
      <c r="AA110" s="17">
        <f t="shared" si="9"/>
        <v>0</v>
      </c>
      <c r="AB110" s="18"/>
      <c r="AC110" s="17">
        <f t="shared" si="10"/>
        <v>0</v>
      </c>
      <c r="AD110" s="18"/>
      <c r="AE110" s="19">
        <f t="shared" si="11"/>
        <v>0</v>
      </c>
      <c r="AF110" s="67" t="str">
        <f t="shared" si="12"/>
        <v xml:space="preserve"> </v>
      </c>
      <c r="AG110" s="67" t="str">
        <f t="shared" si="13"/>
        <v xml:space="preserve"> </v>
      </c>
      <c r="AH110" s="32"/>
      <c r="AI110" s="32"/>
      <c r="AJ110" s="32"/>
      <c r="AK110" s="42">
        <f t="shared" si="14"/>
        <v>0</v>
      </c>
    </row>
    <row r="111" spans="1:37" ht="21.95" hidden="1" customHeight="1">
      <c r="A111" s="21">
        <v>106</v>
      </c>
      <c r="B111" s="3"/>
      <c r="C111" s="3"/>
      <c r="D111" s="3"/>
      <c r="E111" s="14"/>
      <c r="F111" s="9"/>
      <c r="G111" s="25"/>
      <c r="H111" s="18"/>
      <c r="I111" s="17">
        <f t="shared" si="0"/>
        <v>0</v>
      </c>
      <c r="J111" s="18"/>
      <c r="K111" s="17">
        <f t="shared" si="1"/>
        <v>0</v>
      </c>
      <c r="L111" s="18"/>
      <c r="M111" s="17">
        <f t="shared" si="2"/>
        <v>0</v>
      </c>
      <c r="N111" s="18"/>
      <c r="O111" s="17">
        <f t="shared" si="3"/>
        <v>0</v>
      </c>
      <c r="P111" s="18"/>
      <c r="Q111" s="17">
        <f t="shared" si="4"/>
        <v>0</v>
      </c>
      <c r="R111" s="18"/>
      <c r="S111" s="17">
        <f t="shared" si="5"/>
        <v>0</v>
      </c>
      <c r="T111" s="18"/>
      <c r="U111" s="17">
        <f t="shared" si="6"/>
        <v>0</v>
      </c>
      <c r="V111" s="18"/>
      <c r="W111" s="17">
        <f t="shared" si="7"/>
        <v>0</v>
      </c>
      <c r="X111" s="18"/>
      <c r="Y111" s="17">
        <f t="shared" si="8"/>
        <v>0</v>
      </c>
      <c r="Z111" s="18"/>
      <c r="AA111" s="17">
        <f t="shared" si="9"/>
        <v>0</v>
      </c>
      <c r="AB111" s="18"/>
      <c r="AC111" s="17">
        <f t="shared" si="10"/>
        <v>0</v>
      </c>
      <c r="AD111" s="18"/>
      <c r="AE111" s="19">
        <f t="shared" si="11"/>
        <v>0</v>
      </c>
      <c r="AF111" s="67" t="str">
        <f t="shared" si="12"/>
        <v xml:space="preserve"> </v>
      </c>
      <c r="AG111" s="67" t="str">
        <f t="shared" si="13"/>
        <v xml:space="preserve"> </v>
      </c>
      <c r="AH111" s="32"/>
      <c r="AI111" s="32"/>
      <c r="AJ111" s="32"/>
      <c r="AK111" s="42">
        <f t="shared" si="14"/>
        <v>0</v>
      </c>
    </row>
    <row r="112" spans="1:37" ht="21.95" hidden="1" customHeight="1">
      <c r="A112" s="21">
        <v>107</v>
      </c>
      <c r="B112" s="3"/>
      <c r="C112" s="3"/>
      <c r="D112" s="3"/>
      <c r="E112" s="14"/>
      <c r="F112" s="9"/>
      <c r="G112" s="25"/>
      <c r="H112" s="18"/>
      <c r="I112" s="17">
        <f t="shared" si="0"/>
        <v>0</v>
      </c>
      <c r="J112" s="18"/>
      <c r="K112" s="17">
        <f t="shared" si="1"/>
        <v>0</v>
      </c>
      <c r="L112" s="18"/>
      <c r="M112" s="17">
        <f t="shared" si="2"/>
        <v>0</v>
      </c>
      <c r="N112" s="18"/>
      <c r="O112" s="17">
        <f t="shared" si="3"/>
        <v>0</v>
      </c>
      <c r="P112" s="18"/>
      <c r="Q112" s="17">
        <f t="shared" si="4"/>
        <v>0</v>
      </c>
      <c r="R112" s="18"/>
      <c r="S112" s="17">
        <f t="shared" si="5"/>
        <v>0</v>
      </c>
      <c r="T112" s="18"/>
      <c r="U112" s="17">
        <f t="shared" si="6"/>
        <v>0</v>
      </c>
      <c r="V112" s="18"/>
      <c r="W112" s="17">
        <f t="shared" si="7"/>
        <v>0</v>
      </c>
      <c r="X112" s="18"/>
      <c r="Y112" s="17">
        <f t="shared" si="8"/>
        <v>0</v>
      </c>
      <c r="Z112" s="18"/>
      <c r="AA112" s="17">
        <f t="shared" si="9"/>
        <v>0</v>
      </c>
      <c r="AB112" s="18"/>
      <c r="AC112" s="17">
        <f t="shared" si="10"/>
        <v>0</v>
      </c>
      <c r="AD112" s="18"/>
      <c r="AE112" s="19">
        <f t="shared" si="11"/>
        <v>0</v>
      </c>
      <c r="AF112" s="67" t="str">
        <f t="shared" si="12"/>
        <v xml:space="preserve"> </v>
      </c>
      <c r="AG112" s="67" t="str">
        <f t="shared" si="13"/>
        <v xml:space="preserve"> </v>
      </c>
      <c r="AH112" s="32"/>
      <c r="AI112" s="32"/>
      <c r="AJ112" s="32"/>
      <c r="AK112" s="42">
        <f t="shared" si="14"/>
        <v>0</v>
      </c>
    </row>
    <row r="113" spans="1:37" ht="21.95" hidden="1" customHeight="1">
      <c r="A113" s="21">
        <v>108</v>
      </c>
      <c r="B113" s="3"/>
      <c r="C113" s="3"/>
      <c r="D113" s="3"/>
      <c r="E113" s="14"/>
      <c r="F113" s="9"/>
      <c r="G113" s="25"/>
      <c r="H113" s="18"/>
      <c r="I113" s="17">
        <f t="shared" si="0"/>
        <v>0</v>
      </c>
      <c r="J113" s="18"/>
      <c r="K113" s="17">
        <f t="shared" si="1"/>
        <v>0</v>
      </c>
      <c r="L113" s="18"/>
      <c r="M113" s="17">
        <f t="shared" si="2"/>
        <v>0</v>
      </c>
      <c r="N113" s="18"/>
      <c r="O113" s="17">
        <f t="shared" si="3"/>
        <v>0</v>
      </c>
      <c r="P113" s="18"/>
      <c r="Q113" s="17">
        <f t="shared" si="4"/>
        <v>0</v>
      </c>
      <c r="R113" s="18"/>
      <c r="S113" s="17">
        <f t="shared" si="5"/>
        <v>0</v>
      </c>
      <c r="T113" s="18"/>
      <c r="U113" s="17">
        <f t="shared" si="6"/>
        <v>0</v>
      </c>
      <c r="V113" s="18"/>
      <c r="W113" s="17">
        <f t="shared" si="7"/>
        <v>0</v>
      </c>
      <c r="X113" s="18"/>
      <c r="Y113" s="17">
        <f t="shared" si="8"/>
        <v>0</v>
      </c>
      <c r="Z113" s="18"/>
      <c r="AA113" s="17">
        <f t="shared" si="9"/>
        <v>0</v>
      </c>
      <c r="AB113" s="18"/>
      <c r="AC113" s="17">
        <f t="shared" si="10"/>
        <v>0</v>
      </c>
      <c r="AD113" s="18"/>
      <c r="AE113" s="19">
        <f t="shared" si="11"/>
        <v>0</v>
      </c>
      <c r="AF113" s="67" t="str">
        <f t="shared" si="12"/>
        <v xml:space="preserve"> </v>
      </c>
      <c r="AG113" s="67" t="str">
        <f t="shared" si="13"/>
        <v xml:space="preserve"> </v>
      </c>
      <c r="AH113" s="32"/>
      <c r="AI113" s="32"/>
      <c r="AJ113" s="32"/>
      <c r="AK113" s="42">
        <f t="shared" si="14"/>
        <v>0</v>
      </c>
    </row>
    <row r="114" spans="1:37" ht="21.95" hidden="1" customHeight="1">
      <c r="A114" s="21">
        <v>109</v>
      </c>
      <c r="B114" s="3"/>
      <c r="C114" s="3"/>
      <c r="D114" s="3"/>
      <c r="E114" s="14"/>
      <c r="F114" s="9"/>
      <c r="G114" s="25"/>
      <c r="H114" s="18"/>
      <c r="I114" s="17">
        <f t="shared" si="0"/>
        <v>0</v>
      </c>
      <c r="J114" s="18"/>
      <c r="K114" s="17">
        <f t="shared" si="1"/>
        <v>0</v>
      </c>
      <c r="L114" s="18"/>
      <c r="M114" s="17">
        <f t="shared" si="2"/>
        <v>0</v>
      </c>
      <c r="N114" s="18"/>
      <c r="O114" s="17">
        <f t="shared" si="3"/>
        <v>0</v>
      </c>
      <c r="P114" s="18"/>
      <c r="Q114" s="17">
        <f t="shared" si="4"/>
        <v>0</v>
      </c>
      <c r="R114" s="18"/>
      <c r="S114" s="17">
        <f t="shared" si="5"/>
        <v>0</v>
      </c>
      <c r="T114" s="18"/>
      <c r="U114" s="17">
        <f t="shared" si="6"/>
        <v>0</v>
      </c>
      <c r="V114" s="18"/>
      <c r="W114" s="17">
        <f t="shared" si="7"/>
        <v>0</v>
      </c>
      <c r="X114" s="18"/>
      <c r="Y114" s="17">
        <f t="shared" si="8"/>
        <v>0</v>
      </c>
      <c r="Z114" s="18"/>
      <c r="AA114" s="17">
        <f t="shared" si="9"/>
        <v>0</v>
      </c>
      <c r="AB114" s="18"/>
      <c r="AC114" s="17">
        <f t="shared" si="10"/>
        <v>0</v>
      </c>
      <c r="AD114" s="18"/>
      <c r="AE114" s="19">
        <f t="shared" si="11"/>
        <v>0</v>
      </c>
      <c r="AF114" s="67" t="str">
        <f t="shared" si="12"/>
        <v xml:space="preserve"> </v>
      </c>
      <c r="AG114" s="67" t="str">
        <f t="shared" si="13"/>
        <v xml:space="preserve"> </v>
      </c>
      <c r="AH114" s="32"/>
      <c r="AI114" s="32"/>
      <c r="AJ114" s="32"/>
      <c r="AK114" s="42">
        <f t="shared" si="14"/>
        <v>0</v>
      </c>
    </row>
    <row r="115" spans="1:37" ht="21.95" hidden="1" customHeight="1">
      <c r="A115" s="21">
        <v>110</v>
      </c>
      <c r="B115" s="3"/>
      <c r="C115" s="3"/>
      <c r="D115" s="3"/>
      <c r="E115" s="14"/>
      <c r="F115" s="9"/>
      <c r="G115" s="25"/>
      <c r="H115" s="18"/>
      <c r="I115" s="17">
        <f t="shared" si="0"/>
        <v>0</v>
      </c>
      <c r="J115" s="18"/>
      <c r="K115" s="17">
        <f t="shared" si="1"/>
        <v>0</v>
      </c>
      <c r="L115" s="18"/>
      <c r="M115" s="17">
        <f t="shared" si="2"/>
        <v>0</v>
      </c>
      <c r="N115" s="18"/>
      <c r="O115" s="17">
        <f t="shared" si="3"/>
        <v>0</v>
      </c>
      <c r="P115" s="18"/>
      <c r="Q115" s="17">
        <f t="shared" si="4"/>
        <v>0</v>
      </c>
      <c r="R115" s="18"/>
      <c r="S115" s="17">
        <f t="shared" si="5"/>
        <v>0</v>
      </c>
      <c r="T115" s="18"/>
      <c r="U115" s="17">
        <f t="shared" si="6"/>
        <v>0</v>
      </c>
      <c r="V115" s="18"/>
      <c r="W115" s="17">
        <f t="shared" si="7"/>
        <v>0</v>
      </c>
      <c r="X115" s="18"/>
      <c r="Y115" s="17">
        <f t="shared" si="8"/>
        <v>0</v>
      </c>
      <c r="Z115" s="18"/>
      <c r="AA115" s="17">
        <f t="shared" si="9"/>
        <v>0</v>
      </c>
      <c r="AB115" s="18"/>
      <c r="AC115" s="17">
        <f t="shared" si="10"/>
        <v>0</v>
      </c>
      <c r="AD115" s="18"/>
      <c r="AE115" s="19">
        <f t="shared" si="11"/>
        <v>0</v>
      </c>
      <c r="AF115" s="67" t="str">
        <f t="shared" si="12"/>
        <v xml:space="preserve"> </v>
      </c>
      <c r="AG115" s="67" t="str">
        <f t="shared" si="13"/>
        <v xml:space="preserve"> </v>
      </c>
      <c r="AH115" s="32"/>
      <c r="AI115" s="32"/>
      <c r="AJ115" s="32"/>
      <c r="AK115" s="42">
        <f t="shared" si="14"/>
        <v>0</v>
      </c>
    </row>
    <row r="116" spans="1:37" ht="21.95" hidden="1" customHeight="1">
      <c r="A116" s="21">
        <v>111</v>
      </c>
      <c r="B116" s="12"/>
      <c r="C116" s="3"/>
      <c r="D116" s="3"/>
      <c r="E116" s="14"/>
      <c r="F116" s="9"/>
      <c r="G116" s="25"/>
      <c r="H116" s="18"/>
      <c r="I116" s="17">
        <f t="shared" si="0"/>
        <v>0</v>
      </c>
      <c r="J116" s="18"/>
      <c r="K116" s="17">
        <f t="shared" si="1"/>
        <v>0</v>
      </c>
      <c r="L116" s="18"/>
      <c r="M116" s="17">
        <f t="shared" si="2"/>
        <v>0</v>
      </c>
      <c r="N116" s="18"/>
      <c r="O116" s="17">
        <f t="shared" si="3"/>
        <v>0</v>
      </c>
      <c r="P116" s="18"/>
      <c r="Q116" s="17">
        <f t="shared" si="4"/>
        <v>0</v>
      </c>
      <c r="R116" s="18"/>
      <c r="S116" s="17">
        <f t="shared" si="5"/>
        <v>0</v>
      </c>
      <c r="T116" s="18"/>
      <c r="U116" s="17">
        <f t="shared" si="6"/>
        <v>0</v>
      </c>
      <c r="V116" s="18"/>
      <c r="W116" s="17">
        <f t="shared" si="7"/>
        <v>0</v>
      </c>
      <c r="X116" s="18"/>
      <c r="Y116" s="17">
        <f t="shared" si="8"/>
        <v>0</v>
      </c>
      <c r="Z116" s="18"/>
      <c r="AA116" s="17">
        <f t="shared" si="9"/>
        <v>0</v>
      </c>
      <c r="AB116" s="18"/>
      <c r="AC116" s="17">
        <f t="shared" si="10"/>
        <v>0</v>
      </c>
      <c r="AD116" s="18"/>
      <c r="AE116" s="19">
        <f t="shared" si="11"/>
        <v>0</v>
      </c>
      <c r="AF116" s="67" t="str">
        <f t="shared" si="12"/>
        <v xml:space="preserve"> </v>
      </c>
      <c r="AG116" s="67" t="str">
        <f t="shared" si="13"/>
        <v xml:space="preserve"> </v>
      </c>
      <c r="AH116" s="32"/>
      <c r="AI116" s="32"/>
      <c r="AJ116" s="32"/>
      <c r="AK116" s="42">
        <f t="shared" si="14"/>
        <v>0</v>
      </c>
    </row>
    <row r="117" spans="1:37" ht="21.95" hidden="1" customHeight="1">
      <c r="A117" s="21">
        <v>112</v>
      </c>
      <c r="B117" s="12"/>
      <c r="C117" s="3"/>
      <c r="D117" s="3"/>
      <c r="E117" s="14"/>
      <c r="F117" s="9"/>
      <c r="G117" s="25"/>
      <c r="H117" s="18"/>
      <c r="I117" s="17">
        <f t="shared" si="0"/>
        <v>0</v>
      </c>
      <c r="J117" s="18"/>
      <c r="K117" s="17">
        <f t="shared" si="1"/>
        <v>0</v>
      </c>
      <c r="L117" s="18"/>
      <c r="M117" s="17">
        <f t="shared" si="2"/>
        <v>0</v>
      </c>
      <c r="N117" s="18"/>
      <c r="O117" s="17">
        <f t="shared" si="3"/>
        <v>0</v>
      </c>
      <c r="P117" s="18"/>
      <c r="Q117" s="17">
        <f t="shared" si="4"/>
        <v>0</v>
      </c>
      <c r="R117" s="18"/>
      <c r="S117" s="17">
        <f t="shared" si="5"/>
        <v>0</v>
      </c>
      <c r="T117" s="18"/>
      <c r="U117" s="17">
        <f t="shared" si="6"/>
        <v>0</v>
      </c>
      <c r="V117" s="18"/>
      <c r="W117" s="17">
        <f t="shared" si="7"/>
        <v>0</v>
      </c>
      <c r="X117" s="18"/>
      <c r="Y117" s="17">
        <f t="shared" si="8"/>
        <v>0</v>
      </c>
      <c r="Z117" s="18"/>
      <c r="AA117" s="17">
        <f t="shared" si="9"/>
        <v>0</v>
      </c>
      <c r="AB117" s="18"/>
      <c r="AC117" s="17">
        <f t="shared" si="10"/>
        <v>0</v>
      </c>
      <c r="AD117" s="18"/>
      <c r="AE117" s="19">
        <f t="shared" si="11"/>
        <v>0</v>
      </c>
      <c r="AF117" s="67" t="str">
        <f t="shared" si="12"/>
        <v xml:space="preserve"> </v>
      </c>
      <c r="AG117" s="67" t="str">
        <f t="shared" si="13"/>
        <v xml:space="preserve"> </v>
      </c>
      <c r="AH117" s="32"/>
      <c r="AI117" s="32"/>
      <c r="AJ117" s="32"/>
      <c r="AK117" s="42">
        <f t="shared" si="14"/>
        <v>0</v>
      </c>
    </row>
    <row r="118" spans="1:37" ht="21.95" hidden="1" customHeight="1">
      <c r="A118" s="21">
        <v>113</v>
      </c>
      <c r="B118" s="12"/>
      <c r="C118" s="3"/>
      <c r="D118" s="3"/>
      <c r="E118" s="14"/>
      <c r="F118" s="9"/>
      <c r="G118" s="25"/>
      <c r="H118" s="18"/>
      <c r="I118" s="17">
        <f t="shared" si="0"/>
        <v>0</v>
      </c>
      <c r="J118" s="18"/>
      <c r="K118" s="17">
        <f t="shared" si="1"/>
        <v>0</v>
      </c>
      <c r="L118" s="18"/>
      <c r="M118" s="17">
        <f t="shared" si="2"/>
        <v>0</v>
      </c>
      <c r="N118" s="18"/>
      <c r="O118" s="17">
        <f t="shared" si="3"/>
        <v>0</v>
      </c>
      <c r="P118" s="18"/>
      <c r="Q118" s="17">
        <f t="shared" si="4"/>
        <v>0</v>
      </c>
      <c r="R118" s="18"/>
      <c r="S118" s="17">
        <f t="shared" si="5"/>
        <v>0</v>
      </c>
      <c r="T118" s="18"/>
      <c r="U118" s="17">
        <f t="shared" si="6"/>
        <v>0</v>
      </c>
      <c r="V118" s="18"/>
      <c r="W118" s="17">
        <f t="shared" si="7"/>
        <v>0</v>
      </c>
      <c r="X118" s="18"/>
      <c r="Y118" s="17">
        <f t="shared" si="8"/>
        <v>0</v>
      </c>
      <c r="Z118" s="18"/>
      <c r="AA118" s="17">
        <f t="shared" si="9"/>
        <v>0</v>
      </c>
      <c r="AB118" s="18"/>
      <c r="AC118" s="17">
        <f t="shared" si="10"/>
        <v>0</v>
      </c>
      <c r="AD118" s="18"/>
      <c r="AE118" s="19">
        <f t="shared" si="11"/>
        <v>0</v>
      </c>
      <c r="AF118" s="67" t="str">
        <f t="shared" si="12"/>
        <v xml:space="preserve"> </v>
      </c>
      <c r="AG118" s="67" t="str">
        <f t="shared" si="13"/>
        <v xml:space="preserve"> </v>
      </c>
      <c r="AH118" s="32"/>
      <c r="AI118" s="32"/>
      <c r="AJ118" s="32"/>
      <c r="AK118" s="42">
        <f t="shared" si="14"/>
        <v>0</v>
      </c>
    </row>
    <row r="119" spans="1:37" ht="21.95" hidden="1" customHeight="1">
      <c r="A119" s="21">
        <v>114</v>
      </c>
      <c r="B119" s="12"/>
      <c r="C119" s="3"/>
      <c r="D119" s="3"/>
      <c r="E119" s="14"/>
      <c r="F119" s="9"/>
      <c r="G119" s="25"/>
      <c r="H119" s="18"/>
      <c r="I119" s="17">
        <f t="shared" si="0"/>
        <v>0</v>
      </c>
      <c r="J119" s="18"/>
      <c r="K119" s="17">
        <f t="shared" si="1"/>
        <v>0</v>
      </c>
      <c r="L119" s="18"/>
      <c r="M119" s="17">
        <f t="shared" si="2"/>
        <v>0</v>
      </c>
      <c r="N119" s="18"/>
      <c r="O119" s="17">
        <f t="shared" si="3"/>
        <v>0</v>
      </c>
      <c r="P119" s="18"/>
      <c r="Q119" s="17">
        <f t="shared" si="4"/>
        <v>0</v>
      </c>
      <c r="R119" s="18"/>
      <c r="S119" s="17">
        <f t="shared" si="5"/>
        <v>0</v>
      </c>
      <c r="T119" s="18"/>
      <c r="U119" s="17">
        <f t="shared" si="6"/>
        <v>0</v>
      </c>
      <c r="V119" s="18"/>
      <c r="W119" s="17">
        <f t="shared" si="7"/>
        <v>0</v>
      </c>
      <c r="X119" s="18"/>
      <c r="Y119" s="17">
        <f t="shared" si="8"/>
        <v>0</v>
      </c>
      <c r="Z119" s="18"/>
      <c r="AA119" s="17">
        <f t="shared" si="9"/>
        <v>0</v>
      </c>
      <c r="AB119" s="18"/>
      <c r="AC119" s="17">
        <f t="shared" si="10"/>
        <v>0</v>
      </c>
      <c r="AD119" s="18"/>
      <c r="AE119" s="20">
        <f t="shared" si="11"/>
        <v>0</v>
      </c>
      <c r="AF119" s="67" t="str">
        <f t="shared" si="12"/>
        <v xml:space="preserve"> </v>
      </c>
      <c r="AG119" s="67" t="str">
        <f t="shared" si="13"/>
        <v xml:space="preserve"> </v>
      </c>
      <c r="AH119" s="33"/>
      <c r="AI119" s="33"/>
      <c r="AJ119" s="33"/>
      <c r="AK119" s="43">
        <f t="shared" si="14"/>
        <v>0</v>
      </c>
    </row>
    <row r="120" spans="1:37" ht="21.95" hidden="1" customHeight="1">
      <c r="B120" s="4"/>
      <c r="C120" s="4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68"/>
      <c r="AG120" s="68"/>
      <c r="AH120" s="10"/>
      <c r="AI120" s="10"/>
      <c r="AJ120" s="10"/>
      <c r="AK120" s="10"/>
    </row>
  </sheetData>
  <autoFilter ref="A7:AK120">
    <filterColumn colId="4">
      <filters>
        <filter val="Barebow"/>
      </filters>
    </filterColumn>
    <filterColumn colId="5">
      <filters>
        <filter val="Gent"/>
      </filters>
    </filterColumn>
    <filterColumn colId="6">
      <filters>
        <filter val="Albion"/>
      </filters>
    </filterColumn>
    <filterColumn colId="31"/>
    <filterColumn colId="32"/>
    <sortState ref="A36:AK40">
      <sortCondition descending="1" ref="AK7:AK120"/>
    </sortState>
  </autoFilter>
  <mergeCells count="1">
    <mergeCell ref="B3:B4"/>
  </mergeCells>
  <conditionalFormatting sqref="E2:E5 E8:E119">
    <cfRule type="containsText" dxfId="119" priority="8" operator="containsText" text="Barebow">
      <formula>NOT(ISERROR(SEARCH("Barebow",E2)))</formula>
    </cfRule>
    <cfRule type="containsText" dxfId="118" priority="9" operator="containsText" text="Longbow">
      <formula>NOT(ISERROR(SEARCH("Longbow",E2)))</formula>
    </cfRule>
    <cfRule type="containsText" dxfId="117" priority="10" operator="containsText" text="Compound">
      <formula>NOT(ISERROR(SEARCH("Compound",E2)))</formula>
    </cfRule>
  </conditionalFormatting>
  <conditionalFormatting sqref="H8:AE119 AH8:AK119">
    <cfRule type="cellIs" dxfId="116" priority="7" operator="equal">
      <formula>0</formula>
    </cfRule>
  </conditionalFormatting>
  <conditionalFormatting sqref="G8:G119">
    <cfRule type="containsText" dxfId="115" priority="5" operator="containsText" text="No">
      <formula>NOT(ISERROR(SEARCH("No",G8)))</formula>
    </cfRule>
    <cfRule type="containsText" dxfId="114" priority="6" operator="containsText" text="Yes">
      <formula>NOT(ISERROR(SEARCH("Yes",G8)))</formula>
    </cfRule>
  </conditionalFormatting>
  <conditionalFormatting sqref="F3:F4 F8:F119">
    <cfRule type="containsText" dxfId="113" priority="1" operator="containsText" text="Girl">
      <formula>NOT(ISERROR(SEARCH("Girl",F3)))</formula>
    </cfRule>
    <cfRule type="containsText" dxfId="112" priority="2" operator="containsText" text="Lady">
      <formula>NOT(ISERROR(SEARCH("Lady",F3)))</formula>
    </cfRule>
    <cfRule type="containsText" dxfId="111" priority="3" operator="containsText" text="Boy">
      <formula>NOT(ISERROR(SEARCH("Boy",F3)))</formula>
    </cfRule>
    <cfRule type="containsText" dxfId="110" priority="4" operator="containsText" text="Gent">
      <formula>NOT(ISERROR(SEARCH("Gent",F3)))</formula>
    </cfRule>
  </conditionalFormatting>
  <dataValidations count="5">
    <dataValidation type="list" allowBlank="1" showInputMessage="1" showErrorMessage="1" sqref="E2:E5">
      <formula1>bowTypes</formula1>
    </dataValidation>
    <dataValidation type="list" allowBlank="1" showInputMessage="1" showErrorMessage="1" errorTitle="Bow Type" error="You have entered an incorrect bow type. Please try again." sqref="E8:E119">
      <formula1>bowTypes</formula1>
    </dataValidation>
    <dataValidation type="list" allowBlank="1" showInputMessage="1" showErrorMessage="1" sqref="F3:F4">
      <formula1>GenderGroup</formula1>
    </dataValidation>
    <dataValidation type="list" allowBlank="1" showInputMessage="1" showErrorMessage="1" errorTitle="Lady/gent" error="Please specify either 'Girl' or 'Boy' for juniors, or 'Lady' or 'Gent' for seniors." sqref="F8:F119">
      <formula1>GenderGroup</formula1>
    </dataValidation>
    <dataValidation type="textLength" operator="equal" allowBlank="1" showInputMessage="1" showErrorMessage="1" sqref="Y8:Y119 AE8:AE119 AK8:AK119 AA8:AA119 I8:I119 K8:K119 AC8:AC119 M8:M119 O8:O119 Q8:Q119 S8:S119 U8:U119 W8:W119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>
    <tabColor theme="9" tint="-0.249977111117893"/>
  </sheetPr>
  <dimension ref="A1:AL119"/>
  <sheetViews>
    <sheetView topLeftCell="B1" zoomScale="85" zoomScaleNormal="85" workbookViewId="0">
      <pane xSplit="2" topLeftCell="D1" activePane="topRight" state="frozen"/>
      <selection activeCell="B1" sqref="B1"/>
      <selection pane="topRight" activeCell="B2" sqref="A2:XFD6"/>
    </sheetView>
  </sheetViews>
  <sheetFormatPr defaultColWidth="10.625" defaultRowHeight="21.95" customHeight="1"/>
  <cols>
    <col min="1" max="1" width="4.625" style="11" hidden="1" customWidth="1"/>
    <col min="2" max="2" width="11.125" style="1" customWidth="1"/>
    <col min="3" max="3" width="15.625" style="1" customWidth="1"/>
    <col min="4" max="4" width="22.75" style="11" customWidth="1"/>
    <col min="5" max="5" width="11.625" style="11" customWidth="1"/>
    <col min="6" max="6" width="8.75" style="11" customWidth="1"/>
    <col min="7" max="7" width="15" style="11" bestFit="1" customWidth="1"/>
    <col min="8" max="8" width="5.75" style="7" hidden="1" customWidth="1"/>
    <col min="9" max="9" width="5.75" style="11" hidden="1" customWidth="1"/>
    <col min="10" max="10" width="5.75" style="7" hidden="1" customWidth="1"/>
    <col min="11" max="11" width="5.75" style="11" hidden="1" customWidth="1"/>
    <col min="12" max="12" width="5.75" style="7" hidden="1" customWidth="1"/>
    <col min="13" max="13" width="5.75" style="11" hidden="1" customWidth="1"/>
    <col min="14" max="16" width="5.75" style="7" hidden="1" customWidth="1"/>
    <col min="17" max="31" width="5.75" style="1" hidden="1" customWidth="1"/>
    <col min="32" max="33" width="20.625" style="64" hidden="1" customWidth="1"/>
    <col min="34" max="35" width="5.75" style="1" customWidth="1"/>
    <col min="36" max="36" width="5.75" style="1" hidden="1" customWidth="1"/>
    <col min="37" max="16384" width="10.625" style="1"/>
  </cols>
  <sheetData>
    <row r="1" spans="1:38" ht="99.95" customHeight="1">
      <c r="A1" s="45"/>
      <c r="B1" s="44"/>
      <c r="C1" s="47" t="s">
        <v>84</v>
      </c>
      <c r="D1" s="45"/>
      <c r="E1" s="46"/>
      <c r="F1" s="46"/>
    </row>
    <row r="2" spans="1:38" ht="18" hidden="1" customHeight="1">
      <c r="B2" s="13"/>
      <c r="C2" s="48" t="s">
        <v>87</v>
      </c>
      <c r="D2" s="50">
        <f>COUNTIF(G8:G118,"Albion")</f>
        <v>57</v>
      </c>
      <c r="E2" s="53" t="s">
        <v>8</v>
      </c>
      <c r="F2" s="56"/>
      <c r="G2" s="58"/>
      <c r="H2" s="11"/>
      <c r="I2" s="15"/>
      <c r="K2" s="15"/>
      <c r="M2" s="15"/>
      <c r="P2" s="1"/>
    </row>
    <row r="3" spans="1:38" ht="21.95" hidden="1" customHeight="1">
      <c r="B3" s="70"/>
      <c r="C3" s="49" t="s">
        <v>88</v>
      </c>
      <c r="D3" s="51">
        <f>COUNTIF(G8:G118,"Windsor")</f>
        <v>9</v>
      </c>
      <c r="E3" s="54" t="s">
        <v>9</v>
      </c>
      <c r="F3" s="57" t="s">
        <v>12</v>
      </c>
      <c r="G3" s="29"/>
      <c r="I3" s="7"/>
      <c r="K3" s="15"/>
      <c r="M3" s="15"/>
      <c r="P3" s="1"/>
    </row>
    <row r="4" spans="1:38" ht="21.95" hidden="1" customHeight="1">
      <c r="B4" s="70"/>
      <c r="C4" s="49" t="s">
        <v>89</v>
      </c>
      <c r="D4" s="52">
        <f>COUNTIF(G8:G118,"Short Windsor")</f>
        <v>6</v>
      </c>
      <c r="E4" s="54" t="s">
        <v>10</v>
      </c>
      <c r="F4" s="57" t="s">
        <v>21</v>
      </c>
      <c r="G4" s="29"/>
      <c r="I4" s="7"/>
      <c r="K4" s="7"/>
      <c r="M4" s="7"/>
      <c r="P4" s="1"/>
    </row>
    <row r="5" spans="1:38" ht="21.95" hidden="1" customHeight="1" thickBot="1">
      <c r="B5" s="69"/>
      <c r="C5" s="49" t="s">
        <v>90</v>
      </c>
      <c r="D5" s="52">
        <f>COUNTIF(G8:G118,"Junior Windsor")</f>
        <v>4</v>
      </c>
      <c r="E5" s="55" t="s">
        <v>11</v>
      </c>
      <c r="F5" s="57"/>
      <c r="G5" s="28"/>
      <c r="H5" s="34" t="s">
        <v>61</v>
      </c>
      <c r="I5" s="35"/>
      <c r="J5" s="35"/>
      <c r="K5" s="35"/>
      <c r="L5" s="35"/>
      <c r="M5" s="35"/>
      <c r="N5" s="35"/>
      <c r="O5" s="35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65"/>
      <c r="AG5" s="65"/>
      <c r="AH5" s="36"/>
      <c r="AI5" s="36"/>
      <c r="AJ5" s="36"/>
      <c r="AK5" s="37"/>
    </row>
    <row r="6" spans="1:38" ht="21.95" hidden="1" customHeight="1">
      <c r="H6" s="59" t="s">
        <v>92</v>
      </c>
      <c r="I6" s="60"/>
      <c r="J6" s="61" t="s">
        <v>93</v>
      </c>
      <c r="K6" s="60"/>
      <c r="L6" s="61" t="s">
        <v>94</v>
      </c>
      <c r="M6" s="60"/>
      <c r="N6" s="61" t="s">
        <v>95</v>
      </c>
      <c r="O6" s="61"/>
      <c r="P6" s="61" t="s">
        <v>96</v>
      </c>
      <c r="Q6" s="62"/>
      <c r="R6" s="62" t="s">
        <v>97</v>
      </c>
      <c r="S6" s="62"/>
      <c r="T6" s="62" t="s">
        <v>98</v>
      </c>
      <c r="U6" s="62"/>
      <c r="V6" s="62" t="s">
        <v>99</v>
      </c>
      <c r="W6" s="62"/>
      <c r="X6" s="62" t="s">
        <v>100</v>
      </c>
      <c r="Y6" s="62"/>
      <c r="Z6" s="38"/>
      <c r="AA6" s="38"/>
      <c r="AB6" s="38"/>
      <c r="AC6" s="38"/>
      <c r="AD6" s="38"/>
      <c r="AE6" s="38"/>
      <c r="AF6" s="66"/>
      <c r="AG6" s="66"/>
      <c r="AH6" s="38"/>
      <c r="AI6" s="38"/>
      <c r="AJ6" s="38"/>
      <c r="AK6" s="39"/>
    </row>
    <row r="7" spans="1:38" ht="21.95" customHeight="1">
      <c r="A7" s="11" t="s">
        <v>63</v>
      </c>
      <c r="B7" s="2" t="s">
        <v>24</v>
      </c>
      <c r="C7" s="2" t="s">
        <v>23</v>
      </c>
      <c r="D7" s="16" t="s">
        <v>0</v>
      </c>
      <c r="E7" s="8" t="s">
        <v>1</v>
      </c>
      <c r="F7" s="8" t="s">
        <v>2</v>
      </c>
      <c r="G7" s="8" t="s">
        <v>91</v>
      </c>
      <c r="H7" s="26" t="s">
        <v>25</v>
      </c>
      <c r="I7" s="22" t="s">
        <v>37</v>
      </c>
      <c r="J7" s="23" t="s">
        <v>26</v>
      </c>
      <c r="K7" s="22" t="s">
        <v>38</v>
      </c>
      <c r="L7" s="23" t="s">
        <v>27</v>
      </c>
      <c r="M7" s="22" t="s">
        <v>39</v>
      </c>
      <c r="N7" s="23" t="s">
        <v>28</v>
      </c>
      <c r="O7" s="22" t="s">
        <v>40</v>
      </c>
      <c r="P7" s="23" t="s">
        <v>29</v>
      </c>
      <c r="Q7" s="22" t="s">
        <v>41</v>
      </c>
      <c r="R7" s="23" t="s">
        <v>30</v>
      </c>
      <c r="S7" s="22" t="s">
        <v>42</v>
      </c>
      <c r="T7" s="23" t="s">
        <v>31</v>
      </c>
      <c r="U7" s="22" t="s">
        <v>43</v>
      </c>
      <c r="V7" s="23" t="s">
        <v>32</v>
      </c>
      <c r="W7" s="22" t="s">
        <v>44</v>
      </c>
      <c r="X7" s="23" t="s">
        <v>33</v>
      </c>
      <c r="Y7" s="22" t="s">
        <v>45</v>
      </c>
      <c r="Z7" s="23" t="s">
        <v>34</v>
      </c>
      <c r="AA7" s="22" t="s">
        <v>46</v>
      </c>
      <c r="AB7" s="23" t="s">
        <v>35</v>
      </c>
      <c r="AC7" s="22" t="s">
        <v>47</v>
      </c>
      <c r="AD7" s="23" t="s">
        <v>36</v>
      </c>
      <c r="AE7" s="24" t="s">
        <v>48</v>
      </c>
      <c r="AF7" s="63" t="s">
        <v>64</v>
      </c>
      <c r="AG7" s="63" t="s">
        <v>0</v>
      </c>
      <c r="AH7" s="30" t="s">
        <v>56</v>
      </c>
      <c r="AI7" s="30" t="s">
        <v>55</v>
      </c>
      <c r="AJ7" s="30" t="s">
        <v>62</v>
      </c>
      <c r="AK7" s="41" t="s">
        <v>49</v>
      </c>
    </row>
    <row r="8" spans="1:38" ht="21.95" hidden="1" customHeight="1">
      <c r="A8" s="21">
        <v>78</v>
      </c>
      <c r="B8" s="3" t="s">
        <v>163</v>
      </c>
      <c r="C8" s="3" t="s">
        <v>236</v>
      </c>
      <c r="D8" s="3" t="s">
        <v>101</v>
      </c>
      <c r="E8" s="14" t="s">
        <v>9</v>
      </c>
      <c r="F8" s="9" t="s">
        <v>21</v>
      </c>
      <c r="G8" s="25" t="s">
        <v>87</v>
      </c>
      <c r="H8" s="18">
        <v>100</v>
      </c>
      <c r="I8" s="17">
        <f>H8</f>
        <v>100</v>
      </c>
      <c r="J8" s="18">
        <v>102</v>
      </c>
      <c r="K8" s="17">
        <f>I8+J8</f>
        <v>202</v>
      </c>
      <c r="L8" s="18">
        <v>96</v>
      </c>
      <c r="M8" s="17">
        <f>K8+L8</f>
        <v>298</v>
      </c>
      <c r="N8" s="18">
        <v>94</v>
      </c>
      <c r="O8" s="17">
        <f>M8+N8</f>
        <v>392</v>
      </c>
      <c r="P8" s="18">
        <v>100</v>
      </c>
      <c r="Q8" s="17">
        <f>O8+P8</f>
        <v>492</v>
      </c>
      <c r="R8" s="18">
        <v>108</v>
      </c>
      <c r="S8" s="17">
        <f>Q8+R8</f>
        <v>600</v>
      </c>
      <c r="T8" s="18">
        <v>104</v>
      </c>
      <c r="U8" s="17">
        <f>S8+T8</f>
        <v>704</v>
      </c>
      <c r="V8" s="18">
        <v>102</v>
      </c>
      <c r="W8" s="17">
        <f>U8+V8</f>
        <v>806</v>
      </c>
      <c r="X8" s="18">
        <v>108</v>
      </c>
      <c r="Y8" s="17">
        <f>W8+X8</f>
        <v>914</v>
      </c>
      <c r="Z8" s="18"/>
      <c r="AA8" s="17">
        <f>Y8+Z8</f>
        <v>914</v>
      </c>
      <c r="AB8" s="18"/>
      <c r="AC8" s="17">
        <f>AA8+AB8</f>
        <v>914</v>
      </c>
      <c r="AD8" s="18"/>
      <c r="AE8" s="19">
        <f>AC8+AD8</f>
        <v>914</v>
      </c>
      <c r="AF8" s="67" t="str">
        <f>B8&amp;" "&amp;C8</f>
        <v>David Bateson</v>
      </c>
      <c r="AG8" s="67" t="str">
        <f>D8&amp;" "</f>
        <v xml:space="preserve">Assheton Bowmen </v>
      </c>
      <c r="AH8" s="32">
        <v>108</v>
      </c>
      <c r="AI8" s="32">
        <v>79</v>
      </c>
      <c r="AJ8" s="32"/>
      <c r="AK8" s="42">
        <f>AE8</f>
        <v>914</v>
      </c>
      <c r="AL8" s="1" t="s">
        <v>241</v>
      </c>
    </row>
    <row r="9" spans="1:38" ht="21.95" hidden="1" customHeight="1">
      <c r="A9" s="21">
        <v>35</v>
      </c>
      <c r="B9" s="3" t="s">
        <v>161</v>
      </c>
      <c r="C9" s="3" t="s">
        <v>162</v>
      </c>
      <c r="D9" s="3" t="s">
        <v>121</v>
      </c>
      <c r="E9" s="14" t="s">
        <v>9</v>
      </c>
      <c r="F9" s="9" t="s">
        <v>21</v>
      </c>
      <c r="G9" s="25" t="s">
        <v>87</v>
      </c>
      <c r="H9" s="18">
        <v>96</v>
      </c>
      <c r="I9" s="17">
        <f>H9</f>
        <v>96</v>
      </c>
      <c r="J9" s="18">
        <v>106</v>
      </c>
      <c r="K9" s="17">
        <f>I9+J9</f>
        <v>202</v>
      </c>
      <c r="L9" s="18">
        <v>100</v>
      </c>
      <c r="M9" s="17">
        <f>K9+L9</f>
        <v>302</v>
      </c>
      <c r="N9" s="18">
        <v>104</v>
      </c>
      <c r="O9" s="17">
        <f>M9+N9</f>
        <v>406</v>
      </c>
      <c r="P9" s="18">
        <v>100</v>
      </c>
      <c r="Q9" s="17">
        <f>O9+P9</f>
        <v>506</v>
      </c>
      <c r="R9" s="18">
        <v>94</v>
      </c>
      <c r="S9" s="17">
        <f>Q9+R9</f>
        <v>600</v>
      </c>
      <c r="T9" s="18">
        <v>104</v>
      </c>
      <c r="U9" s="17">
        <f>S9+T9</f>
        <v>704</v>
      </c>
      <c r="V9" s="18">
        <v>100</v>
      </c>
      <c r="W9" s="17">
        <f>U9+V9</f>
        <v>804</v>
      </c>
      <c r="X9" s="18">
        <v>104</v>
      </c>
      <c r="Y9" s="17">
        <f>W9+X9</f>
        <v>908</v>
      </c>
      <c r="Z9" s="18"/>
      <c r="AA9" s="17">
        <f>Y9+Z9</f>
        <v>908</v>
      </c>
      <c r="AB9" s="18"/>
      <c r="AC9" s="17">
        <f>AA9+AB9</f>
        <v>908</v>
      </c>
      <c r="AD9" s="18"/>
      <c r="AE9" s="19">
        <f>AC9+AD9</f>
        <v>908</v>
      </c>
      <c r="AF9" s="67" t="str">
        <f>B9&amp;" "&amp;C9</f>
        <v>Craig  Holmes</v>
      </c>
      <c r="AG9" s="67" t="str">
        <f>D9&amp;" "</f>
        <v xml:space="preserve">Pendle &amp; Samlesbury </v>
      </c>
      <c r="AH9" s="32">
        <v>108</v>
      </c>
      <c r="AI9" s="32">
        <v>86</v>
      </c>
      <c r="AJ9" s="32"/>
      <c r="AK9" s="42">
        <f>AE9</f>
        <v>908</v>
      </c>
      <c r="AL9" s="1" t="s">
        <v>242</v>
      </c>
    </row>
    <row r="10" spans="1:38" ht="21.95" hidden="1" customHeight="1">
      <c r="A10" s="21">
        <v>65</v>
      </c>
      <c r="B10" s="3" t="s">
        <v>145</v>
      </c>
      <c r="C10" s="3" t="s">
        <v>214</v>
      </c>
      <c r="D10" s="3" t="s">
        <v>131</v>
      </c>
      <c r="E10" s="14" t="s">
        <v>8</v>
      </c>
      <c r="F10" s="9" t="s">
        <v>21</v>
      </c>
      <c r="G10" s="25" t="s">
        <v>87</v>
      </c>
      <c r="H10" s="18">
        <v>92</v>
      </c>
      <c r="I10" s="17">
        <f>H10</f>
        <v>92</v>
      </c>
      <c r="J10" s="18">
        <v>92</v>
      </c>
      <c r="K10" s="17">
        <f>I10+J10</f>
        <v>184</v>
      </c>
      <c r="L10" s="18">
        <v>100</v>
      </c>
      <c r="M10" s="17">
        <f>K10+L10</f>
        <v>284</v>
      </c>
      <c r="N10" s="18">
        <v>94</v>
      </c>
      <c r="O10" s="17">
        <f>M10+N10</f>
        <v>378</v>
      </c>
      <c r="P10" s="18">
        <v>104</v>
      </c>
      <c r="Q10" s="17">
        <f>O10+P10</f>
        <v>482</v>
      </c>
      <c r="R10" s="18">
        <v>98</v>
      </c>
      <c r="S10" s="17">
        <f>Q10+R10</f>
        <v>580</v>
      </c>
      <c r="T10" s="18">
        <v>104</v>
      </c>
      <c r="U10" s="17">
        <f>S10+T10</f>
        <v>684</v>
      </c>
      <c r="V10" s="18">
        <v>106</v>
      </c>
      <c r="W10" s="17">
        <f>U10+V10</f>
        <v>790</v>
      </c>
      <c r="X10" s="18">
        <v>108</v>
      </c>
      <c r="Y10" s="17">
        <f>W10+X10</f>
        <v>898</v>
      </c>
      <c r="Z10" s="18"/>
      <c r="AA10" s="17">
        <f>Y10+Z10</f>
        <v>898</v>
      </c>
      <c r="AB10" s="18"/>
      <c r="AC10" s="17">
        <f>AA10+AB10</f>
        <v>898</v>
      </c>
      <c r="AD10" s="18"/>
      <c r="AE10" s="19">
        <f>AC10+AD10</f>
        <v>898</v>
      </c>
      <c r="AF10" s="67" t="str">
        <f>B10&amp;" "&amp;C10</f>
        <v>Stephen Sigurnjak</v>
      </c>
      <c r="AG10" s="67" t="str">
        <f>D10&amp;" "</f>
        <v xml:space="preserve">Eccles </v>
      </c>
      <c r="AH10" s="32">
        <v>108</v>
      </c>
      <c r="AI10" s="32">
        <v>75</v>
      </c>
      <c r="AJ10" s="32"/>
      <c r="AK10" s="42">
        <f>AE10</f>
        <v>898</v>
      </c>
      <c r="AL10" s="1" t="s">
        <v>241</v>
      </c>
    </row>
    <row r="11" spans="1:38" ht="21.95" hidden="1" customHeight="1">
      <c r="A11" s="21">
        <v>23</v>
      </c>
      <c r="B11" s="3" t="s">
        <v>151</v>
      </c>
      <c r="C11" s="3" t="s">
        <v>152</v>
      </c>
      <c r="D11" s="3" t="s">
        <v>131</v>
      </c>
      <c r="E11" s="14" t="s">
        <v>8</v>
      </c>
      <c r="F11" s="9" t="s">
        <v>21</v>
      </c>
      <c r="G11" s="25" t="s">
        <v>87</v>
      </c>
      <c r="H11" s="18">
        <v>86</v>
      </c>
      <c r="I11" s="17">
        <f>H11</f>
        <v>86</v>
      </c>
      <c r="J11" s="18">
        <v>98</v>
      </c>
      <c r="K11" s="17">
        <f>I11+J11</f>
        <v>184</v>
      </c>
      <c r="L11" s="18">
        <v>92</v>
      </c>
      <c r="M11" s="17">
        <f>K11+L11</f>
        <v>276</v>
      </c>
      <c r="N11" s="18">
        <v>98</v>
      </c>
      <c r="O11" s="17">
        <f>M11+N11</f>
        <v>374</v>
      </c>
      <c r="P11" s="18">
        <v>100</v>
      </c>
      <c r="Q11" s="17">
        <f>O11+P11</f>
        <v>474</v>
      </c>
      <c r="R11" s="18">
        <v>100</v>
      </c>
      <c r="S11" s="17">
        <f>Q11+R11</f>
        <v>574</v>
      </c>
      <c r="T11" s="18">
        <v>96</v>
      </c>
      <c r="U11" s="17">
        <f>S11+T11</f>
        <v>670</v>
      </c>
      <c r="V11" s="18">
        <v>102</v>
      </c>
      <c r="W11" s="17">
        <f>U11+V11</f>
        <v>772</v>
      </c>
      <c r="X11" s="18">
        <v>100</v>
      </c>
      <c r="Y11" s="17">
        <f>W11+X11</f>
        <v>872</v>
      </c>
      <c r="Z11" s="18"/>
      <c r="AA11" s="17">
        <f>Y11+Z11</f>
        <v>872</v>
      </c>
      <c r="AB11" s="18"/>
      <c r="AC11" s="17">
        <f>AA11+AB11</f>
        <v>872</v>
      </c>
      <c r="AD11" s="18"/>
      <c r="AE11" s="19">
        <f>AC11+AD11</f>
        <v>872</v>
      </c>
      <c r="AF11" s="67" t="str">
        <f>B11&amp;" "&amp;C11</f>
        <v>Roger Burgess</v>
      </c>
      <c r="AG11" s="67" t="str">
        <f>D11&amp;" "</f>
        <v xml:space="preserve">Eccles </v>
      </c>
      <c r="AH11" s="32">
        <v>108</v>
      </c>
      <c r="AI11" s="32">
        <v>63</v>
      </c>
      <c r="AJ11" s="32"/>
      <c r="AK11" s="42">
        <f>AE11</f>
        <v>872</v>
      </c>
      <c r="AL11" s="1" t="s">
        <v>242</v>
      </c>
    </row>
    <row r="12" spans="1:38" ht="21.95" hidden="1" customHeight="1">
      <c r="A12" s="21">
        <v>34</v>
      </c>
      <c r="B12" s="3" t="s">
        <v>140</v>
      </c>
      <c r="C12" s="3" t="s">
        <v>71</v>
      </c>
      <c r="D12" s="3" t="s">
        <v>106</v>
      </c>
      <c r="E12" s="14" t="s">
        <v>9</v>
      </c>
      <c r="F12" s="9" t="s">
        <v>12</v>
      </c>
      <c r="G12" s="25" t="s">
        <v>87</v>
      </c>
      <c r="H12" s="18">
        <v>78</v>
      </c>
      <c r="I12" s="17">
        <f>H12</f>
        <v>78</v>
      </c>
      <c r="J12" s="18">
        <v>96</v>
      </c>
      <c r="K12" s="17">
        <f>I12+J12</f>
        <v>174</v>
      </c>
      <c r="L12" s="18">
        <v>88</v>
      </c>
      <c r="M12" s="17">
        <f>K12+L12</f>
        <v>262</v>
      </c>
      <c r="N12" s="18">
        <v>102</v>
      </c>
      <c r="O12" s="17">
        <f>M12+N12</f>
        <v>364</v>
      </c>
      <c r="P12" s="18">
        <v>96</v>
      </c>
      <c r="Q12" s="17">
        <f>O12+P12</f>
        <v>460</v>
      </c>
      <c r="R12" s="18">
        <v>98</v>
      </c>
      <c r="S12" s="17">
        <f>Q12+R12</f>
        <v>558</v>
      </c>
      <c r="T12" s="18">
        <v>106</v>
      </c>
      <c r="U12" s="17">
        <f>S12+T12</f>
        <v>664</v>
      </c>
      <c r="V12" s="18">
        <v>102</v>
      </c>
      <c r="W12" s="17">
        <f>U12+V12</f>
        <v>766</v>
      </c>
      <c r="X12" s="18">
        <v>104</v>
      </c>
      <c r="Y12" s="17">
        <f>W12+X12</f>
        <v>870</v>
      </c>
      <c r="Z12" s="18"/>
      <c r="AA12" s="17">
        <f>Y12+Z12</f>
        <v>870</v>
      </c>
      <c r="AB12" s="18"/>
      <c r="AC12" s="17">
        <f>AA12+AB12</f>
        <v>870</v>
      </c>
      <c r="AD12" s="18"/>
      <c r="AE12" s="19">
        <f>AC12+AD12</f>
        <v>870</v>
      </c>
      <c r="AF12" s="67" t="str">
        <f>B12&amp;" "&amp;C12</f>
        <v>Eileen Izzat</v>
      </c>
      <c r="AG12" s="67" t="str">
        <f>D12&amp;" "</f>
        <v xml:space="preserve">Chorley Bowmen </v>
      </c>
      <c r="AH12" s="32">
        <v>107</v>
      </c>
      <c r="AI12" s="32">
        <v>69</v>
      </c>
      <c r="AJ12" s="32"/>
      <c r="AK12" s="42">
        <f>AE12</f>
        <v>870</v>
      </c>
      <c r="AL12" s="1" t="s">
        <v>241</v>
      </c>
    </row>
    <row r="13" spans="1:38" ht="21.95" hidden="1" customHeight="1">
      <c r="A13" s="21">
        <v>57</v>
      </c>
      <c r="B13" s="3" t="s">
        <v>141</v>
      </c>
      <c r="C13" s="3" t="s">
        <v>200</v>
      </c>
      <c r="D13" s="3" t="s">
        <v>131</v>
      </c>
      <c r="E13" s="14" t="s">
        <v>8</v>
      </c>
      <c r="F13" s="9" t="s">
        <v>21</v>
      </c>
      <c r="G13" s="25" t="s">
        <v>87</v>
      </c>
      <c r="H13" s="18">
        <v>80</v>
      </c>
      <c r="I13" s="17">
        <f>H13</f>
        <v>80</v>
      </c>
      <c r="J13" s="18">
        <v>84</v>
      </c>
      <c r="K13" s="17">
        <f>I13+J13</f>
        <v>164</v>
      </c>
      <c r="L13" s="18">
        <v>96</v>
      </c>
      <c r="M13" s="17">
        <f>K13+L13</f>
        <v>260</v>
      </c>
      <c r="N13" s="18">
        <v>96</v>
      </c>
      <c r="O13" s="17">
        <f>M13+N13</f>
        <v>356</v>
      </c>
      <c r="P13" s="18">
        <v>102</v>
      </c>
      <c r="Q13" s="17">
        <f>O13+P13</f>
        <v>458</v>
      </c>
      <c r="R13" s="18">
        <v>98</v>
      </c>
      <c r="S13" s="17">
        <f>Q13+R13</f>
        <v>556</v>
      </c>
      <c r="T13" s="18">
        <v>96</v>
      </c>
      <c r="U13" s="17">
        <f>S13+T13</f>
        <v>652</v>
      </c>
      <c r="V13" s="18">
        <v>100</v>
      </c>
      <c r="W13" s="17">
        <f>U13+V13</f>
        <v>752</v>
      </c>
      <c r="X13" s="18">
        <v>102</v>
      </c>
      <c r="Y13" s="17">
        <f>W13+X13</f>
        <v>854</v>
      </c>
      <c r="Z13" s="18"/>
      <c r="AA13" s="17">
        <f>Y13+Z13</f>
        <v>854</v>
      </c>
      <c r="AB13" s="18"/>
      <c r="AC13" s="17">
        <f>AA13+AB13</f>
        <v>854</v>
      </c>
      <c r="AD13" s="18"/>
      <c r="AE13" s="19">
        <f>AC13+AD13</f>
        <v>854</v>
      </c>
      <c r="AF13" s="67" t="str">
        <f>B13&amp;" "&amp;C13</f>
        <v>Paul Tittensor</v>
      </c>
      <c r="AG13" s="67" t="str">
        <f>D13&amp;" "</f>
        <v xml:space="preserve">Eccles </v>
      </c>
      <c r="AH13" s="32">
        <v>108</v>
      </c>
      <c r="AI13" s="32">
        <v>60</v>
      </c>
      <c r="AJ13" s="32"/>
      <c r="AK13" s="42">
        <f>AE13</f>
        <v>854</v>
      </c>
      <c r="AL13" s="1" t="s">
        <v>243</v>
      </c>
    </row>
    <row r="14" spans="1:38" ht="21.95" hidden="1" customHeight="1">
      <c r="A14" s="21">
        <v>27</v>
      </c>
      <c r="B14" s="3" t="s">
        <v>137</v>
      </c>
      <c r="C14" s="3" t="s">
        <v>138</v>
      </c>
      <c r="D14" s="3" t="s">
        <v>139</v>
      </c>
      <c r="E14" s="14" t="s">
        <v>9</v>
      </c>
      <c r="F14" s="9" t="s">
        <v>12</v>
      </c>
      <c r="G14" s="25" t="s">
        <v>87</v>
      </c>
      <c r="H14" s="18">
        <v>90</v>
      </c>
      <c r="I14" s="17">
        <f>H14</f>
        <v>90</v>
      </c>
      <c r="J14" s="18">
        <v>86</v>
      </c>
      <c r="K14" s="17">
        <f>I14+J14</f>
        <v>176</v>
      </c>
      <c r="L14" s="18">
        <v>86</v>
      </c>
      <c r="M14" s="17">
        <f>K14+L14</f>
        <v>262</v>
      </c>
      <c r="N14" s="18">
        <v>88</v>
      </c>
      <c r="O14" s="17">
        <f>M14+N14</f>
        <v>350</v>
      </c>
      <c r="P14" s="18">
        <v>88</v>
      </c>
      <c r="Q14" s="17">
        <f>O14+P14</f>
        <v>438</v>
      </c>
      <c r="R14" s="18">
        <v>86</v>
      </c>
      <c r="S14" s="17">
        <f>Q14+R14</f>
        <v>524</v>
      </c>
      <c r="T14" s="18">
        <v>90</v>
      </c>
      <c r="U14" s="17">
        <f>S14+T14</f>
        <v>614</v>
      </c>
      <c r="V14" s="18">
        <v>96</v>
      </c>
      <c r="W14" s="17">
        <f>U14+V14</f>
        <v>710</v>
      </c>
      <c r="X14" s="18">
        <v>80</v>
      </c>
      <c r="Y14" s="17">
        <f>W14+X14</f>
        <v>790</v>
      </c>
      <c r="Z14" s="18"/>
      <c r="AA14" s="17">
        <f>Y14+Z14</f>
        <v>790</v>
      </c>
      <c r="AB14" s="18"/>
      <c r="AC14" s="17">
        <f>AA14+AB14</f>
        <v>790</v>
      </c>
      <c r="AD14" s="18"/>
      <c r="AE14" s="19">
        <f>AC14+AD14</f>
        <v>790</v>
      </c>
      <c r="AF14" s="67" t="str">
        <f>B14&amp;" "&amp;C14</f>
        <v>Joanne Proctor</v>
      </c>
      <c r="AG14" s="67" t="str">
        <f>D14&amp;" "</f>
        <v xml:space="preserve">Blackpool Bowmen </v>
      </c>
      <c r="AH14" s="32">
        <v>108</v>
      </c>
      <c r="AI14" s="32">
        <v>45</v>
      </c>
      <c r="AJ14" s="32"/>
      <c r="AK14" s="42">
        <f>AE14</f>
        <v>790</v>
      </c>
      <c r="AL14" s="1" t="s">
        <v>242</v>
      </c>
    </row>
    <row r="15" spans="1:38" ht="21.95" hidden="1" customHeight="1">
      <c r="A15" s="21">
        <v>17</v>
      </c>
      <c r="B15" s="3" t="s">
        <v>112</v>
      </c>
      <c r="C15" s="3" t="s">
        <v>113</v>
      </c>
      <c r="D15" s="3" t="s">
        <v>114</v>
      </c>
      <c r="E15" s="14" t="s">
        <v>8</v>
      </c>
      <c r="F15" s="9" t="s">
        <v>21</v>
      </c>
      <c r="G15" s="25" t="s">
        <v>88</v>
      </c>
      <c r="H15" s="18">
        <v>92</v>
      </c>
      <c r="I15" s="17">
        <f>H15</f>
        <v>92</v>
      </c>
      <c r="J15" s="18">
        <v>90</v>
      </c>
      <c r="K15" s="17">
        <f>I15+J15</f>
        <v>182</v>
      </c>
      <c r="L15" s="18">
        <v>90</v>
      </c>
      <c r="M15" s="17">
        <f>K15+L15</f>
        <v>272</v>
      </c>
      <c r="N15" s="18">
        <v>92</v>
      </c>
      <c r="O15" s="17">
        <f>M15+N15</f>
        <v>364</v>
      </c>
      <c r="P15" s="18">
        <v>86</v>
      </c>
      <c r="Q15" s="17">
        <f>O15+P15</f>
        <v>450</v>
      </c>
      <c r="R15" s="18">
        <v>94</v>
      </c>
      <c r="S15" s="17">
        <f>Q15+R15</f>
        <v>544</v>
      </c>
      <c r="T15" s="18">
        <v>92</v>
      </c>
      <c r="U15" s="17">
        <f>S15+T15</f>
        <v>636</v>
      </c>
      <c r="V15" s="18">
        <v>92</v>
      </c>
      <c r="W15" s="17">
        <f>U15+V15</f>
        <v>728</v>
      </c>
      <c r="X15" s="18">
        <v>108</v>
      </c>
      <c r="Y15" s="17">
        <f>W15+X15</f>
        <v>836</v>
      </c>
      <c r="Z15" s="18"/>
      <c r="AA15" s="17">
        <f>Y15+Z15</f>
        <v>836</v>
      </c>
      <c r="AB15" s="18"/>
      <c r="AC15" s="17">
        <f>AA15+AB15</f>
        <v>836</v>
      </c>
      <c r="AD15" s="18"/>
      <c r="AE15" s="19">
        <f>AC15+AD15</f>
        <v>836</v>
      </c>
      <c r="AF15" s="67" t="str">
        <f>B15&amp;" "&amp;C15</f>
        <v>Jeff Grayshon</v>
      </c>
      <c r="AG15" s="67" t="str">
        <f>D15&amp;" "</f>
        <v xml:space="preserve">Rochdale Co. Archers </v>
      </c>
      <c r="AH15" s="32">
        <v>108</v>
      </c>
      <c r="AI15" s="32">
        <v>50</v>
      </c>
      <c r="AJ15" s="32"/>
      <c r="AK15" s="42">
        <f>AE15</f>
        <v>836</v>
      </c>
    </row>
    <row r="16" spans="1:38" ht="21.95" hidden="1" customHeight="1">
      <c r="A16" s="21">
        <v>38</v>
      </c>
      <c r="B16" s="3" t="s">
        <v>166</v>
      </c>
      <c r="C16" s="3" t="s">
        <v>165</v>
      </c>
      <c r="D16" s="3" t="s">
        <v>124</v>
      </c>
      <c r="E16" s="14" t="s">
        <v>9</v>
      </c>
      <c r="F16" s="9" t="s">
        <v>12</v>
      </c>
      <c r="G16" s="25" t="s">
        <v>87</v>
      </c>
      <c r="H16" s="18">
        <v>86</v>
      </c>
      <c r="I16" s="17">
        <f>H16</f>
        <v>86</v>
      </c>
      <c r="J16" s="18">
        <v>84</v>
      </c>
      <c r="K16" s="17">
        <f>I16+J16</f>
        <v>170</v>
      </c>
      <c r="L16" s="18">
        <v>74</v>
      </c>
      <c r="M16" s="17">
        <f>K16+L16</f>
        <v>244</v>
      </c>
      <c r="N16" s="18">
        <v>82</v>
      </c>
      <c r="O16" s="17">
        <f>M16+N16</f>
        <v>326</v>
      </c>
      <c r="P16" s="18">
        <v>88</v>
      </c>
      <c r="Q16" s="17">
        <f>O16+P16</f>
        <v>414</v>
      </c>
      <c r="R16" s="18">
        <v>92</v>
      </c>
      <c r="S16" s="17">
        <f>Q16+R16</f>
        <v>506</v>
      </c>
      <c r="T16" s="18">
        <v>88</v>
      </c>
      <c r="U16" s="17">
        <f>S16+T16</f>
        <v>594</v>
      </c>
      <c r="V16" s="18">
        <v>86</v>
      </c>
      <c r="W16" s="17">
        <f>U16+V16</f>
        <v>680</v>
      </c>
      <c r="X16" s="18">
        <v>96</v>
      </c>
      <c r="Y16" s="17">
        <f>W16+X16</f>
        <v>776</v>
      </c>
      <c r="Z16" s="18"/>
      <c r="AA16" s="17">
        <f>Y16+Z16</f>
        <v>776</v>
      </c>
      <c r="AB16" s="18"/>
      <c r="AC16" s="17">
        <f>AA16+AB16</f>
        <v>776</v>
      </c>
      <c r="AD16" s="18"/>
      <c r="AE16" s="19">
        <f>AC16+AD16</f>
        <v>776</v>
      </c>
      <c r="AF16" s="67" t="str">
        <f>B16&amp;" "&amp;C16</f>
        <v>Victoria Conduit</v>
      </c>
      <c r="AG16" s="67" t="str">
        <f>D16&amp;" "</f>
        <v xml:space="preserve">Stalybridge </v>
      </c>
      <c r="AH16" s="32">
        <v>108</v>
      </c>
      <c r="AI16" s="32">
        <v>37</v>
      </c>
      <c r="AJ16" s="32"/>
      <c r="AK16" s="42">
        <f>AE16</f>
        <v>776</v>
      </c>
      <c r="AL16" s="1" t="s">
        <v>243</v>
      </c>
    </row>
    <row r="17" spans="1:38" ht="21.95" hidden="1" customHeight="1">
      <c r="A17" s="21">
        <v>2</v>
      </c>
      <c r="B17" s="3" t="s">
        <v>149</v>
      </c>
      <c r="C17" s="3" t="s">
        <v>150</v>
      </c>
      <c r="D17" s="3" t="s">
        <v>114</v>
      </c>
      <c r="E17" s="14" t="s">
        <v>8</v>
      </c>
      <c r="F17" s="9" t="s">
        <v>21</v>
      </c>
      <c r="G17" s="25" t="s">
        <v>87</v>
      </c>
      <c r="H17" s="18">
        <v>86</v>
      </c>
      <c r="I17" s="17">
        <f>H17</f>
        <v>86</v>
      </c>
      <c r="J17" s="18">
        <v>86</v>
      </c>
      <c r="K17" s="17">
        <f>I17+J17</f>
        <v>172</v>
      </c>
      <c r="L17" s="18">
        <v>96</v>
      </c>
      <c r="M17" s="17">
        <f>K17+L17</f>
        <v>268</v>
      </c>
      <c r="N17" s="18">
        <v>83</v>
      </c>
      <c r="O17" s="17">
        <f>M17+N17</f>
        <v>351</v>
      </c>
      <c r="P17" s="18">
        <v>104</v>
      </c>
      <c r="Q17" s="17">
        <f>O17+P17</f>
        <v>455</v>
      </c>
      <c r="R17" s="18">
        <v>91</v>
      </c>
      <c r="S17" s="17">
        <f>Q17+R17</f>
        <v>546</v>
      </c>
      <c r="T17" s="18">
        <v>96</v>
      </c>
      <c r="U17" s="17">
        <f>S17+T17</f>
        <v>642</v>
      </c>
      <c r="V17" s="18">
        <v>90</v>
      </c>
      <c r="W17" s="17">
        <f>U17+V17</f>
        <v>732</v>
      </c>
      <c r="X17" s="18">
        <v>102</v>
      </c>
      <c r="Y17" s="17">
        <f>W17+X17</f>
        <v>834</v>
      </c>
      <c r="Z17" s="18"/>
      <c r="AA17" s="17">
        <f>Y17+Z17</f>
        <v>834</v>
      </c>
      <c r="AB17" s="18"/>
      <c r="AC17" s="17">
        <f>AA17+AB17</f>
        <v>834</v>
      </c>
      <c r="AD17" s="18"/>
      <c r="AE17" s="19">
        <f>AC17+AD17</f>
        <v>834</v>
      </c>
      <c r="AF17" s="67" t="str">
        <f>B17&amp;" "&amp;C17</f>
        <v>Russell Reader</v>
      </c>
      <c r="AG17" s="67" t="str">
        <f>D17&amp;" "</f>
        <v xml:space="preserve">Rochdale Co. Archers </v>
      </c>
      <c r="AH17" s="32">
        <v>106</v>
      </c>
      <c r="AI17" s="32">
        <v>61</v>
      </c>
      <c r="AJ17" s="32"/>
      <c r="AK17" s="42">
        <f>AE17</f>
        <v>834</v>
      </c>
    </row>
    <row r="18" spans="1:38" ht="21.95" hidden="1" customHeight="1">
      <c r="A18" s="21">
        <v>36</v>
      </c>
      <c r="B18" s="3" t="s">
        <v>102</v>
      </c>
      <c r="C18" s="3" t="s">
        <v>162</v>
      </c>
      <c r="D18" s="3" t="s">
        <v>121</v>
      </c>
      <c r="E18" s="14" t="s">
        <v>9</v>
      </c>
      <c r="F18" s="9" t="s">
        <v>21</v>
      </c>
      <c r="G18" s="25" t="s">
        <v>87</v>
      </c>
      <c r="H18" s="18">
        <v>100</v>
      </c>
      <c r="I18" s="17">
        <f>H18</f>
        <v>100</v>
      </c>
      <c r="J18" s="18">
        <v>94</v>
      </c>
      <c r="K18" s="17">
        <f>I18+J18</f>
        <v>194</v>
      </c>
      <c r="L18" s="18">
        <v>94</v>
      </c>
      <c r="M18" s="17">
        <f>K18+L18</f>
        <v>288</v>
      </c>
      <c r="N18" s="18">
        <v>100</v>
      </c>
      <c r="O18" s="17">
        <f>M18+N18</f>
        <v>388</v>
      </c>
      <c r="P18" s="18">
        <v>92</v>
      </c>
      <c r="Q18" s="17">
        <f>O18+P18</f>
        <v>480</v>
      </c>
      <c r="R18" s="18">
        <v>106</v>
      </c>
      <c r="S18" s="17">
        <f>Q18+R18</f>
        <v>586</v>
      </c>
      <c r="T18" s="18">
        <v>106</v>
      </c>
      <c r="U18" s="17">
        <f>S18+T18</f>
        <v>692</v>
      </c>
      <c r="V18" s="18">
        <v>106</v>
      </c>
      <c r="W18" s="17">
        <f>U18+V18</f>
        <v>798</v>
      </c>
      <c r="X18" s="18">
        <v>106</v>
      </c>
      <c r="Y18" s="17">
        <f>W18+X18</f>
        <v>904</v>
      </c>
      <c r="Z18" s="18"/>
      <c r="AA18" s="17">
        <f>Y18+Z18</f>
        <v>904</v>
      </c>
      <c r="AB18" s="18"/>
      <c r="AC18" s="17">
        <f>AA18+AB18</f>
        <v>904</v>
      </c>
      <c r="AD18" s="18"/>
      <c r="AE18" s="19">
        <f>AC18+AD18</f>
        <v>904</v>
      </c>
      <c r="AF18" s="67" t="str">
        <f>B18&amp;" "&amp;C18</f>
        <v>John Holmes</v>
      </c>
      <c r="AG18" s="67" t="str">
        <f>D18&amp;" "</f>
        <v xml:space="preserve">Pendle &amp; Samlesbury </v>
      </c>
      <c r="AH18" s="32">
        <v>108</v>
      </c>
      <c r="AI18" s="32">
        <v>75</v>
      </c>
      <c r="AJ18" s="32"/>
      <c r="AK18" s="42">
        <f>AE18</f>
        <v>904</v>
      </c>
      <c r="AL18" s="1" t="s">
        <v>243</v>
      </c>
    </row>
    <row r="19" spans="1:38" ht="21.95" hidden="1" customHeight="1">
      <c r="A19" s="21">
        <v>66</v>
      </c>
      <c r="B19" s="3" t="s">
        <v>215</v>
      </c>
      <c r="C19" s="3" t="s">
        <v>216</v>
      </c>
      <c r="D19" s="3" t="s">
        <v>121</v>
      </c>
      <c r="E19" s="14" t="s">
        <v>9</v>
      </c>
      <c r="F19" s="9" t="s">
        <v>21</v>
      </c>
      <c r="G19" s="25" t="s">
        <v>87</v>
      </c>
      <c r="H19" s="18">
        <v>96</v>
      </c>
      <c r="I19" s="17">
        <f>H19</f>
        <v>96</v>
      </c>
      <c r="J19" s="18">
        <v>100</v>
      </c>
      <c r="K19" s="17">
        <f>I19+J19</f>
        <v>196</v>
      </c>
      <c r="L19" s="18">
        <v>96</v>
      </c>
      <c r="M19" s="17">
        <f>K19+L19</f>
        <v>292</v>
      </c>
      <c r="N19" s="18">
        <v>98</v>
      </c>
      <c r="O19" s="17">
        <f>M19+N19</f>
        <v>390</v>
      </c>
      <c r="P19" s="18">
        <v>98</v>
      </c>
      <c r="Q19" s="17">
        <f>O19+P19</f>
        <v>488</v>
      </c>
      <c r="R19" s="18">
        <v>102</v>
      </c>
      <c r="S19" s="17">
        <f>Q19+R19</f>
        <v>590</v>
      </c>
      <c r="T19" s="18">
        <v>104</v>
      </c>
      <c r="U19" s="17">
        <f>S19+T19</f>
        <v>694</v>
      </c>
      <c r="V19" s="18">
        <v>96</v>
      </c>
      <c r="W19" s="17">
        <f>U19+V19</f>
        <v>790</v>
      </c>
      <c r="X19" s="18">
        <v>104</v>
      </c>
      <c r="Y19" s="17">
        <f>W19+X19</f>
        <v>894</v>
      </c>
      <c r="Z19" s="18"/>
      <c r="AA19" s="17">
        <f>Y19+Z19</f>
        <v>894</v>
      </c>
      <c r="AB19" s="18"/>
      <c r="AC19" s="17">
        <f>AA19+AB19</f>
        <v>894</v>
      </c>
      <c r="AD19" s="18"/>
      <c r="AE19" s="19">
        <f>AC19+AD19</f>
        <v>894</v>
      </c>
      <c r="AF19" s="67" t="str">
        <f>B19&amp;" "&amp;C19</f>
        <v>Michael Aubrey</v>
      </c>
      <c r="AG19" s="67" t="str">
        <f>D19&amp;" "</f>
        <v xml:space="preserve">Pendle &amp; Samlesbury </v>
      </c>
      <c r="AH19" s="32">
        <v>108</v>
      </c>
      <c r="AI19" s="32">
        <v>75</v>
      </c>
      <c r="AJ19" s="32"/>
      <c r="AK19" s="42">
        <f>AE19</f>
        <v>894</v>
      </c>
    </row>
    <row r="20" spans="1:38" ht="21.95" hidden="1" customHeight="1">
      <c r="A20" s="21">
        <v>80</v>
      </c>
      <c r="B20" s="3" t="s">
        <v>69</v>
      </c>
      <c r="C20" s="3" t="s">
        <v>67</v>
      </c>
      <c r="D20" s="3" t="s">
        <v>106</v>
      </c>
      <c r="E20" s="14" t="s">
        <v>9</v>
      </c>
      <c r="F20" s="9" t="s">
        <v>12</v>
      </c>
      <c r="G20" s="25" t="s">
        <v>87</v>
      </c>
      <c r="H20" s="18">
        <v>70</v>
      </c>
      <c r="I20" s="17">
        <f>H20</f>
        <v>70</v>
      </c>
      <c r="J20" s="18">
        <v>72</v>
      </c>
      <c r="K20" s="17">
        <f>I20+J20</f>
        <v>142</v>
      </c>
      <c r="L20" s="18">
        <v>84</v>
      </c>
      <c r="M20" s="17">
        <f>K20+L20</f>
        <v>226</v>
      </c>
      <c r="N20" s="18">
        <v>88</v>
      </c>
      <c r="O20" s="17">
        <f>M20+N20</f>
        <v>314</v>
      </c>
      <c r="P20" s="18">
        <v>94</v>
      </c>
      <c r="Q20" s="17">
        <f>O20+P20</f>
        <v>408</v>
      </c>
      <c r="R20" s="18">
        <v>88</v>
      </c>
      <c r="S20" s="17">
        <f>Q20+R20</f>
        <v>496</v>
      </c>
      <c r="T20" s="18">
        <v>90</v>
      </c>
      <c r="U20" s="17">
        <f>S20+T20</f>
        <v>586</v>
      </c>
      <c r="V20" s="18">
        <v>94</v>
      </c>
      <c r="W20" s="17">
        <f>U20+V20</f>
        <v>680</v>
      </c>
      <c r="X20" s="18">
        <v>81</v>
      </c>
      <c r="Y20" s="17">
        <f>W20+X20</f>
        <v>761</v>
      </c>
      <c r="Z20" s="18"/>
      <c r="AA20" s="17">
        <f>Y20+Z20</f>
        <v>761</v>
      </c>
      <c r="AB20" s="18"/>
      <c r="AC20" s="17">
        <f>AA20+AB20</f>
        <v>761</v>
      </c>
      <c r="AD20" s="18"/>
      <c r="AE20" s="19">
        <f>AC20+AD20</f>
        <v>761</v>
      </c>
      <c r="AF20" s="67" t="str">
        <f>B20&amp;" "&amp;C20</f>
        <v>Angela Fox</v>
      </c>
      <c r="AG20" s="67" t="str">
        <f>D20&amp;" "</f>
        <v xml:space="preserve">Chorley Bowmen </v>
      </c>
      <c r="AH20" s="32">
        <v>107</v>
      </c>
      <c r="AI20" s="32">
        <v>36</v>
      </c>
      <c r="AJ20" s="32"/>
      <c r="AK20" s="42">
        <f>AE20</f>
        <v>761</v>
      </c>
    </row>
    <row r="21" spans="1:38" ht="21.95" hidden="1" customHeight="1">
      <c r="A21" s="21">
        <v>28</v>
      </c>
      <c r="B21" s="3" t="s">
        <v>159</v>
      </c>
      <c r="C21" s="3" t="s">
        <v>158</v>
      </c>
      <c r="D21" s="3" t="s">
        <v>160</v>
      </c>
      <c r="E21" s="14" t="s">
        <v>8</v>
      </c>
      <c r="F21" s="9" t="s">
        <v>12</v>
      </c>
      <c r="G21" s="25" t="s">
        <v>87</v>
      </c>
      <c r="H21" s="18">
        <v>57</v>
      </c>
      <c r="I21" s="17">
        <f>H21</f>
        <v>57</v>
      </c>
      <c r="J21" s="18">
        <v>42</v>
      </c>
      <c r="K21" s="17">
        <f>I21+J21</f>
        <v>99</v>
      </c>
      <c r="L21" s="18">
        <v>55</v>
      </c>
      <c r="M21" s="17">
        <f>K21+L21</f>
        <v>154</v>
      </c>
      <c r="N21" s="18">
        <v>82</v>
      </c>
      <c r="O21" s="17">
        <f>M21+N21</f>
        <v>236</v>
      </c>
      <c r="P21" s="18">
        <v>94</v>
      </c>
      <c r="Q21" s="17">
        <f>O21+P21</f>
        <v>330</v>
      </c>
      <c r="R21" s="18">
        <v>84</v>
      </c>
      <c r="S21" s="17">
        <f>Q21+R21</f>
        <v>414</v>
      </c>
      <c r="T21" s="18">
        <v>84</v>
      </c>
      <c r="U21" s="17">
        <f>S21+T21</f>
        <v>498</v>
      </c>
      <c r="V21" s="18">
        <v>90</v>
      </c>
      <c r="W21" s="17">
        <f>U21+V21</f>
        <v>588</v>
      </c>
      <c r="X21" s="18">
        <v>96</v>
      </c>
      <c r="Y21" s="17">
        <f>W21+X21</f>
        <v>684</v>
      </c>
      <c r="Z21" s="18"/>
      <c r="AA21" s="17">
        <f>Y21+Z21</f>
        <v>684</v>
      </c>
      <c r="AB21" s="18"/>
      <c r="AC21" s="17">
        <f>AA21+AB21</f>
        <v>684</v>
      </c>
      <c r="AD21" s="18"/>
      <c r="AE21" s="19">
        <f>AC21+AD21</f>
        <v>684</v>
      </c>
      <c r="AF21" s="67" t="str">
        <f>B21&amp;" "&amp;C21</f>
        <v>Carmen Batt</v>
      </c>
      <c r="AG21" s="67" t="str">
        <f>D21&amp;" "</f>
        <v xml:space="preserve">Nethermoss Archers </v>
      </c>
      <c r="AH21" s="32">
        <v>104</v>
      </c>
      <c r="AI21" s="32">
        <v>31</v>
      </c>
      <c r="AJ21" s="32"/>
      <c r="AK21" s="42">
        <f>AE21</f>
        <v>684</v>
      </c>
      <c r="AL21" s="1" t="s">
        <v>241</v>
      </c>
    </row>
    <row r="22" spans="1:38" ht="21.95" hidden="1" customHeight="1">
      <c r="A22" s="21">
        <v>13</v>
      </c>
      <c r="B22" s="3" t="s">
        <v>108</v>
      </c>
      <c r="C22" s="3" t="s">
        <v>108</v>
      </c>
      <c r="D22" s="3"/>
      <c r="E22" s="14"/>
      <c r="F22" s="9"/>
      <c r="G22" s="25" t="s">
        <v>87</v>
      </c>
      <c r="H22" s="18"/>
      <c r="I22" s="17">
        <f>H22</f>
        <v>0</v>
      </c>
      <c r="J22" s="18"/>
      <c r="K22" s="17">
        <f>I22+J22</f>
        <v>0</v>
      </c>
      <c r="L22" s="18">
        <v>0</v>
      </c>
      <c r="M22" s="17">
        <f>K22+L22</f>
        <v>0</v>
      </c>
      <c r="N22" s="18"/>
      <c r="O22" s="17">
        <f>M22+N22</f>
        <v>0</v>
      </c>
      <c r="P22" s="18"/>
      <c r="Q22" s="17">
        <f>O22+P22</f>
        <v>0</v>
      </c>
      <c r="R22" s="18"/>
      <c r="S22" s="17">
        <f>Q22+R22</f>
        <v>0</v>
      </c>
      <c r="T22" s="18"/>
      <c r="U22" s="17">
        <f>S22+T22</f>
        <v>0</v>
      </c>
      <c r="V22" s="18"/>
      <c r="W22" s="17">
        <f>U22+V22</f>
        <v>0</v>
      </c>
      <c r="X22" s="18"/>
      <c r="Y22" s="17">
        <f>W22+X22</f>
        <v>0</v>
      </c>
      <c r="Z22" s="18"/>
      <c r="AA22" s="17">
        <f>Y22+Z22</f>
        <v>0</v>
      </c>
      <c r="AB22" s="18"/>
      <c r="AC22" s="17">
        <f>AA22+AB22</f>
        <v>0</v>
      </c>
      <c r="AD22" s="18"/>
      <c r="AE22" s="19">
        <f>AC22+AD22</f>
        <v>0</v>
      </c>
      <c r="AF22" s="67" t="str">
        <f>B22&amp;" "&amp;C22</f>
        <v>BLANK BLANK</v>
      </c>
      <c r="AG22" s="67" t="str">
        <f>D22&amp;" "</f>
        <v xml:space="preserve"> </v>
      </c>
      <c r="AH22" s="32"/>
      <c r="AI22" s="32"/>
      <c r="AJ22" s="32"/>
      <c r="AK22" s="42">
        <f>AE22</f>
        <v>0</v>
      </c>
    </row>
    <row r="23" spans="1:38" ht="21.95" hidden="1" customHeight="1">
      <c r="A23" s="21">
        <v>74</v>
      </c>
      <c r="B23" s="3" t="s">
        <v>163</v>
      </c>
      <c r="C23" s="3" t="s">
        <v>229</v>
      </c>
      <c r="D23" s="3" t="s">
        <v>228</v>
      </c>
      <c r="E23" s="14" t="s">
        <v>9</v>
      </c>
      <c r="F23" s="9" t="s">
        <v>21</v>
      </c>
      <c r="G23" s="25" t="s">
        <v>87</v>
      </c>
      <c r="H23" s="18">
        <v>92</v>
      </c>
      <c r="I23" s="17">
        <f>H23</f>
        <v>92</v>
      </c>
      <c r="J23" s="18">
        <v>104</v>
      </c>
      <c r="K23" s="17">
        <f>I23+J23</f>
        <v>196</v>
      </c>
      <c r="L23" s="18">
        <v>90</v>
      </c>
      <c r="M23" s="17">
        <f>K23+L23</f>
        <v>286</v>
      </c>
      <c r="N23" s="18">
        <v>91</v>
      </c>
      <c r="O23" s="17">
        <f>M23+N23</f>
        <v>377</v>
      </c>
      <c r="P23" s="18">
        <v>102</v>
      </c>
      <c r="Q23" s="17">
        <f>O23+P23</f>
        <v>479</v>
      </c>
      <c r="R23" s="18">
        <v>104</v>
      </c>
      <c r="S23" s="17">
        <f>Q23+R23</f>
        <v>583</v>
      </c>
      <c r="T23" s="18">
        <v>106</v>
      </c>
      <c r="U23" s="17">
        <f>S23+T23</f>
        <v>689</v>
      </c>
      <c r="V23" s="18">
        <v>102</v>
      </c>
      <c r="W23" s="17">
        <f>U23+V23</f>
        <v>791</v>
      </c>
      <c r="X23" s="18">
        <v>102</v>
      </c>
      <c r="Y23" s="17">
        <f>W23+X23</f>
        <v>893</v>
      </c>
      <c r="Z23" s="18"/>
      <c r="AA23" s="17">
        <f>Y23+Z23</f>
        <v>893</v>
      </c>
      <c r="AB23" s="18"/>
      <c r="AC23" s="17">
        <f>AA23+AB23</f>
        <v>893</v>
      </c>
      <c r="AD23" s="18"/>
      <c r="AE23" s="19">
        <f>AC23+AD23</f>
        <v>893</v>
      </c>
      <c r="AF23" s="67" t="str">
        <f>B23&amp;" "&amp;C23</f>
        <v>David Clayton</v>
      </c>
      <c r="AG23" s="67" t="str">
        <f>D23&amp;" "</f>
        <v xml:space="preserve">Wigan &amp; Orrel Archers </v>
      </c>
      <c r="AH23" s="32">
        <v>107</v>
      </c>
      <c r="AI23" s="32">
        <v>72</v>
      </c>
      <c r="AJ23" s="32"/>
      <c r="AK23" s="42">
        <f>AE23</f>
        <v>893</v>
      </c>
    </row>
    <row r="24" spans="1:38" ht="21.95" hidden="1" customHeight="1">
      <c r="A24" s="21">
        <v>19</v>
      </c>
      <c r="B24" s="3" t="s">
        <v>107</v>
      </c>
      <c r="C24" s="3" t="s">
        <v>67</v>
      </c>
      <c r="D24" s="3" t="s">
        <v>106</v>
      </c>
      <c r="E24" s="14" t="s">
        <v>9</v>
      </c>
      <c r="F24" s="9" t="s">
        <v>12</v>
      </c>
      <c r="G24" s="25" t="s">
        <v>87</v>
      </c>
      <c r="H24" s="18">
        <v>62</v>
      </c>
      <c r="I24" s="17">
        <f>H24</f>
        <v>62</v>
      </c>
      <c r="J24" s="18">
        <v>78</v>
      </c>
      <c r="K24" s="17">
        <f>I24+J24</f>
        <v>140</v>
      </c>
      <c r="L24" s="18">
        <v>74</v>
      </c>
      <c r="M24" s="17">
        <f>K24+L24</f>
        <v>214</v>
      </c>
      <c r="N24" s="18">
        <v>80</v>
      </c>
      <c r="O24" s="17">
        <f>M24+N24</f>
        <v>294</v>
      </c>
      <c r="P24" s="18">
        <v>92</v>
      </c>
      <c r="Q24" s="17">
        <f>O24+P24</f>
        <v>386</v>
      </c>
      <c r="R24" s="18">
        <v>84</v>
      </c>
      <c r="S24" s="17">
        <f>Q24+R24</f>
        <v>470</v>
      </c>
      <c r="T24" s="18">
        <v>84</v>
      </c>
      <c r="U24" s="17">
        <f>S24+T24</f>
        <v>554</v>
      </c>
      <c r="V24" s="18">
        <v>86</v>
      </c>
      <c r="W24" s="17">
        <f>U24+V24</f>
        <v>640</v>
      </c>
      <c r="X24" s="18">
        <v>90</v>
      </c>
      <c r="Y24" s="17">
        <f>W24+X24</f>
        <v>730</v>
      </c>
      <c r="Z24" s="18"/>
      <c r="AA24" s="17">
        <f>Y24+Z24</f>
        <v>730</v>
      </c>
      <c r="AB24" s="18"/>
      <c r="AC24" s="17">
        <f>AA24+AB24</f>
        <v>730</v>
      </c>
      <c r="AD24" s="18"/>
      <c r="AE24" s="19">
        <f>AC24+AD24</f>
        <v>730</v>
      </c>
      <c r="AF24" s="67" t="str">
        <f>B24&amp;" "&amp;C24</f>
        <v>Pat Fox</v>
      </c>
      <c r="AG24" s="67" t="str">
        <f>D24&amp;" "</f>
        <v xml:space="preserve">Chorley Bowmen </v>
      </c>
      <c r="AH24" s="32">
        <v>106</v>
      </c>
      <c r="AI24" s="32">
        <v>34</v>
      </c>
      <c r="AJ24" s="32"/>
      <c r="AK24" s="42">
        <f>AE24</f>
        <v>730</v>
      </c>
    </row>
    <row r="25" spans="1:38" ht="21.95" hidden="1" customHeight="1">
      <c r="A25" s="21">
        <v>79</v>
      </c>
      <c r="B25" s="3" t="s">
        <v>237</v>
      </c>
      <c r="C25" s="3" t="s">
        <v>238</v>
      </c>
      <c r="D25" s="3" t="s">
        <v>101</v>
      </c>
      <c r="E25" s="14" t="s">
        <v>8</v>
      </c>
      <c r="F25" s="9" t="s">
        <v>12</v>
      </c>
      <c r="G25" s="25" t="s">
        <v>87</v>
      </c>
      <c r="H25" s="18">
        <v>60</v>
      </c>
      <c r="I25" s="17">
        <f>H25</f>
        <v>60</v>
      </c>
      <c r="J25" s="18">
        <v>59</v>
      </c>
      <c r="K25" s="17">
        <f>I25+J25</f>
        <v>119</v>
      </c>
      <c r="L25" s="18">
        <v>65</v>
      </c>
      <c r="M25" s="17">
        <f>K25+L25</f>
        <v>184</v>
      </c>
      <c r="N25" s="18">
        <v>86</v>
      </c>
      <c r="O25" s="17">
        <f>M25+N25</f>
        <v>270</v>
      </c>
      <c r="P25" s="18">
        <v>80</v>
      </c>
      <c r="Q25" s="17">
        <f>O25+P25</f>
        <v>350</v>
      </c>
      <c r="R25" s="18">
        <v>82</v>
      </c>
      <c r="S25" s="17">
        <f>Q25+R25</f>
        <v>432</v>
      </c>
      <c r="T25" s="18">
        <v>73</v>
      </c>
      <c r="U25" s="17">
        <f>S25+T25</f>
        <v>505</v>
      </c>
      <c r="V25" s="18">
        <v>92</v>
      </c>
      <c r="W25" s="17">
        <f>U25+V25</f>
        <v>597</v>
      </c>
      <c r="X25" s="18">
        <v>85</v>
      </c>
      <c r="Y25" s="17">
        <f>W25+X25</f>
        <v>682</v>
      </c>
      <c r="Z25" s="18"/>
      <c r="AA25" s="17">
        <f>Y25+Z25</f>
        <v>682</v>
      </c>
      <c r="AB25" s="18"/>
      <c r="AC25" s="17">
        <f>AA25+AB25</f>
        <v>682</v>
      </c>
      <c r="AD25" s="18"/>
      <c r="AE25" s="19">
        <f>AC25+AD25</f>
        <v>682</v>
      </c>
      <c r="AF25" s="67" t="str">
        <f>B25&amp;" "&amp;C25</f>
        <v>Sue  Macsorley</v>
      </c>
      <c r="AG25" s="67" t="str">
        <f>D25&amp;" "</f>
        <v xml:space="preserve">Assheton Bowmen </v>
      </c>
      <c r="AH25" s="32">
        <v>105</v>
      </c>
      <c r="AI25" s="32">
        <v>28</v>
      </c>
      <c r="AJ25" s="32"/>
      <c r="AK25" s="42">
        <f>AE25</f>
        <v>682</v>
      </c>
      <c r="AL25" s="1" t="s">
        <v>242</v>
      </c>
    </row>
    <row r="26" spans="1:38" ht="21.95" hidden="1" customHeight="1">
      <c r="A26" s="21">
        <v>29</v>
      </c>
      <c r="B26" s="3" t="s">
        <v>108</v>
      </c>
      <c r="C26" s="3" t="s">
        <v>108</v>
      </c>
      <c r="D26" s="3"/>
      <c r="E26" s="14"/>
      <c r="F26" s="9"/>
      <c r="G26" s="25"/>
      <c r="H26" s="18"/>
      <c r="I26" s="17">
        <f>H26</f>
        <v>0</v>
      </c>
      <c r="J26" s="18"/>
      <c r="K26" s="17">
        <f>I26+J26</f>
        <v>0</v>
      </c>
      <c r="L26" s="18"/>
      <c r="M26" s="17">
        <f>K26+L26</f>
        <v>0</v>
      </c>
      <c r="N26" s="18"/>
      <c r="O26" s="17">
        <f>M26+N26</f>
        <v>0</v>
      </c>
      <c r="P26" s="18"/>
      <c r="Q26" s="17">
        <f>O26+P26</f>
        <v>0</v>
      </c>
      <c r="R26" s="18"/>
      <c r="S26" s="17">
        <f>Q26+R26</f>
        <v>0</v>
      </c>
      <c r="T26" s="18"/>
      <c r="U26" s="17">
        <f>S26+T26</f>
        <v>0</v>
      </c>
      <c r="V26" s="18"/>
      <c r="W26" s="17">
        <f>U26+V26</f>
        <v>0</v>
      </c>
      <c r="X26" s="18"/>
      <c r="Y26" s="17">
        <f>W26+X26</f>
        <v>0</v>
      </c>
      <c r="Z26" s="18"/>
      <c r="AA26" s="17">
        <f>Y26+Z26</f>
        <v>0</v>
      </c>
      <c r="AB26" s="18"/>
      <c r="AC26" s="17">
        <f>AA26+AB26</f>
        <v>0</v>
      </c>
      <c r="AD26" s="18"/>
      <c r="AE26" s="19">
        <f>AC26+AD26</f>
        <v>0</v>
      </c>
      <c r="AF26" s="67" t="str">
        <f>B26&amp;" "&amp;C26</f>
        <v>BLANK BLANK</v>
      </c>
      <c r="AG26" s="67" t="str">
        <f>D26&amp;" "</f>
        <v xml:space="preserve"> </v>
      </c>
      <c r="AH26" s="32"/>
      <c r="AI26" s="32"/>
      <c r="AJ26" s="32"/>
      <c r="AK26" s="42">
        <f>AE26</f>
        <v>0</v>
      </c>
    </row>
    <row r="27" spans="1:38" ht="21.95" hidden="1" customHeight="1">
      <c r="A27" s="21">
        <v>26</v>
      </c>
      <c r="B27" s="3" t="s">
        <v>132</v>
      </c>
      <c r="C27" s="3" t="s">
        <v>133</v>
      </c>
      <c r="D27" s="3" t="s">
        <v>131</v>
      </c>
      <c r="E27" s="14" t="s">
        <v>8</v>
      </c>
      <c r="F27" s="9" t="s">
        <v>21</v>
      </c>
      <c r="G27" s="25" t="s">
        <v>87</v>
      </c>
      <c r="H27" s="18">
        <v>90</v>
      </c>
      <c r="I27" s="17">
        <f>H27</f>
        <v>90</v>
      </c>
      <c r="J27" s="18">
        <v>86</v>
      </c>
      <c r="K27" s="17">
        <f>I27+J27</f>
        <v>176</v>
      </c>
      <c r="L27" s="18">
        <v>80</v>
      </c>
      <c r="M27" s="17">
        <f>K27+L27</f>
        <v>256</v>
      </c>
      <c r="N27" s="18">
        <v>83</v>
      </c>
      <c r="O27" s="17">
        <f>M27+N27</f>
        <v>339</v>
      </c>
      <c r="P27" s="18">
        <v>96</v>
      </c>
      <c r="Q27" s="17">
        <f>O27+P27</f>
        <v>435</v>
      </c>
      <c r="R27" s="18">
        <v>96</v>
      </c>
      <c r="S27" s="17">
        <f>Q27+R27</f>
        <v>531</v>
      </c>
      <c r="T27" s="18">
        <v>92</v>
      </c>
      <c r="U27" s="17">
        <f>S27+T27</f>
        <v>623</v>
      </c>
      <c r="V27" s="18">
        <v>96</v>
      </c>
      <c r="W27" s="17">
        <f>U27+V27</f>
        <v>719</v>
      </c>
      <c r="X27" s="18">
        <v>96</v>
      </c>
      <c r="Y27" s="17">
        <f>W27+X27</f>
        <v>815</v>
      </c>
      <c r="Z27" s="18"/>
      <c r="AA27" s="17">
        <f>Y27+Z27</f>
        <v>815</v>
      </c>
      <c r="AB27" s="18"/>
      <c r="AC27" s="17">
        <f>AA27+AB27</f>
        <v>815</v>
      </c>
      <c r="AD27" s="18"/>
      <c r="AE27" s="19">
        <f>AC27+AD27</f>
        <v>815</v>
      </c>
      <c r="AF27" s="67" t="str">
        <f>B27&amp;" "&amp;C27</f>
        <v>Mark  Leach</v>
      </c>
      <c r="AG27" s="67" t="str">
        <f>D27&amp;" "</f>
        <v xml:space="preserve">Eccles </v>
      </c>
      <c r="AH27" s="32">
        <v>107</v>
      </c>
      <c r="AI27" s="32">
        <v>49</v>
      </c>
      <c r="AJ27" s="32"/>
      <c r="AK27" s="42">
        <f>AE27</f>
        <v>815</v>
      </c>
    </row>
    <row r="28" spans="1:38" ht="21.95" hidden="1" customHeight="1">
      <c r="A28" s="21">
        <v>58</v>
      </c>
      <c r="B28" s="3" t="s">
        <v>102</v>
      </c>
      <c r="C28" s="3" t="s">
        <v>239</v>
      </c>
      <c r="D28" s="3" t="s">
        <v>101</v>
      </c>
      <c r="E28" s="14" t="s">
        <v>8</v>
      </c>
      <c r="F28" s="9" t="s">
        <v>21</v>
      </c>
      <c r="G28" s="25" t="s">
        <v>87</v>
      </c>
      <c r="H28" s="18">
        <v>76</v>
      </c>
      <c r="I28" s="17">
        <f>H28</f>
        <v>76</v>
      </c>
      <c r="J28" s="18">
        <v>90</v>
      </c>
      <c r="K28" s="17">
        <f>I28+J28</f>
        <v>166</v>
      </c>
      <c r="L28" s="18">
        <v>84</v>
      </c>
      <c r="M28" s="17">
        <f>K28+L28</f>
        <v>250</v>
      </c>
      <c r="N28" s="18">
        <v>82</v>
      </c>
      <c r="O28" s="17">
        <f>M28+N28</f>
        <v>332</v>
      </c>
      <c r="P28" s="18">
        <v>88</v>
      </c>
      <c r="Q28" s="17">
        <f>O28+P28</f>
        <v>420</v>
      </c>
      <c r="R28" s="18">
        <v>98</v>
      </c>
      <c r="S28" s="17">
        <f>Q28+R28</f>
        <v>518</v>
      </c>
      <c r="T28" s="18">
        <v>94</v>
      </c>
      <c r="U28" s="17">
        <f>S28+T28</f>
        <v>612</v>
      </c>
      <c r="V28" s="18">
        <v>104</v>
      </c>
      <c r="W28" s="17">
        <f>U28+V28</f>
        <v>716</v>
      </c>
      <c r="X28" s="18">
        <v>96</v>
      </c>
      <c r="Y28" s="17">
        <f>W28+X28</f>
        <v>812</v>
      </c>
      <c r="Z28" s="18"/>
      <c r="AA28" s="17">
        <f>Y28+Z28</f>
        <v>812</v>
      </c>
      <c r="AB28" s="18"/>
      <c r="AC28" s="17">
        <f>AA28+AB28</f>
        <v>812</v>
      </c>
      <c r="AD28" s="18"/>
      <c r="AE28" s="19">
        <f>AC28+AD28</f>
        <v>812</v>
      </c>
      <c r="AF28" s="67" t="str">
        <f>B28&amp;" "&amp;C28</f>
        <v>John Cunliffe</v>
      </c>
      <c r="AG28" s="67" t="str">
        <f>D28&amp;" "</f>
        <v xml:space="preserve">Assheton Bowmen </v>
      </c>
      <c r="AH28" s="32">
        <v>108</v>
      </c>
      <c r="AI28" s="32">
        <v>46</v>
      </c>
      <c r="AJ28" s="32"/>
      <c r="AK28" s="42">
        <f>AE28</f>
        <v>812</v>
      </c>
    </row>
    <row r="29" spans="1:38" ht="21.95" hidden="1" customHeight="1">
      <c r="A29" s="21">
        <v>73</v>
      </c>
      <c r="B29" s="3" t="s">
        <v>141</v>
      </c>
      <c r="C29" s="3" t="s">
        <v>227</v>
      </c>
      <c r="D29" s="3" t="s">
        <v>228</v>
      </c>
      <c r="E29" s="14" t="s">
        <v>8</v>
      </c>
      <c r="F29" s="9" t="s">
        <v>21</v>
      </c>
      <c r="G29" s="25" t="s">
        <v>87</v>
      </c>
      <c r="H29" s="18">
        <v>67</v>
      </c>
      <c r="I29" s="17">
        <f>H29</f>
        <v>67</v>
      </c>
      <c r="J29" s="18">
        <v>88</v>
      </c>
      <c r="K29" s="17">
        <f>I29+J29</f>
        <v>155</v>
      </c>
      <c r="L29" s="18">
        <v>76</v>
      </c>
      <c r="M29" s="17">
        <f>K29+L29</f>
        <v>231</v>
      </c>
      <c r="N29" s="18">
        <v>81</v>
      </c>
      <c r="O29" s="17">
        <f>M29+N29</f>
        <v>312</v>
      </c>
      <c r="P29" s="18">
        <v>96</v>
      </c>
      <c r="Q29" s="17">
        <f>O29+P29</f>
        <v>408</v>
      </c>
      <c r="R29" s="18">
        <v>96</v>
      </c>
      <c r="S29" s="17">
        <f>Q29+R29</f>
        <v>504</v>
      </c>
      <c r="T29" s="18">
        <v>100</v>
      </c>
      <c r="U29" s="17">
        <f>S29+T29</f>
        <v>604</v>
      </c>
      <c r="V29" s="18">
        <v>94</v>
      </c>
      <c r="W29" s="17">
        <f>U29+V29</f>
        <v>698</v>
      </c>
      <c r="X29" s="18">
        <v>102</v>
      </c>
      <c r="Y29" s="17">
        <f>W29+X29</f>
        <v>800</v>
      </c>
      <c r="Z29" s="18"/>
      <c r="AA29" s="17">
        <f>Y29+Z29</f>
        <v>800</v>
      </c>
      <c r="AB29" s="18"/>
      <c r="AC29" s="17">
        <f>AA29+AB29</f>
        <v>800</v>
      </c>
      <c r="AD29" s="18"/>
      <c r="AE29" s="19">
        <f>AC29+AD29</f>
        <v>800</v>
      </c>
      <c r="AF29" s="67" t="str">
        <f>B29&amp;" "&amp;C29</f>
        <v>Paul Sutton</v>
      </c>
      <c r="AG29" s="67" t="str">
        <f>D29&amp;" "</f>
        <v xml:space="preserve">Wigan &amp; Orrel Archers </v>
      </c>
      <c r="AH29" s="32">
        <v>106</v>
      </c>
      <c r="AI29" s="32">
        <v>51</v>
      </c>
      <c r="AJ29" s="32"/>
      <c r="AK29" s="42">
        <f>AE29</f>
        <v>800</v>
      </c>
    </row>
    <row r="30" spans="1:38" ht="21.95" hidden="1" customHeight="1">
      <c r="A30" s="21">
        <v>21</v>
      </c>
      <c r="B30" s="3" t="s">
        <v>85</v>
      </c>
      <c r="C30" s="3" t="s">
        <v>71</v>
      </c>
      <c r="D30" s="3" t="s">
        <v>106</v>
      </c>
      <c r="E30" s="14" t="s">
        <v>9</v>
      </c>
      <c r="F30" s="9" t="s">
        <v>21</v>
      </c>
      <c r="G30" s="25" t="s">
        <v>87</v>
      </c>
      <c r="H30" s="18">
        <v>92</v>
      </c>
      <c r="I30" s="17">
        <f>H30</f>
        <v>92</v>
      </c>
      <c r="J30" s="18">
        <v>90</v>
      </c>
      <c r="K30" s="17">
        <f>I30+J30</f>
        <v>182</v>
      </c>
      <c r="L30" s="18">
        <v>92</v>
      </c>
      <c r="M30" s="17">
        <f>K30+L30</f>
        <v>274</v>
      </c>
      <c r="N30" s="18">
        <v>104</v>
      </c>
      <c r="O30" s="17">
        <f>M30+N30</f>
        <v>378</v>
      </c>
      <c r="P30" s="18">
        <v>102</v>
      </c>
      <c r="Q30" s="17">
        <f>O30+P30</f>
        <v>480</v>
      </c>
      <c r="R30" s="18">
        <v>102</v>
      </c>
      <c r="S30" s="17">
        <f>Q30+R30</f>
        <v>582</v>
      </c>
      <c r="T30" s="18">
        <v>102</v>
      </c>
      <c r="U30" s="17">
        <f>S30+T30</f>
        <v>684</v>
      </c>
      <c r="V30" s="18">
        <v>104</v>
      </c>
      <c r="W30" s="17">
        <f>U30+V30</f>
        <v>788</v>
      </c>
      <c r="X30" s="18">
        <v>100</v>
      </c>
      <c r="Y30" s="17">
        <f>W30+X30</f>
        <v>888</v>
      </c>
      <c r="Z30" s="18"/>
      <c r="AA30" s="17">
        <f>Y30+Z30</f>
        <v>888</v>
      </c>
      <c r="AB30" s="18"/>
      <c r="AC30" s="17">
        <f>AA30+AB30</f>
        <v>888</v>
      </c>
      <c r="AD30" s="18"/>
      <c r="AE30" s="19">
        <f>AC30+AD30</f>
        <v>888</v>
      </c>
      <c r="AF30" s="67" t="str">
        <f>B30&amp;" "&amp;C30</f>
        <v>Steve Izzat</v>
      </c>
      <c r="AG30" s="67" t="str">
        <f>D30&amp;" "</f>
        <v xml:space="preserve">Chorley Bowmen </v>
      </c>
      <c r="AH30" s="32">
        <v>108</v>
      </c>
      <c r="AI30" s="32">
        <v>71</v>
      </c>
      <c r="AJ30" s="32"/>
      <c r="AK30" s="42">
        <f>AE30</f>
        <v>888</v>
      </c>
    </row>
    <row r="31" spans="1:38" ht="21.95" hidden="1" customHeight="1">
      <c r="A31" s="21">
        <v>68</v>
      </c>
      <c r="B31" s="3" t="s">
        <v>219</v>
      </c>
      <c r="C31" s="3" t="s">
        <v>222</v>
      </c>
      <c r="D31" s="3" t="s">
        <v>101</v>
      </c>
      <c r="E31" s="14" t="s">
        <v>8</v>
      </c>
      <c r="F31" s="9" t="s">
        <v>21</v>
      </c>
      <c r="G31" s="25" t="s">
        <v>87</v>
      </c>
      <c r="H31" s="18">
        <v>68</v>
      </c>
      <c r="I31" s="17">
        <f>H31</f>
        <v>68</v>
      </c>
      <c r="J31" s="18">
        <v>86</v>
      </c>
      <c r="K31" s="17">
        <f>I31+J31</f>
        <v>154</v>
      </c>
      <c r="L31" s="18">
        <v>86</v>
      </c>
      <c r="M31" s="17">
        <f>K31+L31</f>
        <v>240</v>
      </c>
      <c r="N31" s="18">
        <v>88</v>
      </c>
      <c r="O31" s="17">
        <f>M31+N31</f>
        <v>328</v>
      </c>
      <c r="P31" s="18">
        <v>76</v>
      </c>
      <c r="Q31" s="17">
        <f>O31+P31</f>
        <v>404</v>
      </c>
      <c r="R31" s="18">
        <v>94</v>
      </c>
      <c r="S31" s="17">
        <f>Q31+R31</f>
        <v>498</v>
      </c>
      <c r="T31" s="18">
        <v>94</v>
      </c>
      <c r="U31" s="17">
        <f>S31+T31</f>
        <v>592</v>
      </c>
      <c r="V31" s="18">
        <v>98</v>
      </c>
      <c r="W31" s="17">
        <f>U31+V31</f>
        <v>690</v>
      </c>
      <c r="X31" s="18">
        <v>84</v>
      </c>
      <c r="Y31" s="17">
        <f>W31+X31</f>
        <v>774</v>
      </c>
      <c r="Z31" s="18"/>
      <c r="AA31" s="17">
        <f>Y31+Z31</f>
        <v>774</v>
      </c>
      <c r="AB31" s="18"/>
      <c r="AC31" s="17">
        <f>AA31+AB31</f>
        <v>774</v>
      </c>
      <c r="AD31" s="18"/>
      <c r="AE31" s="19">
        <f>AC31+AD31</f>
        <v>774</v>
      </c>
      <c r="AF31" s="67" t="str">
        <f>B31&amp;" "&amp;C31</f>
        <v>Dave Hunter</v>
      </c>
      <c r="AG31" s="67" t="str">
        <f>D31&amp;" "</f>
        <v xml:space="preserve">Assheton Bowmen </v>
      </c>
      <c r="AH31" s="32">
        <v>106</v>
      </c>
      <c r="AI31" s="32">
        <v>41</v>
      </c>
      <c r="AJ31" s="32"/>
      <c r="AK31" s="42">
        <f>AE31</f>
        <v>774</v>
      </c>
    </row>
    <row r="32" spans="1:38" ht="21.95" hidden="1" customHeight="1">
      <c r="A32" s="21">
        <v>1</v>
      </c>
      <c r="B32" s="3" t="s">
        <v>157</v>
      </c>
      <c r="C32" s="3" t="s">
        <v>158</v>
      </c>
      <c r="D32" s="3" t="s">
        <v>160</v>
      </c>
      <c r="E32" s="14" t="s">
        <v>9</v>
      </c>
      <c r="F32" s="9" t="s">
        <v>21</v>
      </c>
      <c r="G32" s="25" t="s">
        <v>87</v>
      </c>
      <c r="H32" s="18">
        <v>90</v>
      </c>
      <c r="I32" s="17">
        <f>H32</f>
        <v>90</v>
      </c>
      <c r="J32" s="18">
        <v>76</v>
      </c>
      <c r="K32" s="17">
        <f>I32+J32</f>
        <v>166</v>
      </c>
      <c r="L32" s="18">
        <v>84</v>
      </c>
      <c r="M32" s="17">
        <f>K32+L32</f>
        <v>250</v>
      </c>
      <c r="N32" s="18">
        <v>88</v>
      </c>
      <c r="O32" s="17">
        <f>M32+N32</f>
        <v>338</v>
      </c>
      <c r="P32" s="18">
        <v>102</v>
      </c>
      <c r="Q32" s="17">
        <f>O32+P32</f>
        <v>440</v>
      </c>
      <c r="R32" s="18">
        <v>102</v>
      </c>
      <c r="S32" s="17">
        <f>Q32+R32</f>
        <v>542</v>
      </c>
      <c r="T32" s="18">
        <v>102</v>
      </c>
      <c r="U32" s="17">
        <f>S32+T32</f>
        <v>644</v>
      </c>
      <c r="V32" s="18">
        <v>92</v>
      </c>
      <c r="W32" s="17">
        <f>U32+V32</f>
        <v>736</v>
      </c>
      <c r="X32" s="18">
        <v>100</v>
      </c>
      <c r="Y32" s="17">
        <f>W32+X32</f>
        <v>836</v>
      </c>
      <c r="Z32" s="18"/>
      <c r="AA32" s="17">
        <f>Y32+Z32</f>
        <v>836</v>
      </c>
      <c r="AB32" s="18"/>
      <c r="AC32" s="17">
        <f>AA32+AB32</f>
        <v>836</v>
      </c>
      <c r="AD32" s="18"/>
      <c r="AE32" s="19">
        <f>AC32+AD32</f>
        <v>836</v>
      </c>
      <c r="AF32" s="67" t="str">
        <f>B32&amp;" "&amp;C32</f>
        <v>John  Batt</v>
      </c>
      <c r="AG32" s="67" t="str">
        <f>D32&amp;" "</f>
        <v xml:space="preserve">Nethermoss Archers </v>
      </c>
      <c r="AH32" s="32">
        <v>108</v>
      </c>
      <c r="AI32" s="32">
        <v>59</v>
      </c>
      <c r="AJ32" s="32"/>
      <c r="AK32" s="42">
        <f>AE32</f>
        <v>836</v>
      </c>
    </row>
    <row r="33" spans="1:38" ht="21.95" hidden="1" customHeight="1">
      <c r="A33" s="21">
        <v>50</v>
      </c>
      <c r="B33" s="3" t="s">
        <v>187</v>
      </c>
      <c r="C33" s="3" t="s">
        <v>188</v>
      </c>
      <c r="D33" s="3" t="s">
        <v>176</v>
      </c>
      <c r="E33" s="14" t="s">
        <v>8</v>
      </c>
      <c r="F33" s="9" t="s">
        <v>21</v>
      </c>
      <c r="G33" s="25" t="s">
        <v>87</v>
      </c>
      <c r="H33" s="18">
        <v>76</v>
      </c>
      <c r="I33" s="17">
        <f>H33</f>
        <v>76</v>
      </c>
      <c r="J33" s="18">
        <v>90</v>
      </c>
      <c r="K33" s="17">
        <f>I33+J33</f>
        <v>166</v>
      </c>
      <c r="L33" s="18">
        <v>68</v>
      </c>
      <c r="M33" s="17">
        <f>K33+L33</f>
        <v>234</v>
      </c>
      <c r="N33" s="18">
        <v>90</v>
      </c>
      <c r="O33" s="17">
        <f>M33+N33</f>
        <v>324</v>
      </c>
      <c r="P33" s="18">
        <v>82</v>
      </c>
      <c r="Q33" s="17">
        <f>O33+P33</f>
        <v>406</v>
      </c>
      <c r="R33" s="18">
        <v>78</v>
      </c>
      <c r="S33" s="17">
        <f>Q33+R33</f>
        <v>484</v>
      </c>
      <c r="T33" s="18">
        <v>88</v>
      </c>
      <c r="U33" s="17">
        <f>S33+T33</f>
        <v>572</v>
      </c>
      <c r="V33" s="18">
        <v>90</v>
      </c>
      <c r="W33" s="17">
        <f>U33+V33</f>
        <v>662</v>
      </c>
      <c r="X33" s="18">
        <v>90</v>
      </c>
      <c r="Y33" s="17">
        <f>W33+X33</f>
        <v>752</v>
      </c>
      <c r="Z33" s="18"/>
      <c r="AA33" s="17">
        <f>Y33+Z33</f>
        <v>752</v>
      </c>
      <c r="AB33" s="18"/>
      <c r="AC33" s="17">
        <f>AA33+AB33</f>
        <v>752</v>
      </c>
      <c r="AD33" s="18"/>
      <c r="AE33" s="19">
        <f>AC33+AD33</f>
        <v>752</v>
      </c>
      <c r="AF33" s="67" t="str">
        <f>B33&amp;" "&amp;C33</f>
        <v>Rick  Chaisty</v>
      </c>
      <c r="AG33" s="67" t="str">
        <f>D33&amp;" "</f>
        <v xml:space="preserve">Goldcrest Archers </v>
      </c>
      <c r="AH33" s="32">
        <v>108</v>
      </c>
      <c r="AI33" s="32">
        <v>45</v>
      </c>
      <c r="AJ33" s="32"/>
      <c r="AK33" s="42">
        <f>AE33</f>
        <v>752</v>
      </c>
    </row>
    <row r="34" spans="1:38" ht="21.95" hidden="1" customHeight="1">
      <c r="A34" s="21">
        <v>63</v>
      </c>
      <c r="B34" s="3" t="s">
        <v>209</v>
      </c>
      <c r="C34" s="3" t="s">
        <v>210</v>
      </c>
      <c r="D34" s="3" t="s">
        <v>213</v>
      </c>
      <c r="E34" s="14" t="s">
        <v>8</v>
      </c>
      <c r="F34" s="9" t="s">
        <v>21</v>
      </c>
      <c r="G34" s="25" t="s">
        <v>88</v>
      </c>
      <c r="H34" s="18">
        <v>76</v>
      </c>
      <c r="I34" s="17">
        <f>H34</f>
        <v>76</v>
      </c>
      <c r="J34" s="18">
        <v>72</v>
      </c>
      <c r="K34" s="17">
        <f>I34+J34</f>
        <v>148</v>
      </c>
      <c r="L34" s="18">
        <v>81</v>
      </c>
      <c r="M34" s="17">
        <f>K34+L34</f>
        <v>229</v>
      </c>
      <c r="N34" s="18">
        <v>82</v>
      </c>
      <c r="O34" s="17">
        <f>M34+N34</f>
        <v>311</v>
      </c>
      <c r="P34" s="18">
        <v>88</v>
      </c>
      <c r="Q34" s="17">
        <f>O34+P34</f>
        <v>399</v>
      </c>
      <c r="R34" s="18">
        <v>84</v>
      </c>
      <c r="S34" s="17">
        <f>Q34+R34</f>
        <v>483</v>
      </c>
      <c r="T34" s="18">
        <v>94</v>
      </c>
      <c r="U34" s="17">
        <f>S34+T34</f>
        <v>577</v>
      </c>
      <c r="V34" s="18">
        <v>84</v>
      </c>
      <c r="W34" s="17">
        <f>U34+V34</f>
        <v>661</v>
      </c>
      <c r="X34" s="18">
        <v>84</v>
      </c>
      <c r="Y34" s="17">
        <f>W34+X34</f>
        <v>745</v>
      </c>
      <c r="Z34" s="18"/>
      <c r="AA34" s="17">
        <f>Y34+Z34</f>
        <v>745</v>
      </c>
      <c r="AB34" s="18"/>
      <c r="AC34" s="17">
        <f>AA34+AB34</f>
        <v>745</v>
      </c>
      <c r="AD34" s="18"/>
      <c r="AE34" s="19">
        <f>AC34+AD34</f>
        <v>745</v>
      </c>
      <c r="AF34" s="67" t="str">
        <f>B34&amp;" "&amp;C34</f>
        <v>Keith Eustace</v>
      </c>
      <c r="AG34" s="67" t="str">
        <f>D34&amp;" "</f>
        <v xml:space="preserve">St Helens Archers </v>
      </c>
      <c r="AH34" s="32">
        <v>108</v>
      </c>
      <c r="AI34" s="32">
        <v>28</v>
      </c>
      <c r="AJ34" s="32"/>
      <c r="AK34" s="42">
        <f>AE34</f>
        <v>745</v>
      </c>
    </row>
    <row r="35" spans="1:38" ht="21.95" hidden="1" customHeight="1">
      <c r="A35" s="21">
        <v>9</v>
      </c>
      <c r="B35" s="3" t="s">
        <v>105</v>
      </c>
      <c r="C35" s="3" t="s">
        <v>103</v>
      </c>
      <c r="D35" s="3" t="s">
        <v>104</v>
      </c>
      <c r="E35" s="14" t="s">
        <v>10</v>
      </c>
      <c r="F35" s="9" t="s">
        <v>12</v>
      </c>
      <c r="G35" s="25" t="s">
        <v>87</v>
      </c>
      <c r="H35" s="18">
        <v>16</v>
      </c>
      <c r="I35" s="17">
        <f>H35</f>
        <v>16</v>
      </c>
      <c r="J35" s="18">
        <v>11</v>
      </c>
      <c r="K35" s="17">
        <f>I35+J35</f>
        <v>27</v>
      </c>
      <c r="L35" s="18">
        <v>22</v>
      </c>
      <c r="M35" s="17">
        <f>K35+L35</f>
        <v>49</v>
      </c>
      <c r="N35" s="18">
        <v>15</v>
      </c>
      <c r="O35" s="17">
        <f>M35+N35</f>
        <v>64</v>
      </c>
      <c r="P35" s="18">
        <v>28</v>
      </c>
      <c r="Q35" s="17">
        <f>O35+P35</f>
        <v>92</v>
      </c>
      <c r="R35" s="18">
        <v>39</v>
      </c>
      <c r="S35" s="17">
        <f>Q35+R35</f>
        <v>131</v>
      </c>
      <c r="T35" s="18">
        <v>37</v>
      </c>
      <c r="U35" s="17">
        <f>S35+T35</f>
        <v>168</v>
      </c>
      <c r="V35" s="18">
        <v>35</v>
      </c>
      <c r="W35" s="17">
        <f>U35+V35</f>
        <v>203</v>
      </c>
      <c r="X35" s="18">
        <v>41</v>
      </c>
      <c r="Y35" s="17">
        <f>W35+X35</f>
        <v>244</v>
      </c>
      <c r="Z35" s="18"/>
      <c r="AA35" s="17">
        <f>Y35+Z35</f>
        <v>244</v>
      </c>
      <c r="AB35" s="18"/>
      <c r="AC35" s="17">
        <f>AA35+AB35</f>
        <v>244</v>
      </c>
      <c r="AD35" s="18"/>
      <c r="AE35" s="19">
        <f>AC35+AD35</f>
        <v>244</v>
      </c>
      <c r="AF35" s="67" t="str">
        <f>B35&amp;" "&amp;C35</f>
        <v>Sarah Davnall</v>
      </c>
      <c r="AG35" s="67" t="str">
        <f>D35&amp;" "</f>
        <v xml:space="preserve">Bowmen of Bruntwood </v>
      </c>
      <c r="AH35" s="32">
        <v>64</v>
      </c>
      <c r="AI35" s="32">
        <v>7</v>
      </c>
      <c r="AJ35" s="32"/>
      <c r="AK35" s="42">
        <f>AE35</f>
        <v>244</v>
      </c>
      <c r="AL35" s="1" t="s">
        <v>241</v>
      </c>
    </row>
    <row r="36" spans="1:38" ht="21.95" hidden="1" customHeight="1">
      <c r="A36" s="21">
        <v>10</v>
      </c>
      <c r="B36" s="3" t="s">
        <v>111</v>
      </c>
      <c r="C36" s="3" t="s">
        <v>109</v>
      </c>
      <c r="D36" s="3" t="s">
        <v>110</v>
      </c>
      <c r="E36" s="14" t="s">
        <v>10</v>
      </c>
      <c r="F36" s="9" t="s">
        <v>21</v>
      </c>
      <c r="G36" s="25" t="s">
        <v>87</v>
      </c>
      <c r="H36" s="18">
        <v>34</v>
      </c>
      <c r="I36" s="17">
        <f>H36</f>
        <v>34</v>
      </c>
      <c r="J36" s="18">
        <v>34</v>
      </c>
      <c r="K36" s="17">
        <f>I36+J36</f>
        <v>68</v>
      </c>
      <c r="L36" s="18">
        <v>23</v>
      </c>
      <c r="M36" s="17">
        <f>K36+L36</f>
        <v>91</v>
      </c>
      <c r="N36" s="18">
        <v>46</v>
      </c>
      <c r="O36" s="17">
        <f>M36+N36</f>
        <v>137</v>
      </c>
      <c r="P36" s="18">
        <v>61</v>
      </c>
      <c r="Q36" s="17">
        <f>O36+P36</f>
        <v>198</v>
      </c>
      <c r="R36" s="18">
        <v>53</v>
      </c>
      <c r="S36" s="17">
        <f>Q36+R36</f>
        <v>251</v>
      </c>
      <c r="T36" s="18">
        <v>43</v>
      </c>
      <c r="U36" s="17">
        <f>S36+T36</f>
        <v>294</v>
      </c>
      <c r="V36" s="18">
        <v>50</v>
      </c>
      <c r="W36" s="17">
        <f>U36+V36</f>
        <v>344</v>
      </c>
      <c r="X36" s="18">
        <v>64</v>
      </c>
      <c r="Y36" s="17">
        <f>W36+X36</f>
        <v>408</v>
      </c>
      <c r="Z36" s="18"/>
      <c r="AA36" s="17">
        <f>Y36+Z36</f>
        <v>408</v>
      </c>
      <c r="AB36" s="18"/>
      <c r="AC36" s="17">
        <f>AA36+AB36</f>
        <v>408</v>
      </c>
      <c r="AD36" s="18"/>
      <c r="AE36" s="19">
        <f>AC36+AD36</f>
        <v>408</v>
      </c>
      <c r="AF36" s="67" t="str">
        <f>B36&amp;" "&amp;C36</f>
        <v>M.S. Christison</v>
      </c>
      <c r="AG36" s="67" t="str">
        <f>D36&amp;" "</f>
        <v xml:space="preserve">The Longbow Club </v>
      </c>
      <c r="AH36" s="32">
        <v>88</v>
      </c>
      <c r="AI36" s="32">
        <v>9</v>
      </c>
      <c r="AJ36" s="32"/>
      <c r="AK36" s="42">
        <f>AE36</f>
        <v>408</v>
      </c>
    </row>
    <row r="37" spans="1:38" ht="21.95" hidden="1" customHeight="1">
      <c r="A37" s="21">
        <v>41</v>
      </c>
      <c r="B37" s="3" t="s">
        <v>170</v>
      </c>
      <c r="C37" s="3" t="s">
        <v>171</v>
      </c>
      <c r="D37" s="3" t="s">
        <v>172</v>
      </c>
      <c r="E37" s="14" t="s">
        <v>10</v>
      </c>
      <c r="F37" s="9" t="s">
        <v>21</v>
      </c>
      <c r="G37" s="25" t="s">
        <v>87</v>
      </c>
      <c r="H37" s="18">
        <v>5</v>
      </c>
      <c r="I37" s="17">
        <f>H37</f>
        <v>5</v>
      </c>
      <c r="J37" s="18">
        <v>7</v>
      </c>
      <c r="K37" s="17">
        <f>I37+J37</f>
        <v>12</v>
      </c>
      <c r="L37" s="18">
        <v>9</v>
      </c>
      <c r="M37" s="17">
        <f>K37+L37</f>
        <v>21</v>
      </c>
      <c r="N37" s="18">
        <v>8</v>
      </c>
      <c r="O37" s="17">
        <f>M37+N37</f>
        <v>29</v>
      </c>
      <c r="P37" s="18">
        <v>19</v>
      </c>
      <c r="Q37" s="17">
        <f>O37+P37</f>
        <v>48</v>
      </c>
      <c r="R37" s="18">
        <v>19</v>
      </c>
      <c r="S37" s="17">
        <f>Q37+R37</f>
        <v>67</v>
      </c>
      <c r="T37" s="18">
        <v>20</v>
      </c>
      <c r="U37" s="17">
        <f>S37+T37</f>
        <v>87</v>
      </c>
      <c r="V37" s="18">
        <v>19</v>
      </c>
      <c r="W37" s="17">
        <f>U37+V37</f>
        <v>106</v>
      </c>
      <c r="X37" s="18">
        <v>27</v>
      </c>
      <c r="Y37" s="17">
        <f>W37+X37</f>
        <v>133</v>
      </c>
      <c r="Z37" s="18"/>
      <c r="AA37" s="17">
        <f>Y37+Z37</f>
        <v>133</v>
      </c>
      <c r="AB37" s="18"/>
      <c r="AC37" s="17">
        <f>AA37+AB37</f>
        <v>133</v>
      </c>
      <c r="AD37" s="18"/>
      <c r="AE37" s="19">
        <f>AC37+AD37</f>
        <v>133</v>
      </c>
      <c r="AF37" s="67" t="str">
        <f>B37&amp;" "&amp;C37</f>
        <v>Hugh Foster</v>
      </c>
      <c r="AG37" s="67" t="str">
        <f>D37&amp;" "</f>
        <v xml:space="preserve">North Cheshire Bowmen </v>
      </c>
      <c r="AH37" s="32">
        <v>43</v>
      </c>
      <c r="AI37" s="32">
        <v>0</v>
      </c>
      <c r="AJ37" s="32"/>
      <c r="AK37" s="42">
        <f>AE37</f>
        <v>133</v>
      </c>
    </row>
    <row r="38" spans="1:38" ht="21.95" hidden="1" customHeight="1">
      <c r="A38" s="21">
        <v>7</v>
      </c>
      <c r="B38" s="3" t="s">
        <v>102</v>
      </c>
      <c r="C38" s="3" t="s">
        <v>103</v>
      </c>
      <c r="D38" s="3" t="s">
        <v>104</v>
      </c>
      <c r="E38" s="14" t="s">
        <v>10</v>
      </c>
      <c r="F38" s="9" t="s">
        <v>21</v>
      </c>
      <c r="G38" s="25" t="s">
        <v>87</v>
      </c>
      <c r="H38" s="18">
        <v>4</v>
      </c>
      <c r="I38" s="17">
        <f>H38</f>
        <v>4</v>
      </c>
      <c r="J38" s="18">
        <v>14</v>
      </c>
      <c r="K38" s="17">
        <f>I38+J38</f>
        <v>18</v>
      </c>
      <c r="L38" s="18">
        <v>3</v>
      </c>
      <c r="M38" s="17">
        <f>K38+L38</f>
        <v>21</v>
      </c>
      <c r="N38" s="18">
        <v>25</v>
      </c>
      <c r="O38" s="17">
        <f>M38+N38</f>
        <v>46</v>
      </c>
      <c r="P38" s="18">
        <v>26</v>
      </c>
      <c r="Q38" s="17">
        <f>O38+P38</f>
        <v>72</v>
      </c>
      <c r="R38" s="18">
        <v>22</v>
      </c>
      <c r="S38" s="17">
        <f>Q38+R38</f>
        <v>94</v>
      </c>
      <c r="T38" s="18">
        <v>25</v>
      </c>
      <c r="U38" s="17">
        <f>S38+T38</f>
        <v>119</v>
      </c>
      <c r="V38" s="18">
        <v>34</v>
      </c>
      <c r="W38" s="17">
        <f>U38+V38</f>
        <v>153</v>
      </c>
      <c r="X38" s="18">
        <v>20</v>
      </c>
      <c r="Y38" s="17">
        <f>W38+X38</f>
        <v>173</v>
      </c>
      <c r="Z38" s="18"/>
      <c r="AA38" s="17">
        <f>Y38+Z38</f>
        <v>173</v>
      </c>
      <c r="AB38" s="18"/>
      <c r="AC38" s="17">
        <f>AA38+AB38</f>
        <v>173</v>
      </c>
      <c r="AD38" s="18"/>
      <c r="AE38" s="19">
        <f>AC38+AD38</f>
        <v>173</v>
      </c>
      <c r="AF38" s="67" t="str">
        <f>B38&amp;" "&amp;C38</f>
        <v>John Davnall</v>
      </c>
      <c r="AG38" s="67" t="str">
        <f>D38&amp;" "</f>
        <v xml:space="preserve">Bowmen of Bruntwood </v>
      </c>
      <c r="AH38" s="32">
        <v>43</v>
      </c>
      <c r="AI38" s="32">
        <v>3</v>
      </c>
      <c r="AJ38" s="32"/>
      <c r="AK38" s="42">
        <f>AE38</f>
        <v>173</v>
      </c>
    </row>
    <row r="39" spans="1:38" ht="21.95" hidden="1" customHeight="1">
      <c r="A39" s="21">
        <v>42</v>
      </c>
      <c r="B39" s="3" t="s">
        <v>85</v>
      </c>
      <c r="C39" s="3" t="s">
        <v>173</v>
      </c>
      <c r="D39" s="3" t="s">
        <v>172</v>
      </c>
      <c r="E39" s="14" t="s">
        <v>10</v>
      </c>
      <c r="F39" s="9" t="s">
        <v>21</v>
      </c>
      <c r="G39" s="25" t="s">
        <v>87</v>
      </c>
      <c r="H39" s="18">
        <v>32</v>
      </c>
      <c r="I39" s="17">
        <f>H39</f>
        <v>32</v>
      </c>
      <c r="J39" s="18">
        <v>10</v>
      </c>
      <c r="K39" s="17">
        <f>I39+J39</f>
        <v>42</v>
      </c>
      <c r="L39" s="18">
        <v>22</v>
      </c>
      <c r="M39" s="17">
        <f>K39+L39</f>
        <v>64</v>
      </c>
      <c r="N39" s="18">
        <v>25</v>
      </c>
      <c r="O39" s="17">
        <f>M39+N39</f>
        <v>89</v>
      </c>
      <c r="P39" s="18">
        <v>43</v>
      </c>
      <c r="Q39" s="17">
        <f>O39+P39</f>
        <v>132</v>
      </c>
      <c r="R39" s="18">
        <v>39</v>
      </c>
      <c r="S39" s="17">
        <f>Q39+R39</f>
        <v>171</v>
      </c>
      <c r="T39" s="18">
        <v>42</v>
      </c>
      <c r="U39" s="17">
        <f>S39+T39</f>
        <v>213</v>
      </c>
      <c r="V39" s="18">
        <v>18</v>
      </c>
      <c r="W39" s="17">
        <f>U39+V39</f>
        <v>231</v>
      </c>
      <c r="X39" s="18">
        <v>25</v>
      </c>
      <c r="Y39" s="17">
        <f>W39+X39</f>
        <v>256</v>
      </c>
      <c r="Z39" s="18"/>
      <c r="AA39" s="17">
        <f>Y39+Z39</f>
        <v>256</v>
      </c>
      <c r="AB39" s="18"/>
      <c r="AC39" s="17">
        <f>AA39+AB39</f>
        <v>256</v>
      </c>
      <c r="AD39" s="18"/>
      <c r="AE39" s="19">
        <f>AC39+AD39</f>
        <v>256</v>
      </c>
      <c r="AF39" s="67" t="str">
        <f>B39&amp;" "&amp;C39</f>
        <v>Steve Mudd</v>
      </c>
      <c r="AG39" s="67" t="str">
        <f>D39&amp;" "</f>
        <v xml:space="preserve">North Cheshire Bowmen </v>
      </c>
      <c r="AH39" s="32">
        <v>68</v>
      </c>
      <c r="AI39" s="32">
        <v>5</v>
      </c>
      <c r="AJ39" s="32"/>
      <c r="AK39" s="42">
        <f>AE39</f>
        <v>256</v>
      </c>
    </row>
    <row r="40" spans="1:38" ht="21.95" hidden="1" customHeight="1">
      <c r="A40" s="21">
        <v>75</v>
      </c>
      <c r="B40" s="3" t="s">
        <v>230</v>
      </c>
      <c r="C40" s="3" t="s">
        <v>231</v>
      </c>
      <c r="D40" s="3" t="s">
        <v>101</v>
      </c>
      <c r="E40" s="14" t="s">
        <v>10</v>
      </c>
      <c r="F40" s="9" t="s">
        <v>21</v>
      </c>
      <c r="G40" s="25" t="s">
        <v>87</v>
      </c>
      <c r="H40" s="18">
        <v>39</v>
      </c>
      <c r="I40" s="17">
        <f>H40</f>
        <v>39</v>
      </c>
      <c r="J40" s="18">
        <v>46</v>
      </c>
      <c r="K40" s="17">
        <f>I40+J40</f>
        <v>85</v>
      </c>
      <c r="L40" s="18">
        <v>29</v>
      </c>
      <c r="M40" s="17">
        <f>K40+L40</f>
        <v>114</v>
      </c>
      <c r="N40" s="18">
        <v>59</v>
      </c>
      <c r="O40" s="17">
        <f>M40+N40</f>
        <v>173</v>
      </c>
      <c r="P40" s="18">
        <v>63</v>
      </c>
      <c r="Q40" s="17">
        <f>O40+P40</f>
        <v>236</v>
      </c>
      <c r="R40" s="18">
        <v>54</v>
      </c>
      <c r="S40" s="17">
        <f>Q40+R40</f>
        <v>290</v>
      </c>
      <c r="T40" s="18">
        <v>71</v>
      </c>
      <c r="U40" s="17">
        <f>S40+T40</f>
        <v>361</v>
      </c>
      <c r="V40" s="18">
        <v>80</v>
      </c>
      <c r="W40" s="17">
        <f>U40+V40</f>
        <v>441</v>
      </c>
      <c r="X40" s="18">
        <v>65</v>
      </c>
      <c r="Y40" s="17">
        <f>W40+X40</f>
        <v>506</v>
      </c>
      <c r="Z40" s="18"/>
      <c r="AA40" s="17">
        <f>Y40+Z40</f>
        <v>506</v>
      </c>
      <c r="AB40" s="18"/>
      <c r="AC40" s="17">
        <f>AA40+AB40</f>
        <v>506</v>
      </c>
      <c r="AD40" s="18"/>
      <c r="AE40" s="19">
        <f>AC40+AD40</f>
        <v>506</v>
      </c>
      <c r="AF40" s="67" t="str">
        <f>B40&amp;" "&amp;C40</f>
        <v>Dale Message</v>
      </c>
      <c r="AG40" s="67" t="str">
        <f>D40&amp;" "</f>
        <v xml:space="preserve">Assheton Bowmen </v>
      </c>
      <c r="AH40" s="32">
        <v>92</v>
      </c>
      <c r="AI40" s="32">
        <v>7</v>
      </c>
      <c r="AJ40" s="32"/>
      <c r="AK40" s="42">
        <f>AE40</f>
        <v>506</v>
      </c>
    </row>
    <row r="41" spans="1:38" ht="21.95" hidden="1" customHeight="1">
      <c r="A41" s="21">
        <v>48</v>
      </c>
      <c r="B41" s="3" t="s">
        <v>181</v>
      </c>
      <c r="C41" s="3" t="s">
        <v>182</v>
      </c>
      <c r="D41" s="3" t="s">
        <v>176</v>
      </c>
      <c r="E41" s="14" t="s">
        <v>8</v>
      </c>
      <c r="F41" s="9" t="s">
        <v>12</v>
      </c>
      <c r="G41" s="25" t="s">
        <v>87</v>
      </c>
      <c r="H41" s="18">
        <v>62</v>
      </c>
      <c r="I41" s="17">
        <f>H41</f>
        <v>62</v>
      </c>
      <c r="J41" s="18">
        <v>84</v>
      </c>
      <c r="K41" s="17">
        <f>I41+J41</f>
        <v>146</v>
      </c>
      <c r="L41" s="18">
        <v>53</v>
      </c>
      <c r="M41" s="17">
        <f>K41+L41</f>
        <v>199</v>
      </c>
      <c r="N41" s="18">
        <v>62</v>
      </c>
      <c r="O41" s="17">
        <f>M41+N41</f>
        <v>261</v>
      </c>
      <c r="P41" s="18">
        <v>71</v>
      </c>
      <c r="Q41" s="17">
        <f>O41+P41</f>
        <v>332</v>
      </c>
      <c r="R41" s="18">
        <v>83</v>
      </c>
      <c r="S41" s="17">
        <f>Q41+R41</f>
        <v>415</v>
      </c>
      <c r="T41" s="18">
        <v>64</v>
      </c>
      <c r="U41" s="17">
        <f>S41+T41</f>
        <v>479</v>
      </c>
      <c r="V41" s="18">
        <v>55</v>
      </c>
      <c r="W41" s="17">
        <f>U41+V41</f>
        <v>534</v>
      </c>
      <c r="X41" s="18">
        <v>84</v>
      </c>
      <c r="Y41" s="17">
        <f>W41+X41</f>
        <v>618</v>
      </c>
      <c r="Z41" s="18"/>
      <c r="AA41" s="17">
        <f>Y41+Z41</f>
        <v>618</v>
      </c>
      <c r="AB41" s="18"/>
      <c r="AC41" s="17">
        <f>AA41+AB41</f>
        <v>618</v>
      </c>
      <c r="AD41" s="18"/>
      <c r="AE41" s="19">
        <f>AC41+AD41</f>
        <v>618</v>
      </c>
      <c r="AF41" s="67" t="str">
        <f>B41&amp;" "&amp;C41</f>
        <v>Tracy  Cross</v>
      </c>
      <c r="AG41" s="67" t="str">
        <f>D41&amp;" "</f>
        <v xml:space="preserve">Goldcrest Archers </v>
      </c>
      <c r="AH41" s="32">
        <v>105</v>
      </c>
      <c r="AI41" s="32">
        <v>14</v>
      </c>
      <c r="AJ41" s="32"/>
      <c r="AK41" s="42">
        <f>AE41</f>
        <v>618</v>
      </c>
      <c r="AL41" s="1" t="s">
        <v>243</v>
      </c>
    </row>
    <row r="42" spans="1:38" ht="21.95" hidden="1" customHeight="1">
      <c r="A42" s="21">
        <v>8</v>
      </c>
      <c r="B42" s="3" t="s">
        <v>85</v>
      </c>
      <c r="C42" s="3" t="s">
        <v>86</v>
      </c>
      <c r="D42" s="3" t="s">
        <v>217</v>
      </c>
      <c r="E42" s="14" t="s">
        <v>11</v>
      </c>
      <c r="F42" s="9" t="s">
        <v>21</v>
      </c>
      <c r="G42" s="25" t="s">
        <v>87</v>
      </c>
      <c r="H42" s="18">
        <v>59</v>
      </c>
      <c r="I42" s="17">
        <f>H42</f>
        <v>59</v>
      </c>
      <c r="J42" s="18">
        <v>66</v>
      </c>
      <c r="K42" s="17">
        <f>I42+J42</f>
        <v>125</v>
      </c>
      <c r="L42" s="18">
        <v>73</v>
      </c>
      <c r="M42" s="17">
        <f>K42+L42</f>
        <v>198</v>
      </c>
      <c r="N42" s="18">
        <v>78</v>
      </c>
      <c r="O42" s="17">
        <f>M42+N42</f>
        <v>276</v>
      </c>
      <c r="P42" s="18">
        <v>70</v>
      </c>
      <c r="Q42" s="17">
        <f>O42+P42</f>
        <v>346</v>
      </c>
      <c r="R42" s="18">
        <v>82</v>
      </c>
      <c r="S42" s="17">
        <f>Q42+R42</f>
        <v>428</v>
      </c>
      <c r="T42" s="18">
        <v>94</v>
      </c>
      <c r="U42" s="17">
        <f>S42+T42</f>
        <v>522</v>
      </c>
      <c r="V42" s="18">
        <v>76</v>
      </c>
      <c r="W42" s="17">
        <f>U42+V42</f>
        <v>598</v>
      </c>
      <c r="X42" s="18">
        <v>86</v>
      </c>
      <c r="Y42" s="17">
        <f>W42+X42</f>
        <v>684</v>
      </c>
      <c r="Z42" s="18"/>
      <c r="AA42" s="17">
        <f>Y42+Z42</f>
        <v>684</v>
      </c>
      <c r="AB42" s="18"/>
      <c r="AC42" s="17">
        <f>AA42+AB42</f>
        <v>684</v>
      </c>
      <c r="AD42" s="18"/>
      <c r="AE42" s="19">
        <f>AC42+AD42</f>
        <v>684</v>
      </c>
      <c r="AF42" s="67" t="str">
        <f>B42&amp;" "&amp;C42</f>
        <v>Steve Newton</v>
      </c>
      <c r="AG42" s="67" t="str">
        <f>D42&amp;" "</f>
        <v xml:space="preserve">New Century Bowmen </v>
      </c>
      <c r="AH42" s="32">
        <v>106</v>
      </c>
      <c r="AI42" s="32">
        <v>24</v>
      </c>
      <c r="AJ42" s="32"/>
      <c r="AK42" s="42">
        <f>AE42</f>
        <v>684</v>
      </c>
    </row>
    <row r="43" spans="1:38" ht="21.95" customHeight="1">
      <c r="A43" s="21">
        <v>4</v>
      </c>
      <c r="B43" s="3" t="s">
        <v>147</v>
      </c>
      <c r="C43" s="3" t="s">
        <v>148</v>
      </c>
      <c r="D43" s="3" t="s">
        <v>114</v>
      </c>
      <c r="E43" s="14" t="s">
        <v>11</v>
      </c>
      <c r="F43" s="9" t="s">
        <v>12</v>
      </c>
      <c r="G43" s="25" t="s">
        <v>87</v>
      </c>
      <c r="H43" s="18">
        <v>40</v>
      </c>
      <c r="I43" s="17">
        <f>H43</f>
        <v>40</v>
      </c>
      <c r="J43" s="18">
        <v>41</v>
      </c>
      <c r="K43" s="17">
        <f>I43+J43</f>
        <v>81</v>
      </c>
      <c r="L43" s="18">
        <v>40</v>
      </c>
      <c r="M43" s="17">
        <f>K43+L43</f>
        <v>121</v>
      </c>
      <c r="N43" s="18">
        <v>77</v>
      </c>
      <c r="O43" s="17">
        <f>M43+N43</f>
        <v>198</v>
      </c>
      <c r="P43" s="18">
        <v>65</v>
      </c>
      <c r="Q43" s="17">
        <f>O43+P43</f>
        <v>263</v>
      </c>
      <c r="R43" s="18">
        <v>63</v>
      </c>
      <c r="S43" s="17">
        <f>Q43+R43</f>
        <v>326</v>
      </c>
      <c r="T43" s="18">
        <v>72</v>
      </c>
      <c r="U43" s="17">
        <f>S43+T43</f>
        <v>398</v>
      </c>
      <c r="V43" s="18">
        <v>80</v>
      </c>
      <c r="W43" s="17">
        <f>U43+V43</f>
        <v>478</v>
      </c>
      <c r="X43" s="18">
        <v>86</v>
      </c>
      <c r="Y43" s="17">
        <f>W43+X43</f>
        <v>564</v>
      </c>
      <c r="Z43" s="18"/>
      <c r="AA43" s="17">
        <f>Y43+Z43</f>
        <v>564</v>
      </c>
      <c r="AB43" s="18"/>
      <c r="AC43" s="17">
        <f>AA43+AB43</f>
        <v>564</v>
      </c>
      <c r="AD43" s="18"/>
      <c r="AE43" s="19">
        <f>AC43+AD43</f>
        <v>564</v>
      </c>
      <c r="AF43" s="67" t="str">
        <f>B43&amp;" "&amp;C43</f>
        <v>Samantha Clare</v>
      </c>
      <c r="AG43" s="67" t="str">
        <f>D43&amp;" "</f>
        <v xml:space="preserve">Rochdale Co. Archers </v>
      </c>
      <c r="AH43" s="32">
        <v>96</v>
      </c>
      <c r="AI43" s="32">
        <v>20</v>
      </c>
      <c r="AJ43" s="32"/>
      <c r="AK43" s="42">
        <f>AE43</f>
        <v>564</v>
      </c>
      <c r="AL43" s="1" t="s">
        <v>241</v>
      </c>
    </row>
    <row r="44" spans="1:38" ht="21.95" hidden="1" customHeight="1">
      <c r="A44" s="21">
        <v>72</v>
      </c>
      <c r="B44" s="3" t="s">
        <v>225</v>
      </c>
      <c r="C44" s="3" t="s">
        <v>226</v>
      </c>
      <c r="D44" s="3" t="s">
        <v>101</v>
      </c>
      <c r="E44" s="14" t="s">
        <v>11</v>
      </c>
      <c r="F44" s="9" t="s">
        <v>21</v>
      </c>
      <c r="G44" s="25" t="s">
        <v>87</v>
      </c>
      <c r="H44" s="18">
        <v>5</v>
      </c>
      <c r="I44" s="17">
        <f>H44</f>
        <v>5</v>
      </c>
      <c r="J44" s="18">
        <v>15</v>
      </c>
      <c r="K44" s="17">
        <f>I44+J44</f>
        <v>20</v>
      </c>
      <c r="L44" s="18">
        <v>24</v>
      </c>
      <c r="M44" s="17">
        <f>K44+L44</f>
        <v>44</v>
      </c>
      <c r="N44" s="18">
        <v>61</v>
      </c>
      <c r="O44" s="17">
        <f>M44+N44</f>
        <v>105</v>
      </c>
      <c r="P44" s="18">
        <v>40</v>
      </c>
      <c r="Q44" s="17">
        <f>O44+P44</f>
        <v>145</v>
      </c>
      <c r="R44" s="18">
        <v>15</v>
      </c>
      <c r="S44" s="17">
        <f>Q44+R44</f>
        <v>160</v>
      </c>
      <c r="T44" s="18">
        <v>34</v>
      </c>
      <c r="U44" s="17">
        <f>S44+T44</f>
        <v>194</v>
      </c>
      <c r="V44" s="18">
        <v>22</v>
      </c>
      <c r="W44" s="17">
        <f>U44+V44</f>
        <v>216</v>
      </c>
      <c r="X44" s="18">
        <v>1</v>
      </c>
      <c r="Y44" s="17">
        <f>W44+X44</f>
        <v>217</v>
      </c>
      <c r="Z44" s="18"/>
      <c r="AA44" s="17">
        <f>Y44+Z44</f>
        <v>217</v>
      </c>
      <c r="AB44" s="18"/>
      <c r="AC44" s="17">
        <f>AA44+AB44</f>
        <v>217</v>
      </c>
      <c r="AD44" s="18"/>
      <c r="AE44" s="19">
        <f>AC44+AD44</f>
        <v>217</v>
      </c>
      <c r="AF44" s="67" t="str">
        <f>B44&amp;" "&amp;C44</f>
        <v>Ken Mills</v>
      </c>
      <c r="AG44" s="67" t="str">
        <f>D44&amp;" "</f>
        <v xml:space="preserve">Assheton Bowmen </v>
      </c>
      <c r="AH44" s="32">
        <v>58</v>
      </c>
      <c r="AI44" s="32">
        <v>2</v>
      </c>
      <c r="AJ44" s="32"/>
      <c r="AK44" s="42">
        <f>AE44</f>
        <v>217</v>
      </c>
    </row>
    <row r="45" spans="1:38" ht="21.95" hidden="1" customHeight="1">
      <c r="A45" s="21">
        <v>49</v>
      </c>
      <c r="B45" s="3" t="s">
        <v>183</v>
      </c>
      <c r="C45" s="3" t="s">
        <v>184</v>
      </c>
      <c r="D45" s="3" t="s">
        <v>176</v>
      </c>
      <c r="E45" s="14" t="s">
        <v>8</v>
      </c>
      <c r="F45" s="9" t="s">
        <v>21</v>
      </c>
      <c r="G45" s="25" t="s">
        <v>87</v>
      </c>
      <c r="H45" s="18">
        <v>68</v>
      </c>
      <c r="I45" s="17">
        <f>H45</f>
        <v>68</v>
      </c>
      <c r="J45" s="18">
        <v>75</v>
      </c>
      <c r="K45" s="17">
        <f>I45+J45</f>
        <v>143</v>
      </c>
      <c r="L45" s="18">
        <v>73</v>
      </c>
      <c r="M45" s="17">
        <f>K45+L45</f>
        <v>216</v>
      </c>
      <c r="N45" s="18">
        <v>79</v>
      </c>
      <c r="O45" s="17">
        <f>M45+N45</f>
        <v>295</v>
      </c>
      <c r="P45" s="18">
        <v>82</v>
      </c>
      <c r="Q45" s="17">
        <f>O45+P45</f>
        <v>377</v>
      </c>
      <c r="R45" s="18">
        <v>86</v>
      </c>
      <c r="S45" s="17">
        <f>Q45+R45</f>
        <v>463</v>
      </c>
      <c r="T45" s="18">
        <v>88</v>
      </c>
      <c r="U45" s="17">
        <f>S45+T45</f>
        <v>551</v>
      </c>
      <c r="V45" s="18">
        <v>88</v>
      </c>
      <c r="W45" s="17">
        <f>U45+V45</f>
        <v>639</v>
      </c>
      <c r="X45" s="18">
        <v>88</v>
      </c>
      <c r="Y45" s="17">
        <f>W45+X45</f>
        <v>727</v>
      </c>
      <c r="Z45" s="18"/>
      <c r="AA45" s="17">
        <f>Y45+Z45</f>
        <v>727</v>
      </c>
      <c r="AB45" s="18"/>
      <c r="AC45" s="17">
        <f>AA45+AB45</f>
        <v>727</v>
      </c>
      <c r="AD45" s="18"/>
      <c r="AE45" s="19">
        <f>AC45+AD45</f>
        <v>727</v>
      </c>
      <c r="AF45" s="67" t="str">
        <f>B45&amp;" "&amp;C45</f>
        <v>Peter Gregory</v>
      </c>
      <c r="AG45" s="67" t="str">
        <f>D45&amp;" "</f>
        <v xml:space="preserve">Goldcrest Archers </v>
      </c>
      <c r="AH45" s="32">
        <v>105</v>
      </c>
      <c r="AI45" s="32">
        <v>28</v>
      </c>
      <c r="AJ45" s="32"/>
      <c r="AK45" s="42">
        <f>AE45</f>
        <v>727</v>
      </c>
    </row>
    <row r="46" spans="1:38" ht="21.95" hidden="1" customHeight="1">
      <c r="A46" s="21">
        <v>46</v>
      </c>
      <c r="B46" s="3" t="s">
        <v>141</v>
      </c>
      <c r="C46" s="3" t="s">
        <v>179</v>
      </c>
      <c r="D46" s="3" t="s">
        <v>176</v>
      </c>
      <c r="E46" s="14" t="s">
        <v>8</v>
      </c>
      <c r="F46" s="9" t="s">
        <v>21</v>
      </c>
      <c r="G46" s="25" t="s">
        <v>89</v>
      </c>
      <c r="H46" s="18">
        <v>60</v>
      </c>
      <c r="I46" s="17">
        <f>H46</f>
        <v>60</v>
      </c>
      <c r="J46" s="18">
        <v>84</v>
      </c>
      <c r="K46" s="17">
        <f>I46+J46</f>
        <v>144</v>
      </c>
      <c r="L46" s="18">
        <v>68</v>
      </c>
      <c r="M46" s="17">
        <f>K46+L46</f>
        <v>212</v>
      </c>
      <c r="N46" s="18">
        <v>78</v>
      </c>
      <c r="O46" s="17">
        <f>M46+N46</f>
        <v>290</v>
      </c>
      <c r="P46" s="18">
        <v>80</v>
      </c>
      <c r="Q46" s="17">
        <f>O46+P46</f>
        <v>370</v>
      </c>
      <c r="R46" s="18">
        <v>74</v>
      </c>
      <c r="S46" s="17">
        <f>Q46+R46</f>
        <v>444</v>
      </c>
      <c r="T46" s="18">
        <v>88</v>
      </c>
      <c r="U46" s="17">
        <f>S46+T46</f>
        <v>532</v>
      </c>
      <c r="V46" s="18">
        <v>100</v>
      </c>
      <c r="W46" s="17">
        <f>U46+V46</f>
        <v>632</v>
      </c>
      <c r="X46" s="18">
        <v>94</v>
      </c>
      <c r="Y46" s="17">
        <f>W46+X46</f>
        <v>726</v>
      </c>
      <c r="Z46" s="18"/>
      <c r="AA46" s="17">
        <f>Y46+Z46</f>
        <v>726</v>
      </c>
      <c r="AB46" s="18"/>
      <c r="AC46" s="17">
        <f>AA46+AB46</f>
        <v>726</v>
      </c>
      <c r="AD46" s="18"/>
      <c r="AE46" s="19">
        <f>AC46+AD46</f>
        <v>726</v>
      </c>
      <c r="AF46" s="67" t="str">
        <f>B46&amp;" "&amp;C46</f>
        <v>Paul Susca</v>
      </c>
      <c r="AG46" s="67" t="str">
        <f>D46&amp;" "</f>
        <v xml:space="preserve">Goldcrest Archers </v>
      </c>
      <c r="AH46" s="32">
        <v>108</v>
      </c>
      <c r="AI46" s="32">
        <v>35</v>
      </c>
      <c r="AJ46" s="32"/>
      <c r="AK46" s="42">
        <f>AE46</f>
        <v>726</v>
      </c>
    </row>
    <row r="47" spans="1:38" ht="21.95" hidden="1" customHeight="1">
      <c r="A47" s="21">
        <v>33</v>
      </c>
      <c r="B47" s="3" t="s">
        <v>115</v>
      </c>
      <c r="C47" s="3" t="s">
        <v>116</v>
      </c>
      <c r="D47" s="3" t="s">
        <v>114</v>
      </c>
      <c r="E47" s="14" t="s">
        <v>8</v>
      </c>
      <c r="F47" s="9" t="s">
        <v>21</v>
      </c>
      <c r="G47" s="25" t="s">
        <v>87</v>
      </c>
      <c r="H47" s="18">
        <v>79</v>
      </c>
      <c r="I47" s="17">
        <f>H47</f>
        <v>79</v>
      </c>
      <c r="J47" s="18">
        <v>64</v>
      </c>
      <c r="K47" s="17">
        <f>I47+J47</f>
        <v>143</v>
      </c>
      <c r="L47" s="18">
        <v>74</v>
      </c>
      <c r="M47" s="17">
        <f>K47+L47</f>
        <v>217</v>
      </c>
      <c r="N47" s="18">
        <v>84</v>
      </c>
      <c r="O47" s="17">
        <f>M47+N47</f>
        <v>301</v>
      </c>
      <c r="P47" s="18">
        <v>70</v>
      </c>
      <c r="Q47" s="17">
        <f>O47+P47</f>
        <v>371</v>
      </c>
      <c r="R47" s="18">
        <v>88</v>
      </c>
      <c r="S47" s="17">
        <f>Q47+R47</f>
        <v>459</v>
      </c>
      <c r="T47" s="18">
        <v>92</v>
      </c>
      <c r="U47" s="17">
        <f>S47+T47</f>
        <v>551</v>
      </c>
      <c r="V47" s="18">
        <v>88</v>
      </c>
      <c r="W47" s="17">
        <f>U47+V47</f>
        <v>639</v>
      </c>
      <c r="X47" s="18">
        <v>76</v>
      </c>
      <c r="Y47" s="17">
        <f>W47+X47</f>
        <v>715</v>
      </c>
      <c r="Z47" s="18"/>
      <c r="AA47" s="17">
        <f>Y47+Z47</f>
        <v>715</v>
      </c>
      <c r="AB47" s="18"/>
      <c r="AC47" s="17">
        <f>AA47+AB47</f>
        <v>715</v>
      </c>
      <c r="AD47" s="18"/>
      <c r="AE47" s="19">
        <f>AC47+AD47</f>
        <v>715</v>
      </c>
      <c r="AF47" s="67" t="str">
        <f>B47&amp;" "&amp;C47</f>
        <v>Richard Kearns</v>
      </c>
      <c r="AG47" s="67" t="str">
        <f>D47&amp;" "</f>
        <v xml:space="preserve">Rochdale Co. Archers </v>
      </c>
      <c r="AH47" s="32">
        <v>107</v>
      </c>
      <c r="AI47" s="32">
        <v>23</v>
      </c>
      <c r="AJ47" s="32"/>
      <c r="AK47" s="42">
        <f>AE47</f>
        <v>715</v>
      </c>
    </row>
    <row r="48" spans="1:38" ht="21.95" hidden="1" customHeight="1">
      <c r="A48" s="21">
        <v>14</v>
      </c>
      <c r="B48" s="3" t="s">
        <v>141</v>
      </c>
      <c r="C48" s="3" t="s">
        <v>142</v>
      </c>
      <c r="D48" s="3" t="s">
        <v>106</v>
      </c>
      <c r="E48" s="14" t="s">
        <v>9</v>
      </c>
      <c r="F48" s="9" t="s">
        <v>21</v>
      </c>
      <c r="G48" s="25" t="s">
        <v>87</v>
      </c>
      <c r="H48" s="18">
        <v>84</v>
      </c>
      <c r="I48" s="17">
        <f>H48</f>
        <v>84</v>
      </c>
      <c r="J48" s="18">
        <v>96</v>
      </c>
      <c r="K48" s="17">
        <f>I48+J48</f>
        <v>180</v>
      </c>
      <c r="L48" s="18">
        <v>78</v>
      </c>
      <c r="M48" s="17">
        <f>K48+L48</f>
        <v>258</v>
      </c>
      <c r="N48" s="18">
        <v>98</v>
      </c>
      <c r="O48" s="17">
        <f>M48+N48</f>
        <v>356</v>
      </c>
      <c r="P48" s="18">
        <v>100</v>
      </c>
      <c r="Q48" s="17">
        <f>O48+P48</f>
        <v>456</v>
      </c>
      <c r="R48" s="18">
        <v>90</v>
      </c>
      <c r="S48" s="17">
        <f>Q48+R48</f>
        <v>546</v>
      </c>
      <c r="T48" s="18">
        <v>96</v>
      </c>
      <c r="U48" s="17">
        <f>S48+T48</f>
        <v>642</v>
      </c>
      <c r="V48" s="18">
        <v>90</v>
      </c>
      <c r="W48" s="17">
        <f>U48+V48</f>
        <v>732</v>
      </c>
      <c r="X48" s="18">
        <v>102</v>
      </c>
      <c r="Y48" s="17">
        <f>W48+X48</f>
        <v>834</v>
      </c>
      <c r="Z48" s="18"/>
      <c r="AA48" s="17">
        <f>Y48+Z48</f>
        <v>834</v>
      </c>
      <c r="AB48" s="18"/>
      <c r="AC48" s="17">
        <f>AA48+AB48</f>
        <v>834</v>
      </c>
      <c r="AD48" s="18"/>
      <c r="AE48" s="19">
        <f>AC48+AD48</f>
        <v>834</v>
      </c>
      <c r="AF48" s="67" t="str">
        <f>B48&amp;" "&amp;C48</f>
        <v>Paul Smith</v>
      </c>
      <c r="AG48" s="67" t="str">
        <f>D48&amp;" "</f>
        <v xml:space="preserve">Chorley Bowmen </v>
      </c>
      <c r="AH48" s="32">
        <v>108</v>
      </c>
      <c r="AI48" s="32">
        <v>51</v>
      </c>
      <c r="AJ48" s="32"/>
      <c r="AK48" s="42">
        <f>AE48</f>
        <v>834</v>
      </c>
    </row>
    <row r="49" spans="1:37" ht="21.95" hidden="1" customHeight="1">
      <c r="A49" s="21">
        <v>45</v>
      </c>
      <c r="B49" s="3" t="s">
        <v>185</v>
      </c>
      <c r="C49" s="3" t="s">
        <v>186</v>
      </c>
      <c r="D49" s="3" t="s">
        <v>176</v>
      </c>
      <c r="E49" s="14" t="s">
        <v>8</v>
      </c>
      <c r="F49" s="9" t="s">
        <v>21</v>
      </c>
      <c r="G49" s="25" t="s">
        <v>89</v>
      </c>
      <c r="H49" s="18">
        <v>70</v>
      </c>
      <c r="I49" s="17">
        <f>H49</f>
        <v>70</v>
      </c>
      <c r="J49" s="18">
        <v>61</v>
      </c>
      <c r="K49" s="17">
        <f>I49+J49</f>
        <v>131</v>
      </c>
      <c r="L49" s="18">
        <v>72</v>
      </c>
      <c r="M49" s="17">
        <f>K49+L49</f>
        <v>203</v>
      </c>
      <c r="N49" s="18">
        <v>78</v>
      </c>
      <c r="O49" s="17">
        <f>M49+N49</f>
        <v>281</v>
      </c>
      <c r="P49" s="18">
        <v>90</v>
      </c>
      <c r="Q49" s="17">
        <f>O49+P49</f>
        <v>371</v>
      </c>
      <c r="R49" s="18">
        <v>75</v>
      </c>
      <c r="S49" s="17">
        <f>Q49+R49</f>
        <v>446</v>
      </c>
      <c r="T49" s="18">
        <v>79</v>
      </c>
      <c r="U49" s="17">
        <f>S49+T49</f>
        <v>525</v>
      </c>
      <c r="V49" s="18">
        <v>94</v>
      </c>
      <c r="W49" s="17">
        <f>U49+V49</f>
        <v>619</v>
      </c>
      <c r="X49" s="18">
        <v>82</v>
      </c>
      <c r="Y49" s="17">
        <f>W49+X49</f>
        <v>701</v>
      </c>
      <c r="Z49" s="18"/>
      <c r="AA49" s="17">
        <f>Y49+Z49</f>
        <v>701</v>
      </c>
      <c r="AB49" s="18"/>
      <c r="AC49" s="17">
        <f>AA49+AB49</f>
        <v>701</v>
      </c>
      <c r="AD49" s="18"/>
      <c r="AE49" s="19">
        <f>AC49+AD49</f>
        <v>701</v>
      </c>
      <c r="AF49" s="67" t="str">
        <f>B49&amp;" "&amp;C49</f>
        <v>Khervin Oomajee</v>
      </c>
      <c r="AG49" s="67" t="str">
        <f>D49&amp;" "</f>
        <v xml:space="preserve">Goldcrest Archers </v>
      </c>
      <c r="AH49" s="32">
        <v>105</v>
      </c>
      <c r="AI49" s="32">
        <v>27</v>
      </c>
      <c r="AJ49" s="32"/>
      <c r="AK49" s="42">
        <f>AE49</f>
        <v>701</v>
      </c>
    </row>
    <row r="50" spans="1:37" ht="21.95" hidden="1" customHeight="1">
      <c r="A50" s="21">
        <v>67</v>
      </c>
      <c r="B50" s="3" t="s">
        <v>218</v>
      </c>
      <c r="C50" s="3" t="s">
        <v>221</v>
      </c>
      <c r="D50" s="3" t="s">
        <v>101</v>
      </c>
      <c r="E50" s="14" t="s">
        <v>9</v>
      </c>
      <c r="F50" s="9" t="s">
        <v>21</v>
      </c>
      <c r="G50" s="25" t="s">
        <v>87</v>
      </c>
      <c r="H50" s="18">
        <v>66</v>
      </c>
      <c r="I50" s="17">
        <f>H50</f>
        <v>66</v>
      </c>
      <c r="J50" s="18">
        <v>89</v>
      </c>
      <c r="K50" s="17">
        <f>I50+J50</f>
        <v>155</v>
      </c>
      <c r="L50" s="18">
        <v>92</v>
      </c>
      <c r="M50" s="17">
        <f>K50+L50</f>
        <v>247</v>
      </c>
      <c r="N50" s="18">
        <v>96</v>
      </c>
      <c r="O50" s="17">
        <f>M50+N50</f>
        <v>343</v>
      </c>
      <c r="P50" s="18">
        <v>98</v>
      </c>
      <c r="Q50" s="17">
        <f>O50+P50</f>
        <v>441</v>
      </c>
      <c r="R50" s="18">
        <v>88</v>
      </c>
      <c r="S50" s="17">
        <f>Q50+R50</f>
        <v>529</v>
      </c>
      <c r="T50" s="18">
        <v>90</v>
      </c>
      <c r="U50" s="17">
        <f>S50+T50</f>
        <v>619</v>
      </c>
      <c r="V50" s="18">
        <v>98</v>
      </c>
      <c r="W50" s="17">
        <f>U50+V50</f>
        <v>717</v>
      </c>
      <c r="X50" s="18">
        <v>100</v>
      </c>
      <c r="Y50" s="17">
        <f>W50+X50</f>
        <v>817</v>
      </c>
      <c r="Z50" s="18"/>
      <c r="AA50" s="17">
        <f>Y50+Z50</f>
        <v>817</v>
      </c>
      <c r="AB50" s="18"/>
      <c r="AC50" s="17">
        <f>AA50+AB50</f>
        <v>817</v>
      </c>
      <c r="AD50" s="18"/>
      <c r="AE50" s="19">
        <f>AC50+AD50</f>
        <v>817</v>
      </c>
      <c r="AF50" s="67" t="str">
        <f>B50&amp;" "&amp;C50</f>
        <v>Cliff Lewis</v>
      </c>
      <c r="AG50" s="67" t="str">
        <f>D50&amp;" "</f>
        <v xml:space="preserve">Assheton Bowmen </v>
      </c>
      <c r="AH50" s="32">
        <v>105</v>
      </c>
      <c r="AI50" s="32">
        <v>50</v>
      </c>
      <c r="AJ50" s="32"/>
      <c r="AK50" s="42">
        <f>AE50</f>
        <v>817</v>
      </c>
    </row>
    <row r="51" spans="1:37" ht="21.95" hidden="1" customHeight="1">
      <c r="A51" s="21">
        <v>61</v>
      </c>
      <c r="B51" s="3" t="s">
        <v>205</v>
      </c>
      <c r="C51" s="3" t="s">
        <v>206</v>
      </c>
      <c r="D51" s="3" t="s">
        <v>213</v>
      </c>
      <c r="E51" s="14" t="s">
        <v>8</v>
      </c>
      <c r="F51" s="9" t="s">
        <v>21</v>
      </c>
      <c r="G51" s="25" t="s">
        <v>87</v>
      </c>
      <c r="H51" s="18">
        <v>74</v>
      </c>
      <c r="I51" s="17">
        <f>H51</f>
        <v>74</v>
      </c>
      <c r="J51" s="18">
        <v>70</v>
      </c>
      <c r="K51" s="17">
        <f>I51+J51</f>
        <v>144</v>
      </c>
      <c r="L51" s="18">
        <v>55</v>
      </c>
      <c r="M51" s="17">
        <f>K51+L51</f>
        <v>199</v>
      </c>
      <c r="N51" s="18">
        <v>78</v>
      </c>
      <c r="O51" s="17">
        <f>M51+N51</f>
        <v>277</v>
      </c>
      <c r="P51" s="18">
        <v>82</v>
      </c>
      <c r="Q51" s="17">
        <f>O51+P51</f>
        <v>359</v>
      </c>
      <c r="R51" s="18">
        <v>86</v>
      </c>
      <c r="S51" s="17">
        <f>Q51+R51</f>
        <v>445</v>
      </c>
      <c r="T51" s="18">
        <v>88</v>
      </c>
      <c r="U51" s="17">
        <f>S51+T51</f>
        <v>533</v>
      </c>
      <c r="V51" s="18">
        <v>78</v>
      </c>
      <c r="W51" s="17">
        <f>U51+V51</f>
        <v>611</v>
      </c>
      <c r="X51" s="18">
        <v>86</v>
      </c>
      <c r="Y51" s="17">
        <f>W51+X51</f>
        <v>697</v>
      </c>
      <c r="Z51" s="18"/>
      <c r="AA51" s="17">
        <f>Y51+Z51</f>
        <v>697</v>
      </c>
      <c r="AB51" s="18"/>
      <c r="AC51" s="17">
        <f>AA51+AB51</f>
        <v>697</v>
      </c>
      <c r="AD51" s="18"/>
      <c r="AE51" s="19">
        <f>AC51+AD51</f>
        <v>697</v>
      </c>
      <c r="AF51" s="67" t="str">
        <f>B51&amp;" "&amp;C51</f>
        <v>Jason Longley</v>
      </c>
      <c r="AG51" s="67" t="str">
        <f>D51&amp;" "</f>
        <v xml:space="preserve">St Helens Archers </v>
      </c>
      <c r="AH51" s="32">
        <v>107</v>
      </c>
      <c r="AI51" s="32">
        <v>24</v>
      </c>
      <c r="AJ51" s="32"/>
      <c r="AK51" s="42">
        <f>AE51</f>
        <v>697</v>
      </c>
    </row>
    <row r="52" spans="1:37" ht="21.95" hidden="1" customHeight="1">
      <c r="A52" s="21">
        <v>44</v>
      </c>
      <c r="B52" s="3" t="s">
        <v>177</v>
      </c>
      <c r="C52" s="3" t="s">
        <v>178</v>
      </c>
      <c r="D52" s="3" t="s">
        <v>176</v>
      </c>
      <c r="E52" s="14" t="s">
        <v>8</v>
      </c>
      <c r="F52" s="9" t="s">
        <v>21</v>
      </c>
      <c r="G52" s="25" t="s">
        <v>87</v>
      </c>
      <c r="H52" s="18">
        <v>63</v>
      </c>
      <c r="I52" s="17">
        <f>H52</f>
        <v>63</v>
      </c>
      <c r="J52" s="18">
        <v>72</v>
      </c>
      <c r="K52" s="17">
        <f>I52+J52</f>
        <v>135</v>
      </c>
      <c r="L52" s="18">
        <v>62</v>
      </c>
      <c r="M52" s="17">
        <f>K52+L52</f>
        <v>197</v>
      </c>
      <c r="N52" s="18">
        <v>69</v>
      </c>
      <c r="O52" s="17">
        <f>M52+N52</f>
        <v>266</v>
      </c>
      <c r="P52" s="18">
        <v>86</v>
      </c>
      <c r="Q52" s="17">
        <f>O52+P52</f>
        <v>352</v>
      </c>
      <c r="R52" s="18">
        <v>92</v>
      </c>
      <c r="S52" s="17">
        <f>Q52+R52</f>
        <v>444</v>
      </c>
      <c r="T52" s="18">
        <v>88</v>
      </c>
      <c r="U52" s="17">
        <f>S52+T52</f>
        <v>532</v>
      </c>
      <c r="V52" s="18">
        <v>74</v>
      </c>
      <c r="W52" s="17">
        <f>U52+V52</f>
        <v>606</v>
      </c>
      <c r="X52" s="18">
        <v>86</v>
      </c>
      <c r="Y52" s="17">
        <f>W52+X52</f>
        <v>692</v>
      </c>
      <c r="Z52" s="18"/>
      <c r="AA52" s="17">
        <f>Y52+Z52</f>
        <v>692</v>
      </c>
      <c r="AB52" s="18"/>
      <c r="AC52" s="17">
        <f>AA52+AB52</f>
        <v>692</v>
      </c>
      <c r="AD52" s="18"/>
      <c r="AE52" s="19">
        <f>AC52+AD52</f>
        <v>692</v>
      </c>
      <c r="AF52" s="67" t="str">
        <f>B52&amp;" "&amp;C52</f>
        <v>Mick White</v>
      </c>
      <c r="AG52" s="67" t="str">
        <f>D52&amp;" "</f>
        <v xml:space="preserve">Goldcrest Archers </v>
      </c>
      <c r="AH52" s="32">
        <v>107</v>
      </c>
      <c r="AI52" s="32">
        <v>21</v>
      </c>
      <c r="AJ52" s="32"/>
      <c r="AK52" s="42">
        <f>AE52</f>
        <v>692</v>
      </c>
    </row>
    <row r="53" spans="1:37" ht="21.95" hidden="1" customHeight="1">
      <c r="A53" s="21">
        <v>71</v>
      </c>
      <c r="B53" s="3" t="s">
        <v>223</v>
      </c>
      <c r="C53" s="3" t="s">
        <v>224</v>
      </c>
      <c r="D53" s="3" t="s">
        <v>101</v>
      </c>
      <c r="E53" s="14" t="s">
        <v>8</v>
      </c>
      <c r="F53" s="9" t="s">
        <v>21</v>
      </c>
      <c r="G53" s="25" t="s">
        <v>88</v>
      </c>
      <c r="H53" s="18">
        <v>60</v>
      </c>
      <c r="I53" s="17">
        <f>H53</f>
        <v>60</v>
      </c>
      <c r="J53" s="18">
        <v>78</v>
      </c>
      <c r="K53" s="17">
        <f>I53+J53</f>
        <v>138</v>
      </c>
      <c r="L53" s="18">
        <v>60</v>
      </c>
      <c r="M53" s="17">
        <f>K53+L53</f>
        <v>198</v>
      </c>
      <c r="N53" s="18">
        <v>78</v>
      </c>
      <c r="O53" s="17">
        <f>M53+N53</f>
        <v>276</v>
      </c>
      <c r="P53" s="18">
        <v>72</v>
      </c>
      <c r="Q53" s="17">
        <f>O53+P53</f>
        <v>348</v>
      </c>
      <c r="R53" s="18">
        <v>81</v>
      </c>
      <c r="S53" s="17">
        <f>Q53+R53</f>
        <v>429</v>
      </c>
      <c r="T53" s="18">
        <v>90</v>
      </c>
      <c r="U53" s="17">
        <f>S53+T53</f>
        <v>519</v>
      </c>
      <c r="V53" s="18">
        <v>88</v>
      </c>
      <c r="W53" s="17">
        <f>U53+V53</f>
        <v>607</v>
      </c>
      <c r="X53" s="18">
        <v>84</v>
      </c>
      <c r="Y53" s="17">
        <f>W53+X53</f>
        <v>691</v>
      </c>
      <c r="Z53" s="18"/>
      <c r="AA53" s="17">
        <f>Y53+Z53</f>
        <v>691</v>
      </c>
      <c r="AB53" s="18"/>
      <c r="AC53" s="17">
        <f>AA53+AB53</f>
        <v>691</v>
      </c>
      <c r="AD53" s="18"/>
      <c r="AE53" s="19">
        <f>AC53+AD53</f>
        <v>691</v>
      </c>
      <c r="AF53" s="67" t="str">
        <f>B53&amp;" "&amp;C53</f>
        <v>Duncan Jessop</v>
      </c>
      <c r="AG53" s="67" t="str">
        <f>D53&amp;" "</f>
        <v xml:space="preserve">Assheton Bowmen </v>
      </c>
      <c r="AH53" s="32">
        <v>107</v>
      </c>
      <c r="AI53" s="32">
        <v>27</v>
      </c>
      <c r="AJ53" s="32"/>
      <c r="AK53" s="42">
        <f>AE53</f>
        <v>691</v>
      </c>
    </row>
    <row r="54" spans="1:37" ht="21.95" hidden="1" customHeight="1">
      <c r="A54" s="21">
        <v>3</v>
      </c>
      <c r="B54" s="3" t="s">
        <v>155</v>
      </c>
      <c r="C54" s="3" t="s">
        <v>156</v>
      </c>
      <c r="D54" s="3" t="s">
        <v>101</v>
      </c>
      <c r="E54" s="14" t="s">
        <v>8</v>
      </c>
      <c r="F54" s="9" t="s">
        <v>21</v>
      </c>
      <c r="G54" s="25" t="s">
        <v>87</v>
      </c>
      <c r="H54" s="18">
        <v>66</v>
      </c>
      <c r="I54" s="17">
        <f>H54</f>
        <v>66</v>
      </c>
      <c r="J54" s="18">
        <v>81</v>
      </c>
      <c r="K54" s="17">
        <f>I54+J54</f>
        <v>147</v>
      </c>
      <c r="L54" s="18">
        <v>52</v>
      </c>
      <c r="M54" s="17">
        <f>K54+L54</f>
        <v>199</v>
      </c>
      <c r="N54" s="18">
        <v>82</v>
      </c>
      <c r="O54" s="17">
        <f>M54+N54</f>
        <v>281</v>
      </c>
      <c r="P54" s="18">
        <v>82</v>
      </c>
      <c r="Q54" s="17">
        <f>O54+P54</f>
        <v>363</v>
      </c>
      <c r="R54" s="18">
        <v>78</v>
      </c>
      <c r="S54" s="17">
        <f>Q54+R54</f>
        <v>441</v>
      </c>
      <c r="T54" s="18">
        <v>82</v>
      </c>
      <c r="U54" s="17">
        <f>S54+T54</f>
        <v>523</v>
      </c>
      <c r="V54" s="18">
        <v>82</v>
      </c>
      <c r="W54" s="17">
        <f>U54+V54</f>
        <v>605</v>
      </c>
      <c r="X54" s="18">
        <v>82</v>
      </c>
      <c r="Y54" s="17">
        <f>W54+X54</f>
        <v>687</v>
      </c>
      <c r="Z54" s="18"/>
      <c r="AA54" s="17">
        <f>Y54+Z54</f>
        <v>687</v>
      </c>
      <c r="AB54" s="18"/>
      <c r="AC54" s="17">
        <f>AA54+AB54</f>
        <v>687</v>
      </c>
      <c r="AD54" s="18"/>
      <c r="AE54" s="19">
        <f>AC54+AD54</f>
        <v>687</v>
      </c>
      <c r="AF54" s="67" t="str">
        <f>B54&amp;" "&amp;C54</f>
        <v>Roy Ward</v>
      </c>
      <c r="AG54" s="67" t="str">
        <f>D54&amp;" "</f>
        <v xml:space="preserve">Assheton Bowmen </v>
      </c>
      <c r="AH54" s="32">
        <v>102</v>
      </c>
      <c r="AI54" s="32">
        <v>23</v>
      </c>
      <c r="AJ54" s="32"/>
      <c r="AK54" s="42">
        <f>AE54</f>
        <v>687</v>
      </c>
    </row>
    <row r="55" spans="1:37" ht="21.95" hidden="1" customHeight="1">
      <c r="A55" s="21">
        <v>25</v>
      </c>
      <c r="B55" s="3" t="s">
        <v>122</v>
      </c>
      <c r="C55" s="3" t="s">
        <v>123</v>
      </c>
      <c r="D55" s="3" t="s">
        <v>124</v>
      </c>
      <c r="E55" s="14" t="s">
        <v>9</v>
      </c>
      <c r="F55" s="9" t="s">
        <v>21</v>
      </c>
      <c r="G55" s="25" t="s">
        <v>87</v>
      </c>
      <c r="H55" s="18">
        <v>86</v>
      </c>
      <c r="I55" s="17">
        <f>H55</f>
        <v>86</v>
      </c>
      <c r="J55" s="18">
        <v>82</v>
      </c>
      <c r="K55" s="17">
        <f>I55+J55</f>
        <v>168</v>
      </c>
      <c r="L55" s="18">
        <v>82</v>
      </c>
      <c r="M55" s="17">
        <f>K55+L55</f>
        <v>250</v>
      </c>
      <c r="N55" s="18">
        <v>94</v>
      </c>
      <c r="O55" s="17">
        <f>M55+N55</f>
        <v>344</v>
      </c>
      <c r="P55" s="18">
        <v>92</v>
      </c>
      <c r="Q55" s="17">
        <f>O55+P55</f>
        <v>436</v>
      </c>
      <c r="R55" s="18">
        <v>90</v>
      </c>
      <c r="S55" s="17">
        <f>Q55+R55</f>
        <v>526</v>
      </c>
      <c r="T55" s="18">
        <v>96</v>
      </c>
      <c r="U55" s="17">
        <f>S55+T55</f>
        <v>622</v>
      </c>
      <c r="V55" s="18">
        <v>94</v>
      </c>
      <c r="W55" s="17">
        <f>U55+V55</f>
        <v>716</v>
      </c>
      <c r="X55" s="18">
        <v>98</v>
      </c>
      <c r="Y55" s="17">
        <f>W55+X55</f>
        <v>814</v>
      </c>
      <c r="Z55" s="18"/>
      <c r="AA55" s="17">
        <f>Y55+Z55</f>
        <v>814</v>
      </c>
      <c r="AB55" s="18"/>
      <c r="AC55" s="17">
        <f>AA55+AB55</f>
        <v>814</v>
      </c>
      <c r="AD55" s="18"/>
      <c r="AE55" s="19">
        <f>AC55+AD55</f>
        <v>814</v>
      </c>
      <c r="AF55" s="67" t="str">
        <f>B55&amp;" "&amp;C55</f>
        <v>Andy Wardle</v>
      </c>
      <c r="AG55" s="67" t="str">
        <f>D55&amp;" "</f>
        <v xml:space="preserve">Stalybridge </v>
      </c>
      <c r="AH55" s="32">
        <v>108</v>
      </c>
      <c r="AI55" s="32">
        <v>43</v>
      </c>
      <c r="AJ55" s="32"/>
      <c r="AK55" s="42">
        <f>AE55</f>
        <v>814</v>
      </c>
    </row>
    <row r="56" spans="1:37" ht="21.95" hidden="1" customHeight="1">
      <c r="A56" s="21">
        <v>40</v>
      </c>
      <c r="B56" s="3" t="s">
        <v>163</v>
      </c>
      <c r="C56" s="3" t="s">
        <v>168</v>
      </c>
      <c r="D56" s="3" t="s">
        <v>124</v>
      </c>
      <c r="E56" s="14" t="s">
        <v>8</v>
      </c>
      <c r="F56" s="9" t="s">
        <v>21</v>
      </c>
      <c r="G56" s="25" t="s">
        <v>87</v>
      </c>
      <c r="H56" s="18">
        <v>65</v>
      </c>
      <c r="I56" s="17">
        <f>H56</f>
        <v>65</v>
      </c>
      <c r="J56" s="18">
        <v>56</v>
      </c>
      <c r="K56" s="17">
        <f>I56+J56</f>
        <v>121</v>
      </c>
      <c r="L56" s="18">
        <v>57</v>
      </c>
      <c r="M56" s="17">
        <f>K56+L56</f>
        <v>178</v>
      </c>
      <c r="N56" s="18">
        <v>80</v>
      </c>
      <c r="O56" s="17">
        <f>M56+N56</f>
        <v>258</v>
      </c>
      <c r="P56" s="18">
        <v>84</v>
      </c>
      <c r="Q56" s="17">
        <f>O56+P56</f>
        <v>342</v>
      </c>
      <c r="R56" s="18">
        <v>92</v>
      </c>
      <c r="S56" s="17">
        <f>Q56+R56</f>
        <v>434</v>
      </c>
      <c r="T56" s="18">
        <v>78</v>
      </c>
      <c r="U56" s="17">
        <f>S56+T56</f>
        <v>512</v>
      </c>
      <c r="V56" s="18">
        <v>88</v>
      </c>
      <c r="W56" s="17">
        <f>U56+V56</f>
        <v>600</v>
      </c>
      <c r="X56" s="18">
        <v>84</v>
      </c>
      <c r="Y56" s="17">
        <f>W56+X56</f>
        <v>684</v>
      </c>
      <c r="Z56" s="18"/>
      <c r="AA56" s="17">
        <f>Y56+Z56</f>
        <v>684</v>
      </c>
      <c r="AB56" s="18"/>
      <c r="AC56" s="17">
        <f>AA56+AB56</f>
        <v>684</v>
      </c>
      <c r="AD56" s="18"/>
      <c r="AE56" s="19">
        <f>AC56+AD56</f>
        <v>684</v>
      </c>
      <c r="AF56" s="67" t="str">
        <f>B56&amp;" "&amp;C56</f>
        <v>David Littlejohn</v>
      </c>
      <c r="AG56" s="67" t="str">
        <f>D56&amp;" "</f>
        <v xml:space="preserve">Stalybridge </v>
      </c>
      <c r="AH56" s="32">
        <v>106</v>
      </c>
      <c r="AI56" s="32">
        <v>26</v>
      </c>
      <c r="AJ56" s="32"/>
      <c r="AK56" s="42">
        <f>AE56</f>
        <v>684</v>
      </c>
    </row>
    <row r="57" spans="1:37" ht="21.95" hidden="1" customHeight="1">
      <c r="A57" s="21">
        <v>12</v>
      </c>
      <c r="B57" s="3" t="s">
        <v>163</v>
      </c>
      <c r="C57" s="3" t="s">
        <v>164</v>
      </c>
      <c r="D57" s="3" t="s">
        <v>121</v>
      </c>
      <c r="E57" s="14" t="s">
        <v>8</v>
      </c>
      <c r="F57" s="9" t="s">
        <v>21</v>
      </c>
      <c r="G57" s="25" t="s">
        <v>87</v>
      </c>
      <c r="H57" s="18">
        <v>76</v>
      </c>
      <c r="I57" s="17">
        <f>H57</f>
        <v>76</v>
      </c>
      <c r="J57" s="18">
        <v>53</v>
      </c>
      <c r="K57" s="17">
        <f>I57+J57</f>
        <v>129</v>
      </c>
      <c r="L57" s="18">
        <v>72</v>
      </c>
      <c r="M57" s="17">
        <f>K57+L57</f>
        <v>201</v>
      </c>
      <c r="N57" s="18">
        <v>69</v>
      </c>
      <c r="O57" s="17">
        <f>M57+N57</f>
        <v>270</v>
      </c>
      <c r="P57" s="18">
        <v>78</v>
      </c>
      <c r="Q57" s="17">
        <f>O57+P57</f>
        <v>348</v>
      </c>
      <c r="R57" s="18">
        <v>74</v>
      </c>
      <c r="S57" s="17">
        <f>Q57+R57</f>
        <v>422</v>
      </c>
      <c r="T57" s="18">
        <v>92</v>
      </c>
      <c r="U57" s="17">
        <f>S57+T57</f>
        <v>514</v>
      </c>
      <c r="V57" s="18">
        <v>80</v>
      </c>
      <c r="W57" s="17">
        <f>U57+V57</f>
        <v>594</v>
      </c>
      <c r="X57" s="18">
        <v>84</v>
      </c>
      <c r="Y57" s="17">
        <f>W57+X57</f>
        <v>678</v>
      </c>
      <c r="Z57" s="18"/>
      <c r="AA57" s="17">
        <f>Y57+Z57</f>
        <v>678</v>
      </c>
      <c r="AB57" s="18"/>
      <c r="AC57" s="17">
        <f>AA57+AB57</f>
        <v>678</v>
      </c>
      <c r="AD57" s="18"/>
      <c r="AE57" s="19">
        <f>AC57+AD57</f>
        <v>678</v>
      </c>
      <c r="AF57" s="67" t="str">
        <f>B57&amp;" "&amp;C57</f>
        <v>David Worden</v>
      </c>
      <c r="AG57" s="67" t="str">
        <f>D57&amp;" "</f>
        <v xml:space="preserve">Pendle &amp; Samlesbury </v>
      </c>
      <c r="AH57" s="32">
        <v>104</v>
      </c>
      <c r="AI57" s="32">
        <v>24</v>
      </c>
      <c r="AJ57" s="32"/>
      <c r="AK57" s="42">
        <f>AE57</f>
        <v>678</v>
      </c>
    </row>
    <row r="58" spans="1:37" ht="21.95" hidden="1" customHeight="1">
      <c r="A58" s="21">
        <v>16</v>
      </c>
      <c r="B58" s="3" t="s">
        <v>102</v>
      </c>
      <c r="C58" s="3" t="s">
        <v>138</v>
      </c>
      <c r="D58" s="3" t="s">
        <v>139</v>
      </c>
      <c r="E58" s="14" t="s">
        <v>8</v>
      </c>
      <c r="F58" s="9" t="s">
        <v>21</v>
      </c>
      <c r="G58" s="25" t="s">
        <v>87</v>
      </c>
      <c r="H58" s="18">
        <v>72</v>
      </c>
      <c r="I58" s="17">
        <f>H58</f>
        <v>72</v>
      </c>
      <c r="J58" s="18">
        <v>52</v>
      </c>
      <c r="K58" s="17">
        <f>I58+J58</f>
        <v>124</v>
      </c>
      <c r="L58" s="18">
        <v>57</v>
      </c>
      <c r="M58" s="17">
        <f>K58+L58</f>
        <v>181</v>
      </c>
      <c r="N58" s="18">
        <v>76</v>
      </c>
      <c r="O58" s="17">
        <f>M58+N58</f>
        <v>257</v>
      </c>
      <c r="P58" s="18">
        <v>82</v>
      </c>
      <c r="Q58" s="17">
        <f>O58+P58</f>
        <v>339</v>
      </c>
      <c r="R58" s="18">
        <v>61</v>
      </c>
      <c r="S58" s="17">
        <f>Q58+R58</f>
        <v>400</v>
      </c>
      <c r="T58" s="18">
        <v>78</v>
      </c>
      <c r="U58" s="17">
        <f>S58+T58</f>
        <v>478</v>
      </c>
      <c r="V58" s="18">
        <v>82</v>
      </c>
      <c r="W58" s="17">
        <f>U58+V58</f>
        <v>560</v>
      </c>
      <c r="X58" s="18">
        <v>86</v>
      </c>
      <c r="Y58" s="17">
        <f>W58+X58</f>
        <v>646</v>
      </c>
      <c r="Z58" s="18"/>
      <c r="AA58" s="17">
        <f>Y58+Z58</f>
        <v>646</v>
      </c>
      <c r="AB58" s="18"/>
      <c r="AC58" s="17">
        <f>AA58+AB58</f>
        <v>646</v>
      </c>
      <c r="AD58" s="18"/>
      <c r="AE58" s="19">
        <f>AC58+AD58</f>
        <v>646</v>
      </c>
      <c r="AF58" s="67" t="str">
        <f>B58&amp;" "&amp;C58</f>
        <v>John Proctor</v>
      </c>
      <c r="AG58" s="67" t="str">
        <f>D58&amp;" "</f>
        <v xml:space="preserve">Blackpool Bowmen </v>
      </c>
      <c r="AH58" s="32">
        <v>106</v>
      </c>
      <c r="AI58" s="32">
        <v>22</v>
      </c>
      <c r="AJ58" s="32"/>
      <c r="AK58" s="42">
        <f>AE58</f>
        <v>646</v>
      </c>
    </row>
    <row r="59" spans="1:37" ht="21.95" hidden="1" customHeight="1">
      <c r="A59" s="21">
        <v>6</v>
      </c>
      <c r="B59" s="3" t="s">
        <v>153</v>
      </c>
      <c r="C59" s="3" t="s">
        <v>154</v>
      </c>
      <c r="D59" s="3" t="s">
        <v>114</v>
      </c>
      <c r="E59" s="14" t="s">
        <v>8</v>
      </c>
      <c r="F59" s="9" t="s">
        <v>21</v>
      </c>
      <c r="G59" s="25" t="s">
        <v>87</v>
      </c>
      <c r="H59" s="18">
        <v>70</v>
      </c>
      <c r="I59" s="17">
        <f>H59</f>
        <v>70</v>
      </c>
      <c r="J59" s="18">
        <v>62</v>
      </c>
      <c r="K59" s="17">
        <f>I59+J59</f>
        <v>132</v>
      </c>
      <c r="L59" s="18">
        <v>58</v>
      </c>
      <c r="M59" s="17">
        <f>K59+L59</f>
        <v>190</v>
      </c>
      <c r="N59" s="18">
        <v>84</v>
      </c>
      <c r="O59" s="17">
        <f>M59+N59</f>
        <v>274</v>
      </c>
      <c r="P59" s="18">
        <v>72</v>
      </c>
      <c r="Q59" s="17">
        <f>O59+P59</f>
        <v>346</v>
      </c>
      <c r="R59" s="18">
        <v>68</v>
      </c>
      <c r="S59" s="17">
        <f>Q59+R59</f>
        <v>414</v>
      </c>
      <c r="T59" s="18">
        <v>62</v>
      </c>
      <c r="U59" s="17">
        <f>S59+T59</f>
        <v>476</v>
      </c>
      <c r="V59" s="18">
        <v>74</v>
      </c>
      <c r="W59" s="17">
        <f>U59+V59</f>
        <v>550</v>
      </c>
      <c r="X59" s="18">
        <v>88</v>
      </c>
      <c r="Y59" s="17">
        <f>W59+X59</f>
        <v>638</v>
      </c>
      <c r="Z59" s="18"/>
      <c r="AA59" s="17">
        <f>Y59+Z59</f>
        <v>638</v>
      </c>
      <c r="AB59" s="18"/>
      <c r="AC59" s="17">
        <f>AA59+AB59</f>
        <v>638</v>
      </c>
      <c r="AD59" s="18"/>
      <c r="AE59" s="19">
        <f>AC59+AD59</f>
        <v>638</v>
      </c>
      <c r="AF59" s="67" t="str">
        <f>B59&amp;" "&amp;C59</f>
        <v>Alex Dixon</v>
      </c>
      <c r="AG59" s="67" t="str">
        <f>D59&amp;" "</f>
        <v xml:space="preserve">Rochdale Co. Archers </v>
      </c>
      <c r="AH59" s="32">
        <v>106</v>
      </c>
      <c r="AI59" s="32">
        <v>21</v>
      </c>
      <c r="AJ59" s="32"/>
      <c r="AK59" s="42">
        <f>AE59</f>
        <v>638</v>
      </c>
    </row>
    <row r="60" spans="1:37" ht="21.95" hidden="1" customHeight="1">
      <c r="A60" s="21">
        <v>5</v>
      </c>
      <c r="B60" s="3" t="s">
        <v>143</v>
      </c>
      <c r="C60" s="3" t="s">
        <v>144</v>
      </c>
      <c r="D60" s="3" t="s">
        <v>106</v>
      </c>
      <c r="E60" s="14" t="s">
        <v>9</v>
      </c>
      <c r="F60" s="9" t="s">
        <v>12</v>
      </c>
      <c r="G60" s="25" t="s">
        <v>87</v>
      </c>
      <c r="H60" s="18">
        <v>66</v>
      </c>
      <c r="I60" s="17">
        <f>H60</f>
        <v>66</v>
      </c>
      <c r="J60" s="18">
        <v>58</v>
      </c>
      <c r="K60" s="17">
        <f>I60+J60</f>
        <v>124</v>
      </c>
      <c r="L60" s="18">
        <v>60</v>
      </c>
      <c r="M60" s="17">
        <f>K60+L60</f>
        <v>184</v>
      </c>
      <c r="N60" s="18">
        <v>72</v>
      </c>
      <c r="O60" s="17">
        <f>M60+N60</f>
        <v>256</v>
      </c>
      <c r="P60" s="18">
        <v>92</v>
      </c>
      <c r="Q60" s="17">
        <f>O60+P60</f>
        <v>348</v>
      </c>
      <c r="R60" s="18">
        <v>88</v>
      </c>
      <c r="S60" s="17">
        <f>Q60+R60</f>
        <v>436</v>
      </c>
      <c r="T60" s="18">
        <v>82</v>
      </c>
      <c r="U60" s="17">
        <f>S60+T60</f>
        <v>518</v>
      </c>
      <c r="V60" s="18">
        <v>90</v>
      </c>
      <c r="W60" s="17">
        <f>U60+V60</f>
        <v>608</v>
      </c>
      <c r="X60" s="18">
        <v>85</v>
      </c>
      <c r="Y60" s="17">
        <f>W60+X60</f>
        <v>693</v>
      </c>
      <c r="Z60" s="18"/>
      <c r="AA60" s="17">
        <f>Y60+Z60</f>
        <v>693</v>
      </c>
      <c r="AB60" s="18"/>
      <c r="AC60" s="17">
        <f>AA60+AB60</f>
        <v>693</v>
      </c>
      <c r="AD60" s="18"/>
      <c r="AE60" s="19">
        <f>AC60+AD60</f>
        <v>693</v>
      </c>
      <c r="AF60" s="67" t="str">
        <f>B60&amp;" "&amp;C60</f>
        <v>Lucy Bretherton</v>
      </c>
      <c r="AG60" s="67" t="str">
        <f>D60&amp;" "</f>
        <v xml:space="preserve">Chorley Bowmen </v>
      </c>
      <c r="AH60" s="32">
        <v>107</v>
      </c>
      <c r="AI60" s="32">
        <v>24</v>
      </c>
      <c r="AJ60" s="32"/>
      <c r="AK60" s="42">
        <f>AE60</f>
        <v>693</v>
      </c>
    </row>
    <row r="61" spans="1:37" ht="21.95" hidden="1" customHeight="1">
      <c r="A61" s="21">
        <v>20</v>
      </c>
      <c r="B61" s="3" t="s">
        <v>145</v>
      </c>
      <c r="C61" s="3" t="s">
        <v>146</v>
      </c>
      <c r="D61" s="3" t="s">
        <v>106</v>
      </c>
      <c r="E61" s="14" t="s">
        <v>9</v>
      </c>
      <c r="F61" s="9" t="s">
        <v>21</v>
      </c>
      <c r="G61" s="25" t="s">
        <v>87</v>
      </c>
      <c r="H61" s="18">
        <v>72</v>
      </c>
      <c r="I61" s="17">
        <f>H61</f>
        <v>72</v>
      </c>
      <c r="J61" s="18">
        <v>76</v>
      </c>
      <c r="K61" s="17">
        <f>I61+J61</f>
        <v>148</v>
      </c>
      <c r="L61" s="18">
        <v>88</v>
      </c>
      <c r="M61" s="17">
        <f>K61+L61</f>
        <v>236</v>
      </c>
      <c r="N61" s="18">
        <v>85</v>
      </c>
      <c r="O61" s="17">
        <f>M61+N61</f>
        <v>321</v>
      </c>
      <c r="P61" s="18">
        <v>100</v>
      </c>
      <c r="Q61" s="17">
        <f>O61+P61</f>
        <v>421</v>
      </c>
      <c r="R61" s="18">
        <v>100</v>
      </c>
      <c r="S61" s="17">
        <f>Q61+R61</f>
        <v>521</v>
      </c>
      <c r="T61" s="18">
        <v>83</v>
      </c>
      <c r="U61" s="17">
        <f>S61+T61</f>
        <v>604</v>
      </c>
      <c r="V61" s="18">
        <v>100</v>
      </c>
      <c r="W61" s="17">
        <f>U61+V61</f>
        <v>704</v>
      </c>
      <c r="X61" s="18">
        <v>91</v>
      </c>
      <c r="Y61" s="17">
        <f>W61+X61</f>
        <v>795</v>
      </c>
      <c r="Z61" s="18"/>
      <c r="AA61" s="17">
        <f>Y61+Z61</f>
        <v>795</v>
      </c>
      <c r="AB61" s="18"/>
      <c r="AC61" s="17">
        <f>AA61+AB61</f>
        <v>795</v>
      </c>
      <c r="AD61" s="18"/>
      <c r="AE61" s="19">
        <f>AC61+AD61</f>
        <v>795</v>
      </c>
      <c r="AF61" s="67" t="str">
        <f>B61&amp;" "&amp;C61</f>
        <v>Stephen Saxson</v>
      </c>
      <c r="AG61" s="67" t="str">
        <f>D61&amp;" "</f>
        <v xml:space="preserve">Chorley Bowmen </v>
      </c>
      <c r="AH61" s="32">
        <v>105</v>
      </c>
      <c r="AI61" s="32">
        <v>51</v>
      </c>
      <c r="AJ61" s="32"/>
      <c r="AK61" s="42">
        <f>AE61</f>
        <v>795</v>
      </c>
    </row>
    <row r="62" spans="1:37" ht="21.95" hidden="1" customHeight="1">
      <c r="A62" s="21">
        <v>31</v>
      </c>
      <c r="B62" s="3" t="s">
        <v>134</v>
      </c>
      <c r="C62" s="3" t="s">
        <v>135</v>
      </c>
      <c r="D62" s="3" t="s">
        <v>131</v>
      </c>
      <c r="E62" s="14" t="s">
        <v>8</v>
      </c>
      <c r="F62" s="9" t="s">
        <v>12</v>
      </c>
      <c r="G62" s="25" t="s">
        <v>87</v>
      </c>
      <c r="H62" s="18">
        <v>31</v>
      </c>
      <c r="I62" s="17">
        <f>H62</f>
        <v>31</v>
      </c>
      <c r="J62" s="18">
        <v>51</v>
      </c>
      <c r="K62" s="17">
        <f>I62+J62</f>
        <v>82</v>
      </c>
      <c r="L62" s="18">
        <v>48</v>
      </c>
      <c r="M62" s="17">
        <f>K62+L62</f>
        <v>130</v>
      </c>
      <c r="N62" s="18">
        <v>68</v>
      </c>
      <c r="O62" s="17">
        <f>M62+N62</f>
        <v>198</v>
      </c>
      <c r="P62" s="18">
        <v>78</v>
      </c>
      <c r="Q62" s="17">
        <f>O62+P62</f>
        <v>276</v>
      </c>
      <c r="R62" s="18">
        <v>61</v>
      </c>
      <c r="S62" s="17">
        <f>Q62+R62</f>
        <v>337</v>
      </c>
      <c r="T62" s="18">
        <v>88</v>
      </c>
      <c r="U62" s="17">
        <f>S62+T62</f>
        <v>425</v>
      </c>
      <c r="V62" s="18">
        <v>82</v>
      </c>
      <c r="W62" s="17">
        <f>U62+V62</f>
        <v>507</v>
      </c>
      <c r="X62" s="18">
        <v>86</v>
      </c>
      <c r="Y62" s="17">
        <f>W62+X62</f>
        <v>593</v>
      </c>
      <c r="Z62" s="18"/>
      <c r="AA62" s="17">
        <f>Y62+Z62</f>
        <v>593</v>
      </c>
      <c r="AB62" s="18"/>
      <c r="AC62" s="17">
        <f>AA62+AB62</f>
        <v>593</v>
      </c>
      <c r="AD62" s="18"/>
      <c r="AE62" s="19">
        <f>AC62+AD62</f>
        <v>593</v>
      </c>
      <c r="AF62" s="67" t="str">
        <f>B62&amp;" "&amp;C62</f>
        <v>Audrey Buckley</v>
      </c>
      <c r="AG62" s="67" t="str">
        <f>D62&amp;" "</f>
        <v xml:space="preserve">Eccles </v>
      </c>
      <c r="AH62" s="32">
        <v>102</v>
      </c>
      <c r="AI62" s="32">
        <v>17</v>
      </c>
      <c r="AJ62" s="32"/>
      <c r="AK62" s="42">
        <f>AE62</f>
        <v>593</v>
      </c>
    </row>
    <row r="63" spans="1:37" ht="21.95" hidden="1" customHeight="1">
      <c r="A63" s="21">
        <v>69</v>
      </c>
      <c r="B63" s="3" t="s">
        <v>220</v>
      </c>
      <c r="C63" s="3" t="s">
        <v>118</v>
      </c>
      <c r="D63" s="3" t="s">
        <v>101</v>
      </c>
      <c r="E63" s="14" t="s">
        <v>8</v>
      </c>
      <c r="F63" s="9" t="s">
        <v>21</v>
      </c>
      <c r="G63" s="25" t="s">
        <v>87</v>
      </c>
      <c r="H63" s="18">
        <v>51</v>
      </c>
      <c r="I63" s="17">
        <f>H63</f>
        <v>51</v>
      </c>
      <c r="J63" s="18">
        <v>54</v>
      </c>
      <c r="K63" s="17">
        <f>I63+J63</f>
        <v>105</v>
      </c>
      <c r="L63" s="18">
        <v>46</v>
      </c>
      <c r="M63" s="17">
        <f>K63+L63</f>
        <v>151</v>
      </c>
      <c r="N63" s="18">
        <v>62</v>
      </c>
      <c r="O63" s="17">
        <f>M63+N63</f>
        <v>213</v>
      </c>
      <c r="P63" s="18">
        <v>70</v>
      </c>
      <c r="Q63" s="17">
        <f>O63+P63</f>
        <v>283</v>
      </c>
      <c r="R63" s="18">
        <v>86</v>
      </c>
      <c r="S63" s="17">
        <f>Q63+R63</f>
        <v>369</v>
      </c>
      <c r="T63" s="18">
        <v>81</v>
      </c>
      <c r="U63" s="17">
        <f>S63+T63</f>
        <v>450</v>
      </c>
      <c r="V63" s="18">
        <v>92</v>
      </c>
      <c r="W63" s="17">
        <f>U63+V63</f>
        <v>542</v>
      </c>
      <c r="X63" s="18">
        <v>94</v>
      </c>
      <c r="Y63" s="17">
        <f>W63+X63</f>
        <v>636</v>
      </c>
      <c r="Z63" s="18"/>
      <c r="AA63" s="17">
        <f>Y63+Z63</f>
        <v>636</v>
      </c>
      <c r="AB63" s="18"/>
      <c r="AC63" s="17">
        <f>AA63+AB63</f>
        <v>636</v>
      </c>
      <c r="AD63" s="18"/>
      <c r="AE63" s="19">
        <f>AC63+AD63</f>
        <v>636</v>
      </c>
      <c r="AF63" s="67" t="str">
        <f>B63&amp;" "&amp;C63</f>
        <v>Bill Campbell</v>
      </c>
      <c r="AG63" s="67" t="str">
        <f>D63&amp;" "</f>
        <v xml:space="preserve">Assheton Bowmen </v>
      </c>
      <c r="AH63" s="32">
        <v>105</v>
      </c>
      <c r="AI63" s="32">
        <v>26</v>
      </c>
      <c r="AJ63" s="32"/>
      <c r="AK63" s="42">
        <f>AE63</f>
        <v>636</v>
      </c>
    </row>
    <row r="64" spans="1:37" ht="21.95" hidden="1" customHeight="1">
      <c r="A64" s="21">
        <v>32</v>
      </c>
      <c r="B64" s="3" t="s">
        <v>136</v>
      </c>
      <c r="C64" s="3" t="s">
        <v>120</v>
      </c>
      <c r="D64" s="3" t="s">
        <v>131</v>
      </c>
      <c r="E64" s="14" t="s">
        <v>9</v>
      </c>
      <c r="F64" s="9" t="s">
        <v>21</v>
      </c>
      <c r="G64" s="25" t="s">
        <v>87</v>
      </c>
      <c r="H64" s="18">
        <v>62</v>
      </c>
      <c r="I64" s="17">
        <f>H64</f>
        <v>62</v>
      </c>
      <c r="J64" s="18">
        <v>76</v>
      </c>
      <c r="K64" s="17">
        <f>I64+J64</f>
        <v>138</v>
      </c>
      <c r="L64" s="18">
        <v>82</v>
      </c>
      <c r="M64" s="17">
        <f>K64+L64</f>
        <v>220</v>
      </c>
      <c r="N64" s="18">
        <v>82</v>
      </c>
      <c r="O64" s="17">
        <f>M64+N64</f>
        <v>302</v>
      </c>
      <c r="P64" s="18">
        <v>86</v>
      </c>
      <c r="Q64" s="17">
        <f>O64+P64</f>
        <v>388</v>
      </c>
      <c r="R64" s="18">
        <v>72</v>
      </c>
      <c r="S64" s="17">
        <f>Q64+R64</f>
        <v>460</v>
      </c>
      <c r="T64" s="18">
        <v>92</v>
      </c>
      <c r="U64" s="17">
        <f>S64+T64</f>
        <v>552</v>
      </c>
      <c r="V64" s="18">
        <v>74</v>
      </c>
      <c r="W64" s="17">
        <f>U64+V64</f>
        <v>626</v>
      </c>
      <c r="X64" s="18">
        <v>92</v>
      </c>
      <c r="Y64" s="17">
        <f>W64+X64</f>
        <v>718</v>
      </c>
      <c r="Z64" s="18"/>
      <c r="AA64" s="17">
        <f>Y64+Z64</f>
        <v>718</v>
      </c>
      <c r="AB64" s="18"/>
      <c r="AC64" s="17">
        <f>AA64+AB64</f>
        <v>718</v>
      </c>
      <c r="AD64" s="18"/>
      <c r="AE64" s="19">
        <f>AC64+AD64</f>
        <v>718</v>
      </c>
      <c r="AF64" s="67" t="str">
        <f>B64&amp;" "&amp;C64</f>
        <v>Clive  Morris</v>
      </c>
      <c r="AG64" s="67" t="str">
        <f>D64&amp;" "</f>
        <v xml:space="preserve">Eccles </v>
      </c>
      <c r="AH64" s="32">
        <v>108</v>
      </c>
      <c r="AI64" s="32">
        <v>29</v>
      </c>
      <c r="AJ64" s="32"/>
      <c r="AK64" s="42">
        <f>AE64</f>
        <v>718</v>
      </c>
    </row>
    <row r="65" spans="1:37" ht="21.95" hidden="1" customHeight="1">
      <c r="A65" s="21">
        <v>62</v>
      </c>
      <c r="B65" s="3" t="s">
        <v>207</v>
      </c>
      <c r="C65" s="3" t="s">
        <v>208</v>
      </c>
      <c r="D65" s="3" t="s">
        <v>213</v>
      </c>
      <c r="E65" s="14" t="s">
        <v>8</v>
      </c>
      <c r="F65" s="9" t="s">
        <v>21</v>
      </c>
      <c r="G65" s="25" t="s">
        <v>87</v>
      </c>
      <c r="H65" s="18">
        <v>50</v>
      </c>
      <c r="I65" s="17">
        <f>H65</f>
        <v>50</v>
      </c>
      <c r="J65" s="18">
        <v>74</v>
      </c>
      <c r="K65" s="17">
        <f>I65+J65</f>
        <v>124</v>
      </c>
      <c r="L65" s="18">
        <v>56</v>
      </c>
      <c r="M65" s="17">
        <f>K65+L65</f>
        <v>180</v>
      </c>
      <c r="N65" s="18">
        <v>92</v>
      </c>
      <c r="O65" s="17">
        <f>M65+N65</f>
        <v>272</v>
      </c>
      <c r="P65" s="18">
        <v>70</v>
      </c>
      <c r="Q65" s="17">
        <f>O65+P65</f>
        <v>342</v>
      </c>
      <c r="R65" s="18">
        <v>82</v>
      </c>
      <c r="S65" s="17">
        <f>Q65+R65</f>
        <v>424</v>
      </c>
      <c r="T65" s="18">
        <v>63</v>
      </c>
      <c r="U65" s="17">
        <f>S65+T65</f>
        <v>487</v>
      </c>
      <c r="V65" s="18">
        <v>74</v>
      </c>
      <c r="W65" s="17">
        <f>U65+V65</f>
        <v>561</v>
      </c>
      <c r="X65" s="18">
        <v>74</v>
      </c>
      <c r="Y65" s="17">
        <f>W65+X65</f>
        <v>635</v>
      </c>
      <c r="Z65" s="18"/>
      <c r="AA65" s="17">
        <f>Y65+Z65</f>
        <v>635</v>
      </c>
      <c r="AB65" s="18"/>
      <c r="AC65" s="17">
        <f>AA65+AB65</f>
        <v>635</v>
      </c>
      <c r="AD65" s="18"/>
      <c r="AE65" s="19">
        <f>AC65+AD65</f>
        <v>635</v>
      </c>
      <c r="AF65" s="67" t="str">
        <f>B65&amp;" "&amp;C65</f>
        <v>Grahame Roberts</v>
      </c>
      <c r="AG65" s="67" t="str">
        <f>D65&amp;" "</f>
        <v xml:space="preserve">St Helens Archers </v>
      </c>
      <c r="AH65" s="32">
        <v>105</v>
      </c>
      <c r="AI65" s="32">
        <v>19</v>
      </c>
      <c r="AJ65" s="32"/>
      <c r="AK65" s="42">
        <f>AE65</f>
        <v>635</v>
      </c>
    </row>
    <row r="66" spans="1:37" ht="21.95" hidden="1" customHeight="1">
      <c r="A66" s="21">
        <v>37</v>
      </c>
      <c r="B66" s="3" t="s">
        <v>149</v>
      </c>
      <c r="C66" s="3" t="s">
        <v>165</v>
      </c>
      <c r="D66" s="3" t="s">
        <v>124</v>
      </c>
      <c r="E66" s="14" t="s">
        <v>8</v>
      </c>
      <c r="F66" s="9" t="s">
        <v>21</v>
      </c>
      <c r="G66" s="25" t="s">
        <v>87</v>
      </c>
      <c r="H66" s="18">
        <v>52</v>
      </c>
      <c r="I66" s="17">
        <f>H66</f>
        <v>52</v>
      </c>
      <c r="J66" s="18">
        <v>55</v>
      </c>
      <c r="K66" s="17">
        <f>I66+J66</f>
        <v>107</v>
      </c>
      <c r="L66" s="18">
        <v>49</v>
      </c>
      <c r="M66" s="17">
        <f>K66+L66</f>
        <v>156</v>
      </c>
      <c r="N66" s="18">
        <v>74</v>
      </c>
      <c r="O66" s="17">
        <f>M66+N66</f>
        <v>230</v>
      </c>
      <c r="P66" s="18">
        <v>82</v>
      </c>
      <c r="Q66" s="17">
        <f>O66+P66</f>
        <v>312</v>
      </c>
      <c r="R66" s="18">
        <v>64</v>
      </c>
      <c r="S66" s="17">
        <f>Q66+R66</f>
        <v>376</v>
      </c>
      <c r="T66" s="18">
        <v>80</v>
      </c>
      <c r="U66" s="17">
        <f>S66+T66</f>
        <v>456</v>
      </c>
      <c r="V66" s="18">
        <v>75</v>
      </c>
      <c r="W66" s="17">
        <f>U66+V66</f>
        <v>531</v>
      </c>
      <c r="X66" s="18">
        <v>90</v>
      </c>
      <c r="Y66" s="17">
        <f>W66+X66</f>
        <v>621</v>
      </c>
      <c r="Z66" s="18"/>
      <c r="AA66" s="17">
        <f>Y66+Z66</f>
        <v>621</v>
      </c>
      <c r="AB66" s="18"/>
      <c r="AC66" s="17">
        <f>AA66+AB66</f>
        <v>621</v>
      </c>
      <c r="AD66" s="18"/>
      <c r="AE66" s="19">
        <f>AC66+AD66</f>
        <v>621</v>
      </c>
      <c r="AF66" s="67" t="str">
        <f>B66&amp;" "&amp;C66</f>
        <v>Russell Conduit</v>
      </c>
      <c r="AG66" s="67" t="str">
        <f>D66&amp;" "</f>
        <v xml:space="preserve">Stalybridge </v>
      </c>
      <c r="AH66" s="32">
        <v>106</v>
      </c>
      <c r="AI66" s="32">
        <v>17</v>
      </c>
      <c r="AJ66" s="32"/>
      <c r="AK66" s="42">
        <f>AE66</f>
        <v>621</v>
      </c>
    </row>
    <row r="67" spans="1:37" ht="21.95" hidden="1" customHeight="1">
      <c r="A67" s="21">
        <v>15</v>
      </c>
      <c r="B67" s="3" t="s">
        <v>119</v>
      </c>
      <c r="C67" s="3" t="s">
        <v>120</v>
      </c>
      <c r="D67" s="3" t="s">
        <v>121</v>
      </c>
      <c r="E67" s="14" t="s">
        <v>8</v>
      </c>
      <c r="F67" s="9" t="s">
        <v>21</v>
      </c>
      <c r="G67" s="25" t="s">
        <v>87</v>
      </c>
      <c r="H67" s="18">
        <v>56</v>
      </c>
      <c r="I67" s="17">
        <f>H67</f>
        <v>56</v>
      </c>
      <c r="J67" s="18">
        <v>54</v>
      </c>
      <c r="K67" s="17">
        <f>I67+J67</f>
        <v>110</v>
      </c>
      <c r="L67" s="18">
        <v>37</v>
      </c>
      <c r="M67" s="17">
        <f>K67+L67</f>
        <v>147</v>
      </c>
      <c r="N67" s="18">
        <v>55</v>
      </c>
      <c r="O67" s="17">
        <f>M67+N67</f>
        <v>202</v>
      </c>
      <c r="P67" s="18">
        <v>74</v>
      </c>
      <c r="Q67" s="17">
        <f>O67+P67</f>
        <v>276</v>
      </c>
      <c r="R67" s="18">
        <v>63</v>
      </c>
      <c r="S67" s="17">
        <f>Q67+R67</f>
        <v>339</v>
      </c>
      <c r="T67" s="18">
        <v>72</v>
      </c>
      <c r="U67" s="17">
        <f>S67+T67</f>
        <v>411</v>
      </c>
      <c r="V67" s="18">
        <v>82</v>
      </c>
      <c r="W67" s="17">
        <f>U67+V67</f>
        <v>493</v>
      </c>
      <c r="X67" s="18">
        <v>86</v>
      </c>
      <c r="Y67" s="17">
        <f>W67+X67</f>
        <v>579</v>
      </c>
      <c r="Z67" s="18"/>
      <c r="AA67" s="17">
        <f>Y67+Z67</f>
        <v>579</v>
      </c>
      <c r="AB67" s="18"/>
      <c r="AC67" s="17">
        <f>AA67+AB67</f>
        <v>579</v>
      </c>
      <c r="AD67" s="18"/>
      <c r="AE67" s="19">
        <f>AC67+AD67</f>
        <v>579</v>
      </c>
      <c r="AF67" s="67" t="str">
        <f>B67&amp;" "&amp;C67</f>
        <v>Phil Morris</v>
      </c>
      <c r="AG67" s="67" t="str">
        <f>D67&amp;" "</f>
        <v xml:space="preserve">Pendle &amp; Samlesbury </v>
      </c>
      <c r="AH67" s="32">
        <v>101</v>
      </c>
      <c r="AI67" s="32">
        <v>22</v>
      </c>
      <c r="AJ67" s="32"/>
      <c r="AK67" s="42">
        <f>AE67</f>
        <v>579</v>
      </c>
    </row>
    <row r="68" spans="1:37" ht="21.95" hidden="1" customHeight="1">
      <c r="A68" s="21">
        <v>56</v>
      </c>
      <c r="B68" s="3" t="s">
        <v>198</v>
      </c>
      <c r="C68" s="3" t="s">
        <v>199</v>
      </c>
      <c r="D68" s="3" t="s">
        <v>176</v>
      </c>
      <c r="E68" s="14" t="s">
        <v>8</v>
      </c>
      <c r="F68" s="9" t="s">
        <v>21</v>
      </c>
      <c r="G68" s="25" t="s">
        <v>88</v>
      </c>
      <c r="H68" s="18">
        <v>44</v>
      </c>
      <c r="I68" s="17">
        <f>H68</f>
        <v>44</v>
      </c>
      <c r="J68" s="18">
        <v>59</v>
      </c>
      <c r="K68" s="17">
        <f>I68+J68</f>
        <v>103</v>
      </c>
      <c r="L68" s="18">
        <v>64</v>
      </c>
      <c r="M68" s="17">
        <f>K68+L68</f>
        <v>167</v>
      </c>
      <c r="N68" s="18">
        <v>37</v>
      </c>
      <c r="O68" s="17">
        <f>M68+N68</f>
        <v>204</v>
      </c>
      <c r="P68" s="18">
        <v>67</v>
      </c>
      <c r="Q68" s="17">
        <f>O68+P68</f>
        <v>271</v>
      </c>
      <c r="R68" s="18">
        <v>49</v>
      </c>
      <c r="S68" s="17">
        <f>Q68+R68</f>
        <v>320</v>
      </c>
      <c r="T68" s="18">
        <v>70</v>
      </c>
      <c r="U68" s="17">
        <f>S68+T68</f>
        <v>390</v>
      </c>
      <c r="V68" s="18">
        <v>76</v>
      </c>
      <c r="W68" s="17">
        <f>U68+V68</f>
        <v>466</v>
      </c>
      <c r="X68" s="18">
        <v>68</v>
      </c>
      <c r="Y68" s="17">
        <f>W68+X68</f>
        <v>534</v>
      </c>
      <c r="Z68" s="18"/>
      <c r="AA68" s="17">
        <f>Y68+Z68</f>
        <v>534</v>
      </c>
      <c r="AB68" s="18"/>
      <c r="AC68" s="17">
        <f>AA68+AB68</f>
        <v>534</v>
      </c>
      <c r="AD68" s="18"/>
      <c r="AE68" s="19">
        <f>AC68+AD68</f>
        <v>534</v>
      </c>
      <c r="AF68" s="67" t="str">
        <f>B68&amp;" "&amp;C68</f>
        <v>Steven  MacNamara</v>
      </c>
      <c r="AG68" s="67" t="str">
        <f>D68&amp;" "</f>
        <v xml:space="preserve">Goldcrest Archers </v>
      </c>
      <c r="AH68" s="32">
        <v>100</v>
      </c>
      <c r="AI68" s="32">
        <v>12</v>
      </c>
      <c r="AJ68" s="32"/>
      <c r="AK68" s="42">
        <f>AE68</f>
        <v>534</v>
      </c>
    </row>
    <row r="69" spans="1:37" ht="21.95" hidden="1" customHeight="1">
      <c r="A69" s="21">
        <v>11</v>
      </c>
      <c r="B69" s="3" t="s">
        <v>117</v>
      </c>
      <c r="C69" s="3" t="s">
        <v>118</v>
      </c>
      <c r="D69" s="3" t="s">
        <v>114</v>
      </c>
      <c r="E69" s="14" t="s">
        <v>8</v>
      </c>
      <c r="F69" s="9" t="s">
        <v>12</v>
      </c>
      <c r="G69" s="25" t="s">
        <v>88</v>
      </c>
      <c r="H69" s="18">
        <v>60</v>
      </c>
      <c r="I69" s="17">
        <f>H69</f>
        <v>60</v>
      </c>
      <c r="J69" s="18">
        <v>70</v>
      </c>
      <c r="K69" s="17">
        <f>I69+J69</f>
        <v>130</v>
      </c>
      <c r="L69" s="18">
        <v>57</v>
      </c>
      <c r="M69" s="17">
        <f>K69+L69</f>
        <v>187</v>
      </c>
      <c r="N69" s="18">
        <v>67</v>
      </c>
      <c r="O69" s="17">
        <f>M69+N69</f>
        <v>254</v>
      </c>
      <c r="P69" s="18">
        <v>57</v>
      </c>
      <c r="Q69" s="17">
        <f>O69+P69</f>
        <v>311</v>
      </c>
      <c r="R69" s="18">
        <v>71</v>
      </c>
      <c r="S69" s="17">
        <f>Q69+R69</f>
        <v>382</v>
      </c>
      <c r="T69" s="18">
        <v>62</v>
      </c>
      <c r="U69" s="17">
        <f>S69+T69</f>
        <v>444</v>
      </c>
      <c r="V69" s="18">
        <v>71</v>
      </c>
      <c r="W69" s="17">
        <f>U69+V69</f>
        <v>515</v>
      </c>
      <c r="X69" s="18">
        <v>85</v>
      </c>
      <c r="Y69" s="17">
        <f>W69+X69</f>
        <v>600</v>
      </c>
      <c r="Z69" s="18"/>
      <c r="AA69" s="17">
        <f>Y69+Z69</f>
        <v>600</v>
      </c>
      <c r="AB69" s="18"/>
      <c r="AC69" s="17">
        <f>AA69+AB69</f>
        <v>600</v>
      </c>
      <c r="AD69" s="18"/>
      <c r="AE69" s="19">
        <f>AC69+AD69</f>
        <v>600</v>
      </c>
      <c r="AF69" s="67" t="str">
        <f>B69&amp;" "&amp;C69</f>
        <v>Lesley Campbell</v>
      </c>
      <c r="AG69" s="67" t="str">
        <f>D69&amp;" "</f>
        <v xml:space="preserve">Rochdale Co. Archers </v>
      </c>
      <c r="AH69" s="32">
        <v>102</v>
      </c>
      <c r="AI69" s="32">
        <v>14</v>
      </c>
      <c r="AJ69" s="32"/>
      <c r="AK69" s="42">
        <f>AE69</f>
        <v>600</v>
      </c>
    </row>
    <row r="70" spans="1:37" ht="21.95" hidden="1" customHeight="1">
      <c r="A70" s="21">
        <v>60</v>
      </c>
      <c r="B70" s="3" t="s">
        <v>203</v>
      </c>
      <c r="C70" s="3" t="s">
        <v>204</v>
      </c>
      <c r="D70" s="3" t="s">
        <v>101</v>
      </c>
      <c r="E70" s="14"/>
      <c r="F70" s="9" t="s">
        <v>12</v>
      </c>
      <c r="G70" s="25" t="s">
        <v>88</v>
      </c>
      <c r="H70" s="18">
        <v>60</v>
      </c>
      <c r="I70" s="17">
        <f>H70</f>
        <v>60</v>
      </c>
      <c r="J70" s="18">
        <v>76</v>
      </c>
      <c r="K70" s="17">
        <f>I70+J70</f>
        <v>136</v>
      </c>
      <c r="L70" s="18">
        <v>78</v>
      </c>
      <c r="M70" s="17">
        <f>K70+L70</f>
        <v>214</v>
      </c>
      <c r="N70" s="18">
        <v>62</v>
      </c>
      <c r="O70" s="17">
        <f>M70+N70</f>
        <v>276</v>
      </c>
      <c r="P70" s="18">
        <v>62</v>
      </c>
      <c r="Q70" s="17">
        <f>O70+P70</f>
        <v>338</v>
      </c>
      <c r="R70" s="18">
        <v>78</v>
      </c>
      <c r="S70" s="17">
        <f>Q70+R70</f>
        <v>416</v>
      </c>
      <c r="T70" s="18">
        <v>90</v>
      </c>
      <c r="U70" s="17">
        <f>S70+T70</f>
        <v>506</v>
      </c>
      <c r="V70" s="18">
        <v>94</v>
      </c>
      <c r="W70" s="17">
        <f>U70+V70</f>
        <v>600</v>
      </c>
      <c r="X70" s="18">
        <v>74</v>
      </c>
      <c r="Y70" s="17">
        <f>W70+X70</f>
        <v>674</v>
      </c>
      <c r="Z70" s="18"/>
      <c r="AA70" s="17">
        <f>Y70+Z70</f>
        <v>674</v>
      </c>
      <c r="AB70" s="18"/>
      <c r="AC70" s="17">
        <f>AA70+AB70</f>
        <v>674</v>
      </c>
      <c r="AD70" s="18"/>
      <c r="AE70" s="19">
        <f>AC70+AD70</f>
        <v>674</v>
      </c>
      <c r="AF70" s="67" t="str">
        <f>B70&amp;" "&amp;C70</f>
        <v>Nicola Holt</v>
      </c>
      <c r="AG70" s="67" t="str">
        <f>D70&amp;" "</f>
        <v xml:space="preserve">Assheton Bowmen </v>
      </c>
      <c r="AH70" s="32">
        <v>108</v>
      </c>
      <c r="AI70" s="32">
        <v>28</v>
      </c>
      <c r="AJ70" s="32"/>
      <c r="AK70" s="42">
        <f>AE70</f>
        <v>674</v>
      </c>
    </row>
    <row r="71" spans="1:37" ht="21.95" hidden="1" customHeight="1">
      <c r="A71" s="21">
        <v>51</v>
      </c>
      <c r="B71" s="3" t="s">
        <v>141</v>
      </c>
      <c r="C71" s="3" t="s">
        <v>189</v>
      </c>
      <c r="D71" s="3" t="s">
        <v>101</v>
      </c>
      <c r="E71" s="14" t="s">
        <v>8</v>
      </c>
      <c r="F71" s="9" t="s">
        <v>21</v>
      </c>
      <c r="G71" s="25" t="s">
        <v>88</v>
      </c>
      <c r="H71" s="18">
        <v>35</v>
      </c>
      <c r="I71" s="17">
        <f>H71</f>
        <v>35</v>
      </c>
      <c r="J71" s="18">
        <v>38</v>
      </c>
      <c r="K71" s="17">
        <f>I71+J71</f>
        <v>73</v>
      </c>
      <c r="L71" s="18">
        <v>47</v>
      </c>
      <c r="M71" s="17">
        <f>K71+L71</f>
        <v>120</v>
      </c>
      <c r="N71" s="18">
        <v>56</v>
      </c>
      <c r="O71" s="17">
        <f>M71+N71</f>
        <v>176</v>
      </c>
      <c r="P71" s="18">
        <v>54</v>
      </c>
      <c r="Q71" s="17">
        <f>O71+P71</f>
        <v>230</v>
      </c>
      <c r="R71" s="18">
        <v>61</v>
      </c>
      <c r="S71" s="17">
        <f>Q71+R71</f>
        <v>291</v>
      </c>
      <c r="T71" s="18">
        <v>70</v>
      </c>
      <c r="U71" s="17">
        <f>S71+T71</f>
        <v>361</v>
      </c>
      <c r="V71" s="18">
        <v>82</v>
      </c>
      <c r="W71" s="17">
        <f>U71+V71</f>
        <v>443</v>
      </c>
      <c r="X71" s="18">
        <v>72</v>
      </c>
      <c r="Y71" s="17">
        <f>W71+X71</f>
        <v>515</v>
      </c>
      <c r="Z71" s="18"/>
      <c r="AA71" s="17">
        <f>Y71+Z71</f>
        <v>515</v>
      </c>
      <c r="AB71" s="18"/>
      <c r="AC71" s="17">
        <f>AA71+AB71</f>
        <v>515</v>
      </c>
      <c r="AD71" s="18"/>
      <c r="AE71" s="19">
        <f>AC71+AD71</f>
        <v>515</v>
      </c>
      <c r="AF71" s="67" t="str">
        <f>B71&amp;" "&amp;C71</f>
        <v>Paul Stanley</v>
      </c>
      <c r="AG71" s="67" t="str">
        <f>D71&amp;" "</f>
        <v xml:space="preserve">Assheton Bowmen </v>
      </c>
      <c r="AH71" s="32">
        <v>95</v>
      </c>
      <c r="AI71" s="32">
        <v>13</v>
      </c>
      <c r="AJ71" s="32"/>
      <c r="AK71" s="42">
        <f>AE71</f>
        <v>515</v>
      </c>
    </row>
    <row r="72" spans="1:37" ht="21.95" hidden="1" customHeight="1">
      <c r="A72" s="21">
        <v>24</v>
      </c>
      <c r="B72" s="3" t="s">
        <v>129</v>
      </c>
      <c r="C72" s="3" t="s">
        <v>130</v>
      </c>
      <c r="D72" s="3" t="s">
        <v>131</v>
      </c>
      <c r="E72" s="14" t="s">
        <v>10</v>
      </c>
      <c r="F72" s="9" t="s">
        <v>12</v>
      </c>
      <c r="G72" s="25" t="s">
        <v>88</v>
      </c>
      <c r="H72" s="18">
        <v>43</v>
      </c>
      <c r="I72" s="17">
        <f>H72</f>
        <v>43</v>
      </c>
      <c r="J72" s="18">
        <v>52</v>
      </c>
      <c r="K72" s="17">
        <f>I72+J72</f>
        <v>95</v>
      </c>
      <c r="L72" s="18">
        <v>24</v>
      </c>
      <c r="M72" s="17">
        <f>K72+L72</f>
        <v>119</v>
      </c>
      <c r="N72" s="18">
        <v>49</v>
      </c>
      <c r="O72" s="17">
        <f>M72+N72</f>
        <v>168</v>
      </c>
      <c r="P72" s="18">
        <v>53</v>
      </c>
      <c r="Q72" s="17">
        <f>O72+P72</f>
        <v>221</v>
      </c>
      <c r="R72" s="18">
        <v>16</v>
      </c>
      <c r="S72" s="17">
        <f>Q72+R72</f>
        <v>237</v>
      </c>
      <c r="T72" s="18">
        <v>59</v>
      </c>
      <c r="U72" s="17">
        <f>S72+T72</f>
        <v>296</v>
      </c>
      <c r="V72" s="18">
        <v>62</v>
      </c>
      <c r="W72" s="17">
        <f>U72+V72</f>
        <v>358</v>
      </c>
      <c r="X72" s="18">
        <v>34</v>
      </c>
      <c r="Y72" s="17">
        <f>W72+X72</f>
        <v>392</v>
      </c>
      <c r="Z72" s="18"/>
      <c r="AA72" s="17">
        <f>Y72+Z72</f>
        <v>392</v>
      </c>
      <c r="AB72" s="18"/>
      <c r="AC72" s="17">
        <f>AA72+AB72</f>
        <v>392</v>
      </c>
      <c r="AD72" s="18"/>
      <c r="AE72" s="19">
        <f>AC72+AD72</f>
        <v>392</v>
      </c>
      <c r="AF72" s="67" t="str">
        <f>B72&amp;" "&amp;C72</f>
        <v>Jude Lane</v>
      </c>
      <c r="AG72" s="67" t="str">
        <f>D72&amp;" "</f>
        <v xml:space="preserve">Eccles </v>
      </c>
      <c r="AH72" s="32">
        <v>82</v>
      </c>
      <c r="AI72" s="32">
        <v>5</v>
      </c>
      <c r="AJ72" s="32"/>
      <c r="AK72" s="42">
        <f>AE72</f>
        <v>392</v>
      </c>
    </row>
    <row r="73" spans="1:37" ht="21.95" hidden="1" customHeight="1">
      <c r="A73" s="21">
        <v>64</v>
      </c>
      <c r="B73" s="3" t="s">
        <v>211</v>
      </c>
      <c r="C73" s="3" t="s">
        <v>212</v>
      </c>
      <c r="D73" s="3" t="s">
        <v>213</v>
      </c>
      <c r="E73" s="14" t="s">
        <v>8</v>
      </c>
      <c r="F73" s="9" t="s">
        <v>21</v>
      </c>
      <c r="G73" s="25" t="s">
        <v>87</v>
      </c>
      <c r="H73" s="18">
        <v>3</v>
      </c>
      <c r="I73" s="17">
        <f>H73</f>
        <v>3</v>
      </c>
      <c r="J73" s="18">
        <v>1</v>
      </c>
      <c r="K73" s="17">
        <f>I73+J73</f>
        <v>4</v>
      </c>
      <c r="L73" s="18">
        <v>4</v>
      </c>
      <c r="M73" s="17">
        <f>K73+L73</f>
        <v>8</v>
      </c>
      <c r="N73" s="18">
        <v>55</v>
      </c>
      <c r="O73" s="17">
        <f>M73+N73</f>
        <v>63</v>
      </c>
      <c r="P73" s="18">
        <v>86</v>
      </c>
      <c r="Q73" s="17">
        <f>O73+P73</f>
        <v>149</v>
      </c>
      <c r="R73" s="18">
        <v>80</v>
      </c>
      <c r="S73" s="17">
        <f>Q73+R73</f>
        <v>229</v>
      </c>
      <c r="T73" s="18">
        <v>94</v>
      </c>
      <c r="U73" s="17">
        <f>S73+T73</f>
        <v>323</v>
      </c>
      <c r="V73" s="18">
        <v>84</v>
      </c>
      <c r="W73" s="17">
        <f>U73+V73</f>
        <v>407</v>
      </c>
      <c r="X73" s="18">
        <v>90</v>
      </c>
      <c r="Y73" s="17">
        <f>W73+X73</f>
        <v>497</v>
      </c>
      <c r="Z73" s="18"/>
      <c r="AA73" s="17">
        <f>Y73+Z73</f>
        <v>497</v>
      </c>
      <c r="AB73" s="18"/>
      <c r="AC73" s="17">
        <f>AA73+AB73</f>
        <v>497</v>
      </c>
      <c r="AD73" s="18"/>
      <c r="AE73" s="19">
        <f>AC73+AD73</f>
        <v>497</v>
      </c>
      <c r="AF73" s="67" t="str">
        <f>B73&amp;" "&amp;C73</f>
        <v>Wei Lee</v>
      </c>
      <c r="AG73" s="67" t="str">
        <f>D73&amp;" "</f>
        <v xml:space="preserve">St Helens Archers </v>
      </c>
      <c r="AH73" s="32">
        <v>76</v>
      </c>
      <c r="AI73" s="32">
        <v>21</v>
      </c>
      <c r="AJ73" s="32"/>
      <c r="AK73" s="42">
        <f>AE73</f>
        <v>497</v>
      </c>
    </row>
    <row r="74" spans="1:37" ht="21.95" hidden="1" customHeight="1">
      <c r="A74" s="21">
        <v>59</v>
      </c>
      <c r="B74" s="3" t="s">
        <v>201</v>
      </c>
      <c r="C74" s="3" t="s">
        <v>202</v>
      </c>
      <c r="D74" s="3" t="s">
        <v>101</v>
      </c>
      <c r="E74" s="14" t="s">
        <v>8</v>
      </c>
      <c r="F74" s="9" t="s">
        <v>12</v>
      </c>
      <c r="G74" s="25" t="s">
        <v>88</v>
      </c>
      <c r="H74" s="18" t="s">
        <v>240</v>
      </c>
      <c r="I74" s="17" t="str">
        <f>H74</f>
        <v>DNS</v>
      </c>
      <c r="J74" s="18"/>
      <c r="K74" s="17" t="e">
        <f>I74+J74</f>
        <v>#VALUE!</v>
      </c>
      <c r="L74" s="18"/>
      <c r="M74" s="17" t="e">
        <f>K74+L74</f>
        <v>#VALUE!</v>
      </c>
      <c r="N74" s="18"/>
      <c r="O74" s="17" t="e">
        <f>M74+N74</f>
        <v>#VALUE!</v>
      </c>
      <c r="P74" s="18"/>
      <c r="Q74" s="17" t="e">
        <f>O74+P74</f>
        <v>#VALUE!</v>
      </c>
      <c r="R74" s="18"/>
      <c r="S74" s="17" t="e">
        <f>Q74+R74</f>
        <v>#VALUE!</v>
      </c>
      <c r="T74" s="18"/>
      <c r="U74" s="17" t="e">
        <f>S74+T74</f>
        <v>#VALUE!</v>
      </c>
      <c r="V74" s="18"/>
      <c r="W74" s="17" t="e">
        <f>U74+V74</f>
        <v>#VALUE!</v>
      </c>
      <c r="X74" s="18"/>
      <c r="Y74" s="17" t="e">
        <f>W74+X74</f>
        <v>#VALUE!</v>
      </c>
      <c r="Z74" s="18"/>
      <c r="AA74" s="17" t="e">
        <f>Y74+Z74</f>
        <v>#VALUE!</v>
      </c>
      <c r="AB74" s="18"/>
      <c r="AC74" s="17" t="e">
        <f>AA74+AB74</f>
        <v>#VALUE!</v>
      </c>
      <c r="AD74" s="18"/>
      <c r="AE74" s="19" t="e">
        <f>AC74+AD74</f>
        <v>#VALUE!</v>
      </c>
      <c r="AF74" s="67" t="str">
        <f>B74&amp;" "&amp;C74</f>
        <v>Elizabeth Webster</v>
      </c>
      <c r="AG74" s="67" t="str">
        <f>D74&amp;" "</f>
        <v xml:space="preserve">Assheton Bowmen </v>
      </c>
      <c r="AH74" s="32"/>
      <c r="AI74" s="32"/>
      <c r="AJ74" s="32"/>
      <c r="AK74" s="42" t="e">
        <f>AE74</f>
        <v>#VALUE!</v>
      </c>
    </row>
    <row r="75" spans="1:37" ht="21.95" hidden="1" customHeight="1">
      <c r="A75" s="21">
        <v>30</v>
      </c>
      <c r="B75" s="3" t="s">
        <v>125</v>
      </c>
      <c r="C75" s="3" t="s">
        <v>127</v>
      </c>
      <c r="D75" s="3" t="s">
        <v>124</v>
      </c>
      <c r="E75" s="14" t="s">
        <v>9</v>
      </c>
      <c r="F75" s="9" t="s">
        <v>50</v>
      </c>
      <c r="G75" s="25" t="s">
        <v>89</v>
      </c>
      <c r="H75" s="18">
        <v>82</v>
      </c>
      <c r="I75" s="17">
        <f>H75</f>
        <v>82</v>
      </c>
      <c r="J75" s="18">
        <v>74</v>
      </c>
      <c r="K75" s="17">
        <f>I75+J75</f>
        <v>156</v>
      </c>
      <c r="L75" s="18">
        <v>74</v>
      </c>
      <c r="M75" s="17">
        <f>K75+L75</f>
        <v>230</v>
      </c>
      <c r="N75" s="18">
        <v>94</v>
      </c>
      <c r="O75" s="17">
        <f>M75+N75</f>
        <v>324</v>
      </c>
      <c r="P75" s="18">
        <v>80</v>
      </c>
      <c r="Q75" s="17">
        <f>O75+P75</f>
        <v>404</v>
      </c>
      <c r="R75" s="18">
        <v>82</v>
      </c>
      <c r="S75" s="17">
        <f>Q75+R75</f>
        <v>486</v>
      </c>
      <c r="T75" s="18">
        <v>92</v>
      </c>
      <c r="U75" s="17">
        <f>S75+T75</f>
        <v>578</v>
      </c>
      <c r="V75" s="18">
        <v>82</v>
      </c>
      <c r="W75" s="17">
        <f>U75+V75</f>
        <v>660</v>
      </c>
      <c r="X75" s="18">
        <v>94</v>
      </c>
      <c r="Y75" s="17">
        <f>W75+X75</f>
        <v>754</v>
      </c>
      <c r="Z75" s="18"/>
      <c r="AA75" s="17">
        <f>Y75+Z75</f>
        <v>754</v>
      </c>
      <c r="AB75" s="18"/>
      <c r="AC75" s="17">
        <f>AA75+AB75</f>
        <v>754</v>
      </c>
      <c r="AD75" s="18"/>
      <c r="AE75" s="19">
        <f>AC75+AD75</f>
        <v>754</v>
      </c>
      <c r="AF75" s="67" t="str">
        <f>B75&amp;" "&amp;C75</f>
        <v>Callum Wardle (15)</v>
      </c>
      <c r="AG75" s="67" t="str">
        <f>D75&amp;" "</f>
        <v xml:space="preserve">Stalybridge </v>
      </c>
      <c r="AH75" s="32">
        <v>108</v>
      </c>
      <c r="AI75" s="32">
        <v>33</v>
      </c>
      <c r="AJ75" s="32"/>
      <c r="AK75" s="42">
        <f>AE75</f>
        <v>754</v>
      </c>
    </row>
    <row r="76" spans="1:37" ht="21.95" hidden="1" customHeight="1">
      <c r="A76" s="21">
        <v>53</v>
      </c>
      <c r="B76" s="3" t="s">
        <v>161</v>
      </c>
      <c r="C76" s="3" t="s">
        <v>192</v>
      </c>
      <c r="D76" s="3" t="s">
        <v>101</v>
      </c>
      <c r="E76" s="14" t="s">
        <v>8</v>
      </c>
      <c r="F76" s="9" t="s">
        <v>21</v>
      </c>
      <c r="G76" s="25" t="s">
        <v>87</v>
      </c>
      <c r="H76" s="18">
        <v>27</v>
      </c>
      <c r="I76" s="17">
        <f>H76</f>
        <v>27</v>
      </c>
      <c r="J76" s="18">
        <v>42</v>
      </c>
      <c r="K76" s="17">
        <f>I76+J76</f>
        <v>69</v>
      </c>
      <c r="L76" s="18">
        <v>30</v>
      </c>
      <c r="M76" s="17">
        <f>K76+L76</f>
        <v>99</v>
      </c>
      <c r="N76" s="18">
        <v>48</v>
      </c>
      <c r="O76" s="17">
        <f>M76+N76</f>
        <v>147</v>
      </c>
      <c r="P76" s="18">
        <v>84</v>
      </c>
      <c r="Q76" s="17">
        <f>O76+P76</f>
        <v>231</v>
      </c>
      <c r="R76" s="18">
        <v>72</v>
      </c>
      <c r="S76" s="17">
        <f>Q76+R76</f>
        <v>303</v>
      </c>
      <c r="T76" s="18">
        <v>41</v>
      </c>
      <c r="U76" s="17">
        <f>S76+T76</f>
        <v>344</v>
      </c>
      <c r="V76" s="18">
        <v>69</v>
      </c>
      <c r="W76" s="17">
        <f>U76+V76</f>
        <v>413</v>
      </c>
      <c r="X76" s="18">
        <v>66</v>
      </c>
      <c r="Y76" s="17">
        <f>W76+X76</f>
        <v>479</v>
      </c>
      <c r="Z76" s="18"/>
      <c r="AA76" s="17">
        <f>Y76+Z76</f>
        <v>479</v>
      </c>
      <c r="AB76" s="18"/>
      <c r="AC76" s="17">
        <f>AA76+AB76</f>
        <v>479</v>
      </c>
      <c r="AD76" s="18"/>
      <c r="AE76" s="19">
        <f>AC76+AD76</f>
        <v>479</v>
      </c>
      <c r="AF76" s="67" t="str">
        <f>B76&amp;" "&amp;C76</f>
        <v>Craig  Linton</v>
      </c>
      <c r="AG76" s="67" t="str">
        <f>D76&amp;" "</f>
        <v xml:space="preserve">Assheton Bowmen </v>
      </c>
      <c r="AH76" s="32">
        <v>93</v>
      </c>
      <c r="AI76" s="32">
        <v>16</v>
      </c>
      <c r="AJ76" s="32"/>
      <c r="AK76" s="42">
        <f>AE76</f>
        <v>479</v>
      </c>
    </row>
    <row r="77" spans="1:37" ht="21.95" hidden="1" customHeight="1">
      <c r="A77" s="21">
        <v>43</v>
      </c>
      <c r="B77" s="3" t="s">
        <v>174</v>
      </c>
      <c r="C77" s="3" t="s">
        <v>175</v>
      </c>
      <c r="D77" s="3" t="s">
        <v>176</v>
      </c>
      <c r="E77" s="14" t="s">
        <v>8</v>
      </c>
      <c r="F77" s="9" t="s">
        <v>12</v>
      </c>
      <c r="G77" s="25" t="s">
        <v>89</v>
      </c>
      <c r="H77" s="18">
        <v>62</v>
      </c>
      <c r="I77" s="17">
        <f>H77</f>
        <v>62</v>
      </c>
      <c r="J77" s="18">
        <v>86</v>
      </c>
      <c r="K77" s="17">
        <f>I77+J77</f>
        <v>148</v>
      </c>
      <c r="L77" s="18">
        <v>76</v>
      </c>
      <c r="M77" s="17">
        <f>K77+L77</f>
        <v>224</v>
      </c>
      <c r="N77" s="18">
        <v>70</v>
      </c>
      <c r="O77" s="17">
        <f>M77+N77</f>
        <v>294</v>
      </c>
      <c r="P77" s="18">
        <v>82</v>
      </c>
      <c r="Q77" s="17">
        <f>O77+P77</f>
        <v>376</v>
      </c>
      <c r="R77" s="18">
        <v>88</v>
      </c>
      <c r="S77" s="17">
        <f>Q77+R77</f>
        <v>464</v>
      </c>
      <c r="T77" s="18">
        <v>90</v>
      </c>
      <c r="U77" s="17">
        <f>S77+T77</f>
        <v>554</v>
      </c>
      <c r="V77" s="18">
        <v>100</v>
      </c>
      <c r="W77" s="17">
        <f>U77+V77</f>
        <v>654</v>
      </c>
      <c r="X77" s="18">
        <v>100</v>
      </c>
      <c r="Y77" s="17">
        <f>W77+X77</f>
        <v>754</v>
      </c>
      <c r="Z77" s="18"/>
      <c r="AA77" s="17">
        <f>Y77+Z77</f>
        <v>754</v>
      </c>
      <c r="AB77" s="18"/>
      <c r="AC77" s="17">
        <f>AA77+AB77</f>
        <v>754</v>
      </c>
      <c r="AD77" s="18"/>
      <c r="AE77" s="19">
        <f>AC77+AD77</f>
        <v>754</v>
      </c>
      <c r="AF77" s="67" t="str">
        <f>B77&amp;" "&amp;C77</f>
        <v>Kristina Kirk</v>
      </c>
      <c r="AG77" s="67" t="str">
        <f>D77&amp;" "</f>
        <v xml:space="preserve">Goldcrest Archers </v>
      </c>
      <c r="AH77" s="32">
        <v>108</v>
      </c>
      <c r="AI77" s="32">
        <v>37</v>
      </c>
      <c r="AJ77" s="32"/>
      <c r="AK77" s="42">
        <f>AE77</f>
        <v>754</v>
      </c>
    </row>
    <row r="78" spans="1:37" ht="21.95" hidden="1" customHeight="1">
      <c r="A78" s="21">
        <v>52</v>
      </c>
      <c r="B78" s="3" t="s">
        <v>190</v>
      </c>
      <c r="C78" s="3" t="s">
        <v>191</v>
      </c>
      <c r="D78" s="3" t="s">
        <v>101</v>
      </c>
      <c r="E78" s="14" t="s">
        <v>8</v>
      </c>
      <c r="F78" s="9" t="s">
        <v>21</v>
      </c>
      <c r="G78" s="25" t="s">
        <v>87</v>
      </c>
      <c r="H78" s="18">
        <v>22</v>
      </c>
      <c r="I78" s="17">
        <f>H78</f>
        <v>22</v>
      </c>
      <c r="J78" s="18">
        <v>17</v>
      </c>
      <c r="K78" s="17">
        <f>I78+J78</f>
        <v>39</v>
      </c>
      <c r="L78" s="18">
        <v>45</v>
      </c>
      <c r="M78" s="17">
        <f>K78+L78</f>
        <v>84</v>
      </c>
      <c r="N78" s="18">
        <v>33</v>
      </c>
      <c r="O78" s="17">
        <f>M78+N78</f>
        <v>117</v>
      </c>
      <c r="P78" s="18">
        <v>36</v>
      </c>
      <c r="Q78" s="17">
        <f>O78+P78</f>
        <v>153</v>
      </c>
      <c r="R78" s="18">
        <v>38</v>
      </c>
      <c r="S78" s="17">
        <f>Q78+R78</f>
        <v>191</v>
      </c>
      <c r="T78" s="18">
        <v>35</v>
      </c>
      <c r="U78" s="17">
        <f>S78+T78</f>
        <v>226</v>
      </c>
      <c r="V78" s="18">
        <v>74</v>
      </c>
      <c r="W78" s="17">
        <f>U78+V78</f>
        <v>300</v>
      </c>
      <c r="X78" s="18">
        <v>74</v>
      </c>
      <c r="Y78" s="17">
        <f>W78+X78</f>
        <v>374</v>
      </c>
      <c r="Z78" s="18"/>
      <c r="AA78" s="17">
        <f>Y78+Z78</f>
        <v>374</v>
      </c>
      <c r="AB78" s="18"/>
      <c r="AC78" s="17">
        <f>AA78+AB78</f>
        <v>374</v>
      </c>
      <c r="AD78" s="18"/>
      <c r="AE78" s="19">
        <f>AC78+AD78</f>
        <v>374</v>
      </c>
      <c r="AF78" s="67" t="str">
        <f>B78&amp;" "&amp;C78</f>
        <v>Alan Smethurst</v>
      </c>
      <c r="AG78" s="67" t="str">
        <f>D78&amp;" "</f>
        <v xml:space="preserve">Assheton Bowmen </v>
      </c>
      <c r="AH78" s="32">
        <v>79</v>
      </c>
      <c r="AI78" s="32">
        <v>8</v>
      </c>
      <c r="AJ78" s="32"/>
      <c r="AK78" s="42">
        <f>AE78</f>
        <v>374</v>
      </c>
    </row>
    <row r="79" spans="1:37" ht="21.95" hidden="1" customHeight="1">
      <c r="A79" s="21">
        <v>76</v>
      </c>
      <c r="B79" s="3" t="s">
        <v>232</v>
      </c>
      <c r="C79" s="3" t="s">
        <v>233</v>
      </c>
      <c r="D79" s="3" t="s">
        <v>213</v>
      </c>
      <c r="E79" s="14" t="s">
        <v>8</v>
      </c>
      <c r="F79" s="9" t="s">
        <v>50</v>
      </c>
      <c r="G79" s="25" t="s">
        <v>89</v>
      </c>
      <c r="H79" s="18">
        <v>74</v>
      </c>
      <c r="I79" s="17">
        <f t="shared" ref="I79:I118" si="0">H79</f>
        <v>74</v>
      </c>
      <c r="J79" s="18">
        <v>90</v>
      </c>
      <c r="K79" s="17">
        <f t="shared" ref="K79:K118" si="1">I79+J79</f>
        <v>164</v>
      </c>
      <c r="L79" s="18">
        <v>88</v>
      </c>
      <c r="M79" s="17">
        <f t="shared" ref="M79:M118" si="2">K79+L79</f>
        <v>252</v>
      </c>
      <c r="N79" s="18">
        <v>86</v>
      </c>
      <c r="O79" s="17">
        <f t="shared" ref="O79:O118" si="3">M79+N79</f>
        <v>338</v>
      </c>
      <c r="P79" s="18">
        <v>81</v>
      </c>
      <c r="Q79" s="17">
        <f t="shared" ref="Q79:Q118" si="4">O79+P79</f>
        <v>419</v>
      </c>
      <c r="R79" s="18">
        <v>90</v>
      </c>
      <c r="S79" s="17">
        <f t="shared" ref="S79:S118" si="5">Q79+R79</f>
        <v>509</v>
      </c>
      <c r="T79" s="18">
        <v>100</v>
      </c>
      <c r="U79" s="17">
        <f t="shared" ref="U79:U118" si="6">S79+T79</f>
        <v>609</v>
      </c>
      <c r="V79" s="18">
        <v>96</v>
      </c>
      <c r="W79" s="17">
        <f t="shared" ref="W79:W118" si="7">U79+V79</f>
        <v>705</v>
      </c>
      <c r="X79" s="18">
        <v>94</v>
      </c>
      <c r="Y79" s="17">
        <f t="shared" ref="Y79:Y118" si="8">W79+X79</f>
        <v>799</v>
      </c>
      <c r="Z79" s="18"/>
      <c r="AA79" s="17">
        <f t="shared" ref="AA79:AA118" si="9">Y79+Z79</f>
        <v>799</v>
      </c>
      <c r="AB79" s="18"/>
      <c r="AC79" s="17">
        <f t="shared" ref="AC79:AC118" si="10">AA79+AB79</f>
        <v>799</v>
      </c>
      <c r="AD79" s="18"/>
      <c r="AE79" s="19">
        <f t="shared" ref="AE79:AE118" si="11">AC79+AD79</f>
        <v>799</v>
      </c>
      <c r="AF79" s="67" t="str">
        <f t="shared" ref="AF79:AF118" si="12">B79&amp;" "&amp;C79</f>
        <v>Kieren Shirley (14)</v>
      </c>
      <c r="AG79" s="67" t="str">
        <f t="shared" ref="AG79:AG118" si="13">D79&amp;" "</f>
        <v xml:space="preserve">St Helens Archers </v>
      </c>
      <c r="AH79" s="32">
        <v>107</v>
      </c>
      <c r="AI79" s="32">
        <v>38</v>
      </c>
      <c r="AJ79" s="32"/>
      <c r="AK79" s="42">
        <f t="shared" ref="AK79:AK118" si="14">AE79</f>
        <v>799</v>
      </c>
    </row>
    <row r="80" spans="1:37" ht="21.95" hidden="1" customHeight="1">
      <c r="A80" s="21">
        <v>77</v>
      </c>
      <c r="B80" s="3" t="s">
        <v>234</v>
      </c>
      <c r="C80" s="3" t="s">
        <v>235</v>
      </c>
      <c r="D80" s="3" t="s">
        <v>101</v>
      </c>
      <c r="E80" s="14" t="s">
        <v>9</v>
      </c>
      <c r="F80" s="9" t="s">
        <v>51</v>
      </c>
      <c r="G80" s="25" t="s">
        <v>89</v>
      </c>
      <c r="H80" s="18" t="s">
        <v>240</v>
      </c>
      <c r="I80" s="17" t="str">
        <f t="shared" si="0"/>
        <v>DNS</v>
      </c>
      <c r="J80" s="18"/>
      <c r="K80" s="17" t="e">
        <f t="shared" si="1"/>
        <v>#VALUE!</v>
      </c>
      <c r="L80" s="18"/>
      <c r="M80" s="17" t="e">
        <f t="shared" si="2"/>
        <v>#VALUE!</v>
      </c>
      <c r="N80" s="18"/>
      <c r="O80" s="17" t="e">
        <f t="shared" si="3"/>
        <v>#VALUE!</v>
      </c>
      <c r="P80" s="18"/>
      <c r="Q80" s="17" t="e">
        <f t="shared" si="4"/>
        <v>#VALUE!</v>
      </c>
      <c r="R80" s="18"/>
      <c r="S80" s="17" t="e">
        <f t="shared" si="5"/>
        <v>#VALUE!</v>
      </c>
      <c r="T80" s="18"/>
      <c r="U80" s="17" t="e">
        <f t="shared" si="6"/>
        <v>#VALUE!</v>
      </c>
      <c r="V80" s="18"/>
      <c r="W80" s="17" t="e">
        <f t="shared" si="7"/>
        <v>#VALUE!</v>
      </c>
      <c r="X80" s="18"/>
      <c r="Y80" s="17" t="e">
        <f t="shared" si="8"/>
        <v>#VALUE!</v>
      </c>
      <c r="Z80" s="18"/>
      <c r="AA80" s="17" t="e">
        <f t="shared" si="9"/>
        <v>#VALUE!</v>
      </c>
      <c r="AB80" s="18"/>
      <c r="AC80" s="17" t="e">
        <f t="shared" si="10"/>
        <v>#VALUE!</v>
      </c>
      <c r="AD80" s="18"/>
      <c r="AE80" s="19" t="e">
        <f t="shared" si="11"/>
        <v>#VALUE!</v>
      </c>
      <c r="AF80" s="67" t="str">
        <f t="shared" si="12"/>
        <v>Maddison Codling (13)</v>
      </c>
      <c r="AG80" s="67" t="str">
        <f t="shared" si="13"/>
        <v xml:space="preserve">Assheton Bowmen </v>
      </c>
      <c r="AH80" s="32"/>
      <c r="AI80" s="32"/>
      <c r="AJ80" s="32"/>
      <c r="AK80" s="42" t="e">
        <f t="shared" si="14"/>
        <v>#VALUE!</v>
      </c>
    </row>
    <row r="81" spans="1:37" ht="21.95" hidden="1" customHeight="1">
      <c r="A81" s="21">
        <v>22</v>
      </c>
      <c r="B81" s="3" t="s">
        <v>126</v>
      </c>
      <c r="C81" s="3" t="s">
        <v>128</v>
      </c>
      <c r="D81" s="3" t="s">
        <v>124</v>
      </c>
      <c r="E81" s="14" t="s">
        <v>10</v>
      </c>
      <c r="F81" s="9" t="s">
        <v>50</v>
      </c>
      <c r="G81" s="25" t="s">
        <v>90</v>
      </c>
      <c r="H81" s="18">
        <v>20</v>
      </c>
      <c r="I81" s="17">
        <f t="shared" si="0"/>
        <v>20</v>
      </c>
      <c r="J81" s="18">
        <v>10</v>
      </c>
      <c r="K81" s="17">
        <f t="shared" si="1"/>
        <v>30</v>
      </c>
      <c r="L81" s="18">
        <v>8</v>
      </c>
      <c r="M81" s="17">
        <f t="shared" si="2"/>
        <v>38</v>
      </c>
      <c r="N81" s="18">
        <v>34</v>
      </c>
      <c r="O81" s="17">
        <f t="shared" si="3"/>
        <v>72</v>
      </c>
      <c r="P81" s="18">
        <v>35</v>
      </c>
      <c r="Q81" s="17">
        <f t="shared" si="4"/>
        <v>107</v>
      </c>
      <c r="R81" s="18">
        <v>6</v>
      </c>
      <c r="S81" s="17">
        <f t="shared" si="5"/>
        <v>113</v>
      </c>
      <c r="T81" s="18">
        <v>51</v>
      </c>
      <c r="U81" s="17">
        <f t="shared" si="6"/>
        <v>164</v>
      </c>
      <c r="V81" s="18">
        <v>55</v>
      </c>
      <c r="W81" s="17">
        <f t="shared" si="7"/>
        <v>219</v>
      </c>
      <c r="X81" s="18">
        <v>57</v>
      </c>
      <c r="Y81" s="17">
        <f t="shared" si="8"/>
        <v>276</v>
      </c>
      <c r="Z81" s="18"/>
      <c r="AA81" s="17">
        <f t="shared" si="9"/>
        <v>276</v>
      </c>
      <c r="AB81" s="18"/>
      <c r="AC81" s="17">
        <f t="shared" si="10"/>
        <v>276</v>
      </c>
      <c r="AD81" s="18"/>
      <c r="AE81" s="19">
        <f t="shared" si="11"/>
        <v>276</v>
      </c>
      <c r="AF81" s="67" t="str">
        <f t="shared" si="12"/>
        <v>Harry Wardle (10)</v>
      </c>
      <c r="AG81" s="67" t="str">
        <f t="shared" si="13"/>
        <v xml:space="preserve">Stalybridge </v>
      </c>
      <c r="AH81" s="32">
        <v>62</v>
      </c>
      <c r="AI81" s="32">
        <v>5</v>
      </c>
      <c r="AJ81" s="32"/>
      <c r="AK81" s="42">
        <f t="shared" si="14"/>
        <v>276</v>
      </c>
    </row>
    <row r="82" spans="1:37" ht="21.95" hidden="1" customHeight="1">
      <c r="A82" s="21">
        <v>39</v>
      </c>
      <c r="B82" s="3" t="s">
        <v>167</v>
      </c>
      <c r="C82" s="3" t="s">
        <v>169</v>
      </c>
      <c r="D82" s="3" t="s">
        <v>124</v>
      </c>
      <c r="E82" s="14" t="s">
        <v>8</v>
      </c>
      <c r="F82" s="9" t="s">
        <v>51</v>
      </c>
      <c r="G82" s="25" t="s">
        <v>90</v>
      </c>
      <c r="H82" s="18">
        <v>2</v>
      </c>
      <c r="I82" s="17">
        <f t="shared" si="0"/>
        <v>2</v>
      </c>
      <c r="J82" s="18">
        <v>0</v>
      </c>
      <c r="K82" s="17">
        <f t="shared" si="1"/>
        <v>2</v>
      </c>
      <c r="L82" s="18">
        <v>0</v>
      </c>
      <c r="M82" s="17">
        <f t="shared" si="2"/>
        <v>2</v>
      </c>
      <c r="N82" s="18">
        <v>7</v>
      </c>
      <c r="O82" s="17">
        <f t="shared" si="3"/>
        <v>9</v>
      </c>
      <c r="P82" s="18">
        <v>6</v>
      </c>
      <c r="Q82" s="17">
        <f t="shared" si="4"/>
        <v>15</v>
      </c>
      <c r="R82" s="18">
        <v>0</v>
      </c>
      <c r="S82" s="17">
        <f t="shared" si="5"/>
        <v>15</v>
      </c>
      <c r="T82" s="18">
        <v>49</v>
      </c>
      <c r="U82" s="17">
        <f t="shared" si="6"/>
        <v>64</v>
      </c>
      <c r="V82" s="18">
        <v>67</v>
      </c>
      <c r="W82" s="17">
        <f t="shared" si="7"/>
        <v>131</v>
      </c>
      <c r="X82" s="18">
        <v>64</v>
      </c>
      <c r="Y82" s="17">
        <f t="shared" si="8"/>
        <v>195</v>
      </c>
      <c r="Z82" s="18"/>
      <c r="AA82" s="17">
        <f t="shared" si="9"/>
        <v>195</v>
      </c>
      <c r="AB82" s="18"/>
      <c r="AC82" s="17">
        <f t="shared" si="10"/>
        <v>195</v>
      </c>
      <c r="AD82" s="18"/>
      <c r="AE82" s="19">
        <f t="shared" si="11"/>
        <v>195</v>
      </c>
      <c r="AF82" s="67" t="str">
        <f t="shared" si="12"/>
        <v>Claire Conduit (10)</v>
      </c>
      <c r="AG82" s="67" t="str">
        <f t="shared" si="13"/>
        <v xml:space="preserve">Stalybridge </v>
      </c>
      <c r="AH82" s="32">
        <v>37</v>
      </c>
      <c r="AI82" s="32">
        <v>6</v>
      </c>
      <c r="AJ82" s="32"/>
      <c r="AK82" s="42">
        <f t="shared" si="14"/>
        <v>195</v>
      </c>
    </row>
    <row r="83" spans="1:37" ht="21.95" hidden="1" customHeight="1">
      <c r="A83" s="21">
        <v>47</v>
      </c>
      <c r="B83" s="3" t="s">
        <v>180</v>
      </c>
      <c r="C83" s="3" t="s">
        <v>179</v>
      </c>
      <c r="D83" s="3" t="s">
        <v>176</v>
      </c>
      <c r="E83" s="14" t="s">
        <v>8</v>
      </c>
      <c r="F83" s="9" t="s">
        <v>50</v>
      </c>
      <c r="G83" s="25" t="s">
        <v>90</v>
      </c>
      <c r="H83" s="18">
        <v>80</v>
      </c>
      <c r="I83" s="17">
        <f t="shared" si="0"/>
        <v>80</v>
      </c>
      <c r="J83" s="18">
        <v>82</v>
      </c>
      <c r="K83" s="17">
        <f t="shared" si="1"/>
        <v>162</v>
      </c>
      <c r="L83" s="18">
        <v>72</v>
      </c>
      <c r="M83" s="17">
        <f t="shared" si="2"/>
        <v>234</v>
      </c>
      <c r="N83" s="18">
        <v>88</v>
      </c>
      <c r="O83" s="17">
        <f t="shared" si="3"/>
        <v>322</v>
      </c>
      <c r="P83" s="18">
        <v>88</v>
      </c>
      <c r="Q83" s="17">
        <f t="shared" si="4"/>
        <v>410</v>
      </c>
      <c r="R83" s="18">
        <v>92</v>
      </c>
      <c r="S83" s="17">
        <f t="shared" si="5"/>
        <v>502</v>
      </c>
      <c r="T83" s="18">
        <v>94</v>
      </c>
      <c r="U83" s="17">
        <f t="shared" si="6"/>
        <v>596</v>
      </c>
      <c r="V83" s="18">
        <v>94</v>
      </c>
      <c r="W83" s="17">
        <f t="shared" si="7"/>
        <v>690</v>
      </c>
      <c r="X83" s="18">
        <v>96</v>
      </c>
      <c r="Y83" s="17">
        <f t="shared" si="8"/>
        <v>786</v>
      </c>
      <c r="Z83" s="18"/>
      <c r="AA83" s="17">
        <f t="shared" si="9"/>
        <v>786</v>
      </c>
      <c r="AB83" s="18"/>
      <c r="AC83" s="17">
        <f t="shared" si="10"/>
        <v>786</v>
      </c>
      <c r="AD83" s="18"/>
      <c r="AE83" s="19">
        <f t="shared" si="11"/>
        <v>786</v>
      </c>
      <c r="AF83" s="67" t="str">
        <f t="shared" si="12"/>
        <v>Thomas Susca</v>
      </c>
      <c r="AG83" s="67" t="str">
        <f t="shared" si="13"/>
        <v xml:space="preserve">Goldcrest Archers </v>
      </c>
      <c r="AH83" s="32">
        <v>108</v>
      </c>
      <c r="AI83" s="32">
        <v>37</v>
      </c>
      <c r="AJ83" s="32"/>
      <c r="AK83" s="42">
        <f t="shared" si="14"/>
        <v>786</v>
      </c>
    </row>
    <row r="84" spans="1:37" ht="21.95" hidden="1" customHeight="1">
      <c r="A84" s="21">
        <v>54</v>
      </c>
      <c r="B84" s="3" t="s">
        <v>193</v>
      </c>
      <c r="C84" s="3" t="s">
        <v>194</v>
      </c>
      <c r="D84" s="3" t="s">
        <v>160</v>
      </c>
      <c r="E84" s="14" t="s">
        <v>8</v>
      </c>
      <c r="F84" s="9" t="s">
        <v>51</v>
      </c>
      <c r="G84" s="25" t="s">
        <v>90</v>
      </c>
      <c r="H84" s="18">
        <v>66</v>
      </c>
      <c r="I84" s="17">
        <f t="shared" si="0"/>
        <v>66</v>
      </c>
      <c r="J84" s="18">
        <v>74</v>
      </c>
      <c r="K84" s="17">
        <f t="shared" si="1"/>
        <v>140</v>
      </c>
      <c r="L84" s="18">
        <v>66</v>
      </c>
      <c r="M84" s="17">
        <f t="shared" si="2"/>
        <v>206</v>
      </c>
      <c r="N84" s="18">
        <v>94</v>
      </c>
      <c r="O84" s="17">
        <f t="shared" si="3"/>
        <v>300</v>
      </c>
      <c r="P84" s="18">
        <v>90</v>
      </c>
      <c r="Q84" s="17">
        <f t="shared" si="4"/>
        <v>390</v>
      </c>
      <c r="R84" s="18">
        <v>82</v>
      </c>
      <c r="S84" s="17">
        <f t="shared" si="5"/>
        <v>472</v>
      </c>
      <c r="T84" s="18">
        <v>102</v>
      </c>
      <c r="U84" s="17">
        <f t="shared" si="6"/>
        <v>574</v>
      </c>
      <c r="V84" s="18">
        <v>92</v>
      </c>
      <c r="W84" s="17">
        <f t="shared" si="7"/>
        <v>666</v>
      </c>
      <c r="X84" s="18">
        <v>102</v>
      </c>
      <c r="Y84" s="17">
        <f t="shared" si="8"/>
        <v>768</v>
      </c>
      <c r="Z84" s="18"/>
      <c r="AA84" s="17">
        <f t="shared" si="9"/>
        <v>768</v>
      </c>
      <c r="AB84" s="18"/>
      <c r="AC84" s="17">
        <f t="shared" si="10"/>
        <v>768</v>
      </c>
      <c r="AD84" s="18"/>
      <c r="AE84" s="19">
        <f t="shared" si="11"/>
        <v>768</v>
      </c>
      <c r="AF84" s="67" t="str">
        <f t="shared" si="12"/>
        <v>Heather  Hughes (13)</v>
      </c>
      <c r="AG84" s="67" t="str">
        <f t="shared" si="13"/>
        <v xml:space="preserve">Nethermoss Archers </v>
      </c>
      <c r="AH84" s="32"/>
      <c r="AI84" s="32"/>
      <c r="AJ84" s="32"/>
      <c r="AK84" s="42">
        <f t="shared" si="14"/>
        <v>768</v>
      </c>
    </row>
    <row r="85" spans="1:37" ht="21.95" hidden="1" customHeight="1">
      <c r="A85" s="21">
        <v>81</v>
      </c>
      <c r="B85" s="3"/>
      <c r="C85" s="3"/>
      <c r="D85" s="3"/>
      <c r="E85" s="14"/>
      <c r="F85" s="9"/>
      <c r="G85" s="25"/>
      <c r="H85" s="18"/>
      <c r="I85" s="17">
        <f t="shared" si="0"/>
        <v>0</v>
      </c>
      <c r="J85" s="18"/>
      <c r="K85" s="17">
        <f t="shared" si="1"/>
        <v>0</v>
      </c>
      <c r="L85" s="18"/>
      <c r="M85" s="17">
        <f t="shared" si="2"/>
        <v>0</v>
      </c>
      <c r="N85" s="18"/>
      <c r="O85" s="17">
        <f t="shared" si="3"/>
        <v>0</v>
      </c>
      <c r="P85" s="18"/>
      <c r="Q85" s="17">
        <f t="shared" si="4"/>
        <v>0</v>
      </c>
      <c r="R85" s="18"/>
      <c r="S85" s="17">
        <f t="shared" si="5"/>
        <v>0</v>
      </c>
      <c r="T85" s="18"/>
      <c r="U85" s="17">
        <f t="shared" si="6"/>
        <v>0</v>
      </c>
      <c r="V85" s="18"/>
      <c r="W85" s="17">
        <f t="shared" si="7"/>
        <v>0</v>
      </c>
      <c r="X85" s="18"/>
      <c r="Y85" s="17">
        <f t="shared" si="8"/>
        <v>0</v>
      </c>
      <c r="Z85" s="18"/>
      <c r="AA85" s="17">
        <f t="shared" si="9"/>
        <v>0</v>
      </c>
      <c r="AB85" s="18"/>
      <c r="AC85" s="17">
        <f t="shared" si="10"/>
        <v>0</v>
      </c>
      <c r="AD85" s="18"/>
      <c r="AE85" s="19">
        <f t="shared" si="11"/>
        <v>0</v>
      </c>
      <c r="AF85" s="67" t="str">
        <f t="shared" si="12"/>
        <v xml:space="preserve"> </v>
      </c>
      <c r="AG85" s="67" t="str">
        <f t="shared" si="13"/>
        <v xml:space="preserve"> </v>
      </c>
      <c r="AH85" s="32"/>
      <c r="AI85" s="32"/>
      <c r="AJ85" s="32"/>
      <c r="AK85" s="42">
        <f t="shared" si="14"/>
        <v>0</v>
      </c>
    </row>
    <row r="86" spans="1:37" ht="21.95" hidden="1" customHeight="1">
      <c r="A86" s="21">
        <v>82</v>
      </c>
      <c r="B86" s="3"/>
      <c r="C86" s="3"/>
      <c r="D86" s="3"/>
      <c r="E86" s="14"/>
      <c r="F86" s="9"/>
      <c r="G86" s="25"/>
      <c r="H86" s="18"/>
      <c r="I86" s="17">
        <f t="shared" si="0"/>
        <v>0</v>
      </c>
      <c r="J86" s="18"/>
      <c r="K86" s="17">
        <f t="shared" si="1"/>
        <v>0</v>
      </c>
      <c r="L86" s="18"/>
      <c r="M86" s="17">
        <f t="shared" si="2"/>
        <v>0</v>
      </c>
      <c r="N86" s="18"/>
      <c r="O86" s="17">
        <f t="shared" si="3"/>
        <v>0</v>
      </c>
      <c r="P86" s="18"/>
      <c r="Q86" s="17">
        <f t="shared" si="4"/>
        <v>0</v>
      </c>
      <c r="R86" s="18"/>
      <c r="S86" s="17">
        <f t="shared" si="5"/>
        <v>0</v>
      </c>
      <c r="T86" s="18"/>
      <c r="U86" s="17">
        <f t="shared" si="6"/>
        <v>0</v>
      </c>
      <c r="V86" s="18"/>
      <c r="W86" s="17">
        <f t="shared" si="7"/>
        <v>0</v>
      </c>
      <c r="X86" s="18"/>
      <c r="Y86" s="17">
        <f t="shared" si="8"/>
        <v>0</v>
      </c>
      <c r="Z86" s="18"/>
      <c r="AA86" s="17">
        <f t="shared" si="9"/>
        <v>0</v>
      </c>
      <c r="AB86" s="18"/>
      <c r="AC86" s="17">
        <f t="shared" si="10"/>
        <v>0</v>
      </c>
      <c r="AD86" s="18"/>
      <c r="AE86" s="19">
        <f t="shared" si="11"/>
        <v>0</v>
      </c>
      <c r="AF86" s="67" t="str">
        <f t="shared" si="12"/>
        <v xml:space="preserve"> </v>
      </c>
      <c r="AG86" s="67" t="str">
        <f t="shared" si="13"/>
        <v xml:space="preserve"> </v>
      </c>
      <c r="AH86" s="32"/>
      <c r="AI86" s="32"/>
      <c r="AJ86" s="32"/>
      <c r="AK86" s="42">
        <f t="shared" si="14"/>
        <v>0</v>
      </c>
    </row>
    <row r="87" spans="1:37" ht="21.95" hidden="1" customHeight="1">
      <c r="A87" s="21">
        <v>83</v>
      </c>
      <c r="B87" s="3"/>
      <c r="C87" s="3"/>
      <c r="D87" s="3"/>
      <c r="E87" s="14"/>
      <c r="F87" s="9"/>
      <c r="G87" s="25"/>
      <c r="H87" s="18"/>
      <c r="I87" s="17">
        <f t="shared" si="0"/>
        <v>0</v>
      </c>
      <c r="J87" s="18"/>
      <c r="K87" s="17">
        <f t="shared" si="1"/>
        <v>0</v>
      </c>
      <c r="L87" s="18"/>
      <c r="M87" s="17">
        <f t="shared" si="2"/>
        <v>0</v>
      </c>
      <c r="N87" s="18"/>
      <c r="O87" s="17">
        <f t="shared" si="3"/>
        <v>0</v>
      </c>
      <c r="P87" s="18"/>
      <c r="Q87" s="17">
        <f t="shared" si="4"/>
        <v>0</v>
      </c>
      <c r="R87" s="18"/>
      <c r="S87" s="17">
        <f t="shared" si="5"/>
        <v>0</v>
      </c>
      <c r="T87" s="18"/>
      <c r="U87" s="17">
        <f t="shared" si="6"/>
        <v>0</v>
      </c>
      <c r="V87" s="18"/>
      <c r="W87" s="17">
        <f t="shared" si="7"/>
        <v>0</v>
      </c>
      <c r="X87" s="18"/>
      <c r="Y87" s="17">
        <f t="shared" si="8"/>
        <v>0</v>
      </c>
      <c r="Z87" s="18"/>
      <c r="AA87" s="17">
        <f t="shared" si="9"/>
        <v>0</v>
      </c>
      <c r="AB87" s="18"/>
      <c r="AC87" s="17">
        <f t="shared" si="10"/>
        <v>0</v>
      </c>
      <c r="AD87" s="18"/>
      <c r="AE87" s="19">
        <f t="shared" si="11"/>
        <v>0</v>
      </c>
      <c r="AF87" s="67" t="str">
        <f t="shared" si="12"/>
        <v xml:space="preserve"> </v>
      </c>
      <c r="AG87" s="67" t="str">
        <f t="shared" si="13"/>
        <v xml:space="preserve"> </v>
      </c>
      <c r="AH87" s="32"/>
      <c r="AI87" s="32"/>
      <c r="AJ87" s="32"/>
      <c r="AK87" s="42">
        <f t="shared" si="14"/>
        <v>0</v>
      </c>
    </row>
    <row r="88" spans="1:37" ht="21.95" hidden="1" customHeight="1">
      <c r="A88" s="21">
        <v>84</v>
      </c>
      <c r="B88" s="3"/>
      <c r="C88" s="3"/>
      <c r="D88" s="3"/>
      <c r="E88" s="14"/>
      <c r="F88" s="9"/>
      <c r="G88" s="25"/>
      <c r="H88" s="18"/>
      <c r="I88" s="17">
        <f t="shared" si="0"/>
        <v>0</v>
      </c>
      <c r="J88" s="18"/>
      <c r="K88" s="17">
        <f t="shared" si="1"/>
        <v>0</v>
      </c>
      <c r="L88" s="18"/>
      <c r="M88" s="17">
        <f t="shared" si="2"/>
        <v>0</v>
      </c>
      <c r="N88" s="18"/>
      <c r="O88" s="17">
        <f t="shared" si="3"/>
        <v>0</v>
      </c>
      <c r="P88" s="18"/>
      <c r="Q88" s="17">
        <f t="shared" si="4"/>
        <v>0</v>
      </c>
      <c r="R88" s="18"/>
      <c r="S88" s="17">
        <f t="shared" si="5"/>
        <v>0</v>
      </c>
      <c r="T88" s="18"/>
      <c r="U88" s="17">
        <f t="shared" si="6"/>
        <v>0</v>
      </c>
      <c r="V88" s="18"/>
      <c r="W88" s="17">
        <f t="shared" si="7"/>
        <v>0</v>
      </c>
      <c r="X88" s="18"/>
      <c r="Y88" s="17">
        <f t="shared" si="8"/>
        <v>0</v>
      </c>
      <c r="Z88" s="18"/>
      <c r="AA88" s="17">
        <f t="shared" si="9"/>
        <v>0</v>
      </c>
      <c r="AB88" s="18"/>
      <c r="AC88" s="17">
        <f t="shared" si="10"/>
        <v>0</v>
      </c>
      <c r="AD88" s="18"/>
      <c r="AE88" s="19">
        <f t="shared" si="11"/>
        <v>0</v>
      </c>
      <c r="AF88" s="67" t="str">
        <f t="shared" si="12"/>
        <v xml:space="preserve"> </v>
      </c>
      <c r="AG88" s="67" t="str">
        <f t="shared" si="13"/>
        <v xml:space="preserve"> </v>
      </c>
      <c r="AH88" s="32"/>
      <c r="AI88" s="32"/>
      <c r="AJ88" s="32"/>
      <c r="AK88" s="42">
        <f t="shared" si="14"/>
        <v>0</v>
      </c>
    </row>
    <row r="89" spans="1:37" ht="21.95" hidden="1" customHeight="1">
      <c r="A89" s="21">
        <v>85</v>
      </c>
      <c r="B89" s="3"/>
      <c r="C89" s="3"/>
      <c r="D89" s="3"/>
      <c r="E89" s="14"/>
      <c r="F89" s="9"/>
      <c r="G89" s="25"/>
      <c r="H89" s="18"/>
      <c r="I89" s="17">
        <f t="shared" si="0"/>
        <v>0</v>
      </c>
      <c r="J89" s="18"/>
      <c r="K89" s="17">
        <f t="shared" si="1"/>
        <v>0</v>
      </c>
      <c r="L89" s="18"/>
      <c r="M89" s="17">
        <f t="shared" si="2"/>
        <v>0</v>
      </c>
      <c r="N89" s="18"/>
      <c r="O89" s="17">
        <f t="shared" si="3"/>
        <v>0</v>
      </c>
      <c r="P89" s="18"/>
      <c r="Q89" s="17">
        <f t="shared" si="4"/>
        <v>0</v>
      </c>
      <c r="R89" s="18"/>
      <c r="S89" s="17">
        <f t="shared" si="5"/>
        <v>0</v>
      </c>
      <c r="T89" s="18"/>
      <c r="U89" s="17">
        <f t="shared" si="6"/>
        <v>0</v>
      </c>
      <c r="V89" s="18"/>
      <c r="W89" s="17">
        <f t="shared" si="7"/>
        <v>0</v>
      </c>
      <c r="X89" s="18"/>
      <c r="Y89" s="17">
        <f t="shared" si="8"/>
        <v>0</v>
      </c>
      <c r="Z89" s="18"/>
      <c r="AA89" s="17">
        <f t="shared" si="9"/>
        <v>0</v>
      </c>
      <c r="AB89" s="18"/>
      <c r="AC89" s="17">
        <f t="shared" si="10"/>
        <v>0</v>
      </c>
      <c r="AD89" s="18"/>
      <c r="AE89" s="19">
        <f t="shared" si="11"/>
        <v>0</v>
      </c>
      <c r="AF89" s="67" t="str">
        <f t="shared" si="12"/>
        <v xml:space="preserve"> </v>
      </c>
      <c r="AG89" s="67" t="str">
        <f t="shared" si="13"/>
        <v xml:space="preserve"> </v>
      </c>
      <c r="AH89" s="32"/>
      <c r="AI89" s="32"/>
      <c r="AJ89" s="32"/>
      <c r="AK89" s="42">
        <f t="shared" si="14"/>
        <v>0</v>
      </c>
    </row>
    <row r="90" spans="1:37" ht="21.95" hidden="1" customHeight="1">
      <c r="A90" s="21">
        <v>86</v>
      </c>
      <c r="B90" s="3"/>
      <c r="C90" s="3"/>
      <c r="D90" s="3"/>
      <c r="E90" s="14"/>
      <c r="F90" s="9"/>
      <c r="G90" s="25"/>
      <c r="H90" s="18"/>
      <c r="I90" s="17">
        <f t="shared" si="0"/>
        <v>0</v>
      </c>
      <c r="J90" s="18"/>
      <c r="K90" s="17">
        <f t="shared" si="1"/>
        <v>0</v>
      </c>
      <c r="L90" s="18"/>
      <c r="M90" s="17">
        <f t="shared" si="2"/>
        <v>0</v>
      </c>
      <c r="N90" s="18"/>
      <c r="O90" s="17">
        <f t="shared" si="3"/>
        <v>0</v>
      </c>
      <c r="P90" s="18"/>
      <c r="Q90" s="17">
        <f t="shared" si="4"/>
        <v>0</v>
      </c>
      <c r="R90" s="18"/>
      <c r="S90" s="17">
        <f t="shared" si="5"/>
        <v>0</v>
      </c>
      <c r="T90" s="18"/>
      <c r="U90" s="17">
        <f t="shared" si="6"/>
        <v>0</v>
      </c>
      <c r="V90" s="18"/>
      <c r="W90" s="17">
        <f t="shared" si="7"/>
        <v>0</v>
      </c>
      <c r="X90" s="18"/>
      <c r="Y90" s="17">
        <f t="shared" si="8"/>
        <v>0</v>
      </c>
      <c r="Z90" s="18"/>
      <c r="AA90" s="17">
        <f t="shared" si="9"/>
        <v>0</v>
      </c>
      <c r="AB90" s="18"/>
      <c r="AC90" s="17">
        <f t="shared" si="10"/>
        <v>0</v>
      </c>
      <c r="AD90" s="18"/>
      <c r="AE90" s="19">
        <f t="shared" si="11"/>
        <v>0</v>
      </c>
      <c r="AF90" s="67" t="str">
        <f t="shared" si="12"/>
        <v xml:space="preserve"> </v>
      </c>
      <c r="AG90" s="67" t="str">
        <f t="shared" si="13"/>
        <v xml:space="preserve"> </v>
      </c>
      <c r="AH90" s="32"/>
      <c r="AI90" s="32"/>
      <c r="AJ90" s="32"/>
      <c r="AK90" s="42">
        <f t="shared" si="14"/>
        <v>0</v>
      </c>
    </row>
    <row r="91" spans="1:37" ht="21.95" hidden="1" customHeight="1">
      <c r="A91" s="21">
        <v>87</v>
      </c>
      <c r="B91" s="3"/>
      <c r="C91" s="3"/>
      <c r="D91" s="3"/>
      <c r="E91" s="14"/>
      <c r="F91" s="9"/>
      <c r="G91" s="25"/>
      <c r="H91" s="18"/>
      <c r="I91" s="17">
        <f t="shared" si="0"/>
        <v>0</v>
      </c>
      <c r="J91" s="18"/>
      <c r="K91" s="17">
        <f t="shared" si="1"/>
        <v>0</v>
      </c>
      <c r="L91" s="18"/>
      <c r="M91" s="17">
        <f t="shared" si="2"/>
        <v>0</v>
      </c>
      <c r="N91" s="18"/>
      <c r="O91" s="17">
        <f t="shared" si="3"/>
        <v>0</v>
      </c>
      <c r="P91" s="18"/>
      <c r="Q91" s="17">
        <f t="shared" si="4"/>
        <v>0</v>
      </c>
      <c r="R91" s="18"/>
      <c r="S91" s="17">
        <f t="shared" si="5"/>
        <v>0</v>
      </c>
      <c r="T91" s="18"/>
      <c r="U91" s="17">
        <f t="shared" si="6"/>
        <v>0</v>
      </c>
      <c r="V91" s="18"/>
      <c r="W91" s="17">
        <f t="shared" si="7"/>
        <v>0</v>
      </c>
      <c r="X91" s="18"/>
      <c r="Y91" s="17">
        <f t="shared" si="8"/>
        <v>0</v>
      </c>
      <c r="Z91" s="18"/>
      <c r="AA91" s="17">
        <f t="shared" si="9"/>
        <v>0</v>
      </c>
      <c r="AB91" s="18"/>
      <c r="AC91" s="17">
        <f t="shared" si="10"/>
        <v>0</v>
      </c>
      <c r="AD91" s="18"/>
      <c r="AE91" s="19">
        <f t="shared" si="11"/>
        <v>0</v>
      </c>
      <c r="AF91" s="67" t="str">
        <f t="shared" si="12"/>
        <v xml:space="preserve"> </v>
      </c>
      <c r="AG91" s="67" t="str">
        <f t="shared" si="13"/>
        <v xml:space="preserve"> </v>
      </c>
      <c r="AH91" s="32"/>
      <c r="AI91" s="32"/>
      <c r="AJ91" s="32"/>
      <c r="AK91" s="42">
        <f t="shared" si="14"/>
        <v>0</v>
      </c>
    </row>
    <row r="92" spans="1:37" ht="21.95" hidden="1" customHeight="1">
      <c r="A92" s="21">
        <v>88</v>
      </c>
      <c r="B92" s="3"/>
      <c r="C92" s="3"/>
      <c r="D92" s="3"/>
      <c r="E92" s="14"/>
      <c r="F92" s="9"/>
      <c r="G92" s="25"/>
      <c r="H92" s="18"/>
      <c r="I92" s="17">
        <f t="shared" si="0"/>
        <v>0</v>
      </c>
      <c r="J92" s="18"/>
      <c r="K92" s="17">
        <f t="shared" si="1"/>
        <v>0</v>
      </c>
      <c r="L92" s="18"/>
      <c r="M92" s="17">
        <f t="shared" si="2"/>
        <v>0</v>
      </c>
      <c r="N92" s="18"/>
      <c r="O92" s="17">
        <f t="shared" si="3"/>
        <v>0</v>
      </c>
      <c r="P92" s="18"/>
      <c r="Q92" s="17">
        <f t="shared" si="4"/>
        <v>0</v>
      </c>
      <c r="R92" s="18"/>
      <c r="S92" s="17">
        <f t="shared" si="5"/>
        <v>0</v>
      </c>
      <c r="T92" s="18"/>
      <c r="U92" s="17">
        <f t="shared" si="6"/>
        <v>0</v>
      </c>
      <c r="V92" s="18"/>
      <c r="W92" s="17">
        <f t="shared" si="7"/>
        <v>0</v>
      </c>
      <c r="X92" s="18"/>
      <c r="Y92" s="17">
        <f t="shared" si="8"/>
        <v>0</v>
      </c>
      <c r="Z92" s="18"/>
      <c r="AA92" s="17">
        <f t="shared" si="9"/>
        <v>0</v>
      </c>
      <c r="AB92" s="18"/>
      <c r="AC92" s="17">
        <f t="shared" si="10"/>
        <v>0</v>
      </c>
      <c r="AD92" s="18"/>
      <c r="AE92" s="19">
        <f t="shared" si="11"/>
        <v>0</v>
      </c>
      <c r="AF92" s="67" t="str">
        <f t="shared" si="12"/>
        <v xml:space="preserve"> </v>
      </c>
      <c r="AG92" s="67" t="str">
        <f t="shared" si="13"/>
        <v xml:space="preserve"> </v>
      </c>
      <c r="AH92" s="32"/>
      <c r="AI92" s="32"/>
      <c r="AJ92" s="32"/>
      <c r="AK92" s="42">
        <f t="shared" si="14"/>
        <v>0</v>
      </c>
    </row>
    <row r="93" spans="1:37" ht="21.95" hidden="1" customHeight="1">
      <c r="A93" s="21">
        <v>89</v>
      </c>
      <c r="B93" s="3"/>
      <c r="C93" s="3"/>
      <c r="D93" s="3"/>
      <c r="E93" s="14"/>
      <c r="F93" s="9"/>
      <c r="G93" s="25"/>
      <c r="H93" s="18"/>
      <c r="I93" s="17">
        <f t="shared" si="0"/>
        <v>0</v>
      </c>
      <c r="J93" s="18"/>
      <c r="K93" s="17">
        <f t="shared" si="1"/>
        <v>0</v>
      </c>
      <c r="L93" s="18"/>
      <c r="M93" s="17">
        <f t="shared" si="2"/>
        <v>0</v>
      </c>
      <c r="N93" s="18"/>
      <c r="O93" s="17">
        <f t="shared" si="3"/>
        <v>0</v>
      </c>
      <c r="P93" s="18"/>
      <c r="Q93" s="17">
        <f t="shared" si="4"/>
        <v>0</v>
      </c>
      <c r="R93" s="18"/>
      <c r="S93" s="17">
        <f t="shared" si="5"/>
        <v>0</v>
      </c>
      <c r="T93" s="18"/>
      <c r="U93" s="17">
        <f t="shared" si="6"/>
        <v>0</v>
      </c>
      <c r="V93" s="18"/>
      <c r="W93" s="17">
        <f t="shared" si="7"/>
        <v>0</v>
      </c>
      <c r="X93" s="18"/>
      <c r="Y93" s="17">
        <f t="shared" si="8"/>
        <v>0</v>
      </c>
      <c r="Z93" s="18"/>
      <c r="AA93" s="17">
        <f t="shared" si="9"/>
        <v>0</v>
      </c>
      <c r="AB93" s="18"/>
      <c r="AC93" s="17">
        <f t="shared" si="10"/>
        <v>0</v>
      </c>
      <c r="AD93" s="18"/>
      <c r="AE93" s="19">
        <f t="shared" si="11"/>
        <v>0</v>
      </c>
      <c r="AF93" s="67" t="str">
        <f t="shared" si="12"/>
        <v xml:space="preserve"> </v>
      </c>
      <c r="AG93" s="67" t="str">
        <f t="shared" si="13"/>
        <v xml:space="preserve"> </v>
      </c>
      <c r="AH93" s="32"/>
      <c r="AI93" s="32"/>
      <c r="AJ93" s="32"/>
      <c r="AK93" s="42">
        <f t="shared" si="14"/>
        <v>0</v>
      </c>
    </row>
    <row r="94" spans="1:37" ht="21.95" hidden="1" customHeight="1">
      <c r="A94" s="21">
        <v>90</v>
      </c>
      <c r="B94" s="3"/>
      <c r="C94" s="3"/>
      <c r="D94" s="3"/>
      <c r="E94" s="14"/>
      <c r="F94" s="9"/>
      <c r="G94" s="25"/>
      <c r="H94" s="18"/>
      <c r="I94" s="17">
        <f t="shared" si="0"/>
        <v>0</v>
      </c>
      <c r="J94" s="18"/>
      <c r="K94" s="17">
        <f t="shared" si="1"/>
        <v>0</v>
      </c>
      <c r="L94" s="18"/>
      <c r="M94" s="17">
        <f t="shared" si="2"/>
        <v>0</v>
      </c>
      <c r="N94" s="18"/>
      <c r="O94" s="17">
        <f t="shared" si="3"/>
        <v>0</v>
      </c>
      <c r="P94" s="18"/>
      <c r="Q94" s="17">
        <f t="shared" si="4"/>
        <v>0</v>
      </c>
      <c r="R94" s="18"/>
      <c r="S94" s="17">
        <f t="shared" si="5"/>
        <v>0</v>
      </c>
      <c r="T94" s="18"/>
      <c r="U94" s="17">
        <f t="shared" si="6"/>
        <v>0</v>
      </c>
      <c r="V94" s="18"/>
      <c r="W94" s="17">
        <f t="shared" si="7"/>
        <v>0</v>
      </c>
      <c r="X94" s="18"/>
      <c r="Y94" s="17">
        <f t="shared" si="8"/>
        <v>0</v>
      </c>
      <c r="Z94" s="18"/>
      <c r="AA94" s="17">
        <f t="shared" si="9"/>
        <v>0</v>
      </c>
      <c r="AB94" s="18"/>
      <c r="AC94" s="17">
        <f t="shared" si="10"/>
        <v>0</v>
      </c>
      <c r="AD94" s="18"/>
      <c r="AE94" s="19">
        <f t="shared" si="11"/>
        <v>0</v>
      </c>
      <c r="AF94" s="67" t="str">
        <f t="shared" si="12"/>
        <v xml:space="preserve"> </v>
      </c>
      <c r="AG94" s="67" t="str">
        <f t="shared" si="13"/>
        <v xml:space="preserve"> </v>
      </c>
      <c r="AH94" s="32"/>
      <c r="AI94" s="32"/>
      <c r="AJ94" s="32"/>
      <c r="AK94" s="42">
        <f t="shared" si="14"/>
        <v>0</v>
      </c>
    </row>
    <row r="95" spans="1:37" ht="21.95" hidden="1" customHeight="1">
      <c r="A95" s="21">
        <v>91</v>
      </c>
      <c r="B95" s="3"/>
      <c r="C95" s="3"/>
      <c r="D95" s="3"/>
      <c r="E95" s="14"/>
      <c r="F95" s="9"/>
      <c r="G95" s="25"/>
      <c r="H95" s="18"/>
      <c r="I95" s="17">
        <f t="shared" si="0"/>
        <v>0</v>
      </c>
      <c r="J95" s="18"/>
      <c r="K95" s="17">
        <f t="shared" si="1"/>
        <v>0</v>
      </c>
      <c r="L95" s="18"/>
      <c r="M95" s="17">
        <f t="shared" si="2"/>
        <v>0</v>
      </c>
      <c r="N95" s="18"/>
      <c r="O95" s="17">
        <f t="shared" si="3"/>
        <v>0</v>
      </c>
      <c r="P95" s="18"/>
      <c r="Q95" s="17">
        <f t="shared" si="4"/>
        <v>0</v>
      </c>
      <c r="R95" s="18"/>
      <c r="S95" s="17">
        <f t="shared" si="5"/>
        <v>0</v>
      </c>
      <c r="T95" s="18"/>
      <c r="U95" s="17">
        <f t="shared" si="6"/>
        <v>0</v>
      </c>
      <c r="V95" s="18"/>
      <c r="W95" s="17">
        <f t="shared" si="7"/>
        <v>0</v>
      </c>
      <c r="X95" s="18"/>
      <c r="Y95" s="17">
        <f t="shared" si="8"/>
        <v>0</v>
      </c>
      <c r="Z95" s="18"/>
      <c r="AA95" s="17">
        <f t="shared" si="9"/>
        <v>0</v>
      </c>
      <c r="AB95" s="18"/>
      <c r="AC95" s="17">
        <f t="shared" si="10"/>
        <v>0</v>
      </c>
      <c r="AD95" s="18"/>
      <c r="AE95" s="19">
        <f t="shared" si="11"/>
        <v>0</v>
      </c>
      <c r="AF95" s="67" t="str">
        <f t="shared" si="12"/>
        <v xml:space="preserve"> </v>
      </c>
      <c r="AG95" s="67" t="str">
        <f t="shared" si="13"/>
        <v xml:space="preserve"> </v>
      </c>
      <c r="AH95" s="32"/>
      <c r="AI95" s="32"/>
      <c r="AJ95" s="32"/>
      <c r="AK95" s="42">
        <f t="shared" si="14"/>
        <v>0</v>
      </c>
    </row>
    <row r="96" spans="1:37" ht="21.95" hidden="1" customHeight="1">
      <c r="A96" s="21">
        <v>92</v>
      </c>
      <c r="B96" s="3"/>
      <c r="C96" s="3"/>
      <c r="D96" s="3"/>
      <c r="E96" s="14"/>
      <c r="F96" s="9"/>
      <c r="G96" s="25"/>
      <c r="H96" s="18"/>
      <c r="I96" s="17">
        <f t="shared" si="0"/>
        <v>0</v>
      </c>
      <c r="J96" s="18"/>
      <c r="K96" s="17">
        <f t="shared" si="1"/>
        <v>0</v>
      </c>
      <c r="L96" s="18"/>
      <c r="M96" s="17">
        <f t="shared" si="2"/>
        <v>0</v>
      </c>
      <c r="N96" s="18"/>
      <c r="O96" s="17">
        <f t="shared" si="3"/>
        <v>0</v>
      </c>
      <c r="P96" s="18"/>
      <c r="Q96" s="17">
        <f t="shared" si="4"/>
        <v>0</v>
      </c>
      <c r="R96" s="18"/>
      <c r="S96" s="17">
        <f t="shared" si="5"/>
        <v>0</v>
      </c>
      <c r="T96" s="18"/>
      <c r="U96" s="17">
        <f t="shared" si="6"/>
        <v>0</v>
      </c>
      <c r="V96" s="18"/>
      <c r="W96" s="17">
        <f t="shared" si="7"/>
        <v>0</v>
      </c>
      <c r="X96" s="18"/>
      <c r="Y96" s="17">
        <f t="shared" si="8"/>
        <v>0</v>
      </c>
      <c r="Z96" s="18"/>
      <c r="AA96" s="17">
        <f t="shared" si="9"/>
        <v>0</v>
      </c>
      <c r="AB96" s="18"/>
      <c r="AC96" s="17">
        <f t="shared" si="10"/>
        <v>0</v>
      </c>
      <c r="AD96" s="18"/>
      <c r="AE96" s="19">
        <f t="shared" si="11"/>
        <v>0</v>
      </c>
      <c r="AF96" s="67" t="str">
        <f t="shared" si="12"/>
        <v xml:space="preserve"> </v>
      </c>
      <c r="AG96" s="67" t="str">
        <f t="shared" si="13"/>
        <v xml:space="preserve"> </v>
      </c>
      <c r="AH96" s="32"/>
      <c r="AI96" s="32"/>
      <c r="AJ96" s="32"/>
      <c r="AK96" s="42">
        <f t="shared" si="14"/>
        <v>0</v>
      </c>
    </row>
    <row r="97" spans="1:37" ht="21.95" hidden="1" customHeight="1">
      <c r="A97" s="21">
        <v>93</v>
      </c>
      <c r="B97" s="3"/>
      <c r="C97" s="3"/>
      <c r="D97" s="3"/>
      <c r="E97" s="14"/>
      <c r="F97" s="9"/>
      <c r="G97" s="25"/>
      <c r="H97" s="18"/>
      <c r="I97" s="17">
        <f t="shared" si="0"/>
        <v>0</v>
      </c>
      <c r="J97" s="18"/>
      <c r="K97" s="17">
        <f t="shared" si="1"/>
        <v>0</v>
      </c>
      <c r="L97" s="18"/>
      <c r="M97" s="17">
        <f t="shared" si="2"/>
        <v>0</v>
      </c>
      <c r="N97" s="18"/>
      <c r="O97" s="17">
        <f t="shared" si="3"/>
        <v>0</v>
      </c>
      <c r="P97" s="18"/>
      <c r="Q97" s="17">
        <f t="shared" si="4"/>
        <v>0</v>
      </c>
      <c r="R97" s="18"/>
      <c r="S97" s="17">
        <f t="shared" si="5"/>
        <v>0</v>
      </c>
      <c r="T97" s="18"/>
      <c r="U97" s="17">
        <f t="shared" si="6"/>
        <v>0</v>
      </c>
      <c r="V97" s="18"/>
      <c r="W97" s="17">
        <f t="shared" si="7"/>
        <v>0</v>
      </c>
      <c r="X97" s="18"/>
      <c r="Y97" s="17">
        <f t="shared" si="8"/>
        <v>0</v>
      </c>
      <c r="Z97" s="18"/>
      <c r="AA97" s="17">
        <f t="shared" si="9"/>
        <v>0</v>
      </c>
      <c r="AB97" s="18"/>
      <c r="AC97" s="17">
        <f t="shared" si="10"/>
        <v>0</v>
      </c>
      <c r="AD97" s="18"/>
      <c r="AE97" s="19">
        <f t="shared" si="11"/>
        <v>0</v>
      </c>
      <c r="AF97" s="67" t="str">
        <f t="shared" si="12"/>
        <v xml:space="preserve"> </v>
      </c>
      <c r="AG97" s="67" t="str">
        <f t="shared" si="13"/>
        <v xml:space="preserve"> </v>
      </c>
      <c r="AH97" s="32"/>
      <c r="AI97" s="32"/>
      <c r="AJ97" s="32"/>
      <c r="AK97" s="42">
        <f t="shared" si="14"/>
        <v>0</v>
      </c>
    </row>
    <row r="98" spans="1:37" ht="21.95" hidden="1" customHeight="1">
      <c r="A98" s="21">
        <v>94</v>
      </c>
      <c r="B98" s="3"/>
      <c r="C98" s="3"/>
      <c r="D98" s="3"/>
      <c r="E98" s="14"/>
      <c r="F98" s="9"/>
      <c r="G98" s="25"/>
      <c r="H98" s="18"/>
      <c r="I98" s="17">
        <f t="shared" si="0"/>
        <v>0</v>
      </c>
      <c r="J98" s="18"/>
      <c r="K98" s="17">
        <f t="shared" si="1"/>
        <v>0</v>
      </c>
      <c r="L98" s="18"/>
      <c r="M98" s="17">
        <f t="shared" si="2"/>
        <v>0</v>
      </c>
      <c r="N98" s="18"/>
      <c r="O98" s="17">
        <f t="shared" si="3"/>
        <v>0</v>
      </c>
      <c r="P98" s="18"/>
      <c r="Q98" s="17">
        <f t="shared" si="4"/>
        <v>0</v>
      </c>
      <c r="R98" s="18"/>
      <c r="S98" s="17">
        <f t="shared" si="5"/>
        <v>0</v>
      </c>
      <c r="T98" s="18"/>
      <c r="U98" s="17">
        <f t="shared" si="6"/>
        <v>0</v>
      </c>
      <c r="V98" s="18"/>
      <c r="W98" s="17">
        <f t="shared" si="7"/>
        <v>0</v>
      </c>
      <c r="X98" s="18"/>
      <c r="Y98" s="17">
        <f t="shared" si="8"/>
        <v>0</v>
      </c>
      <c r="Z98" s="18"/>
      <c r="AA98" s="17">
        <f t="shared" si="9"/>
        <v>0</v>
      </c>
      <c r="AB98" s="18"/>
      <c r="AC98" s="17">
        <f t="shared" si="10"/>
        <v>0</v>
      </c>
      <c r="AD98" s="18"/>
      <c r="AE98" s="19">
        <f t="shared" si="11"/>
        <v>0</v>
      </c>
      <c r="AF98" s="67" t="str">
        <f t="shared" si="12"/>
        <v xml:space="preserve"> </v>
      </c>
      <c r="AG98" s="67" t="str">
        <f t="shared" si="13"/>
        <v xml:space="preserve"> </v>
      </c>
      <c r="AH98" s="32"/>
      <c r="AI98" s="32"/>
      <c r="AJ98" s="32"/>
      <c r="AK98" s="42">
        <f t="shared" si="14"/>
        <v>0</v>
      </c>
    </row>
    <row r="99" spans="1:37" ht="21.95" hidden="1" customHeight="1">
      <c r="A99" s="21">
        <v>95</v>
      </c>
      <c r="B99" s="3"/>
      <c r="C99" s="3"/>
      <c r="D99" s="3"/>
      <c r="E99" s="14"/>
      <c r="F99" s="9"/>
      <c r="G99" s="25"/>
      <c r="H99" s="18"/>
      <c r="I99" s="17">
        <f t="shared" si="0"/>
        <v>0</v>
      </c>
      <c r="J99" s="18"/>
      <c r="K99" s="17">
        <f t="shared" si="1"/>
        <v>0</v>
      </c>
      <c r="L99" s="18"/>
      <c r="M99" s="17">
        <f t="shared" si="2"/>
        <v>0</v>
      </c>
      <c r="N99" s="18"/>
      <c r="O99" s="17">
        <f t="shared" si="3"/>
        <v>0</v>
      </c>
      <c r="P99" s="18"/>
      <c r="Q99" s="17">
        <f t="shared" si="4"/>
        <v>0</v>
      </c>
      <c r="R99" s="18"/>
      <c r="S99" s="17">
        <f t="shared" si="5"/>
        <v>0</v>
      </c>
      <c r="T99" s="18"/>
      <c r="U99" s="17">
        <f t="shared" si="6"/>
        <v>0</v>
      </c>
      <c r="V99" s="18"/>
      <c r="W99" s="17">
        <f t="shared" si="7"/>
        <v>0</v>
      </c>
      <c r="X99" s="18"/>
      <c r="Y99" s="17">
        <f t="shared" si="8"/>
        <v>0</v>
      </c>
      <c r="Z99" s="18"/>
      <c r="AA99" s="17">
        <f t="shared" si="9"/>
        <v>0</v>
      </c>
      <c r="AB99" s="18"/>
      <c r="AC99" s="17">
        <f t="shared" si="10"/>
        <v>0</v>
      </c>
      <c r="AD99" s="18"/>
      <c r="AE99" s="19">
        <f t="shared" si="11"/>
        <v>0</v>
      </c>
      <c r="AF99" s="67" t="str">
        <f t="shared" si="12"/>
        <v xml:space="preserve"> </v>
      </c>
      <c r="AG99" s="67" t="str">
        <f t="shared" si="13"/>
        <v xml:space="preserve"> </v>
      </c>
      <c r="AH99" s="32"/>
      <c r="AI99" s="32"/>
      <c r="AJ99" s="32"/>
      <c r="AK99" s="42">
        <f t="shared" si="14"/>
        <v>0</v>
      </c>
    </row>
    <row r="100" spans="1:37" ht="21.95" hidden="1" customHeight="1">
      <c r="A100" s="21">
        <v>96</v>
      </c>
      <c r="B100" s="3"/>
      <c r="C100" s="3"/>
      <c r="D100" s="3"/>
      <c r="E100" s="14"/>
      <c r="F100" s="9"/>
      <c r="G100" s="25"/>
      <c r="H100" s="18"/>
      <c r="I100" s="17">
        <f t="shared" si="0"/>
        <v>0</v>
      </c>
      <c r="J100" s="18"/>
      <c r="K100" s="17">
        <f t="shared" si="1"/>
        <v>0</v>
      </c>
      <c r="L100" s="18"/>
      <c r="M100" s="17">
        <f t="shared" si="2"/>
        <v>0</v>
      </c>
      <c r="N100" s="18"/>
      <c r="O100" s="17">
        <f t="shared" si="3"/>
        <v>0</v>
      </c>
      <c r="P100" s="18"/>
      <c r="Q100" s="17">
        <f t="shared" si="4"/>
        <v>0</v>
      </c>
      <c r="R100" s="18"/>
      <c r="S100" s="17">
        <f t="shared" si="5"/>
        <v>0</v>
      </c>
      <c r="T100" s="18"/>
      <c r="U100" s="17">
        <f t="shared" si="6"/>
        <v>0</v>
      </c>
      <c r="V100" s="18"/>
      <c r="W100" s="17">
        <f t="shared" si="7"/>
        <v>0</v>
      </c>
      <c r="X100" s="18"/>
      <c r="Y100" s="17">
        <f t="shared" si="8"/>
        <v>0</v>
      </c>
      <c r="Z100" s="18"/>
      <c r="AA100" s="17">
        <f t="shared" si="9"/>
        <v>0</v>
      </c>
      <c r="AB100" s="18"/>
      <c r="AC100" s="17">
        <f t="shared" si="10"/>
        <v>0</v>
      </c>
      <c r="AD100" s="18"/>
      <c r="AE100" s="19">
        <f t="shared" si="11"/>
        <v>0</v>
      </c>
      <c r="AF100" s="67" t="str">
        <f t="shared" si="12"/>
        <v xml:space="preserve"> </v>
      </c>
      <c r="AG100" s="67" t="str">
        <f t="shared" si="13"/>
        <v xml:space="preserve"> </v>
      </c>
      <c r="AH100" s="32"/>
      <c r="AI100" s="32"/>
      <c r="AJ100" s="32"/>
      <c r="AK100" s="42">
        <f t="shared" si="14"/>
        <v>0</v>
      </c>
    </row>
    <row r="101" spans="1:37" ht="21.95" hidden="1" customHeight="1">
      <c r="A101" s="21">
        <v>97</v>
      </c>
      <c r="B101" s="3"/>
      <c r="C101" s="3"/>
      <c r="D101" s="3"/>
      <c r="E101" s="14"/>
      <c r="F101" s="9"/>
      <c r="G101" s="25"/>
      <c r="H101" s="18"/>
      <c r="I101" s="17">
        <f t="shared" si="0"/>
        <v>0</v>
      </c>
      <c r="J101" s="18"/>
      <c r="K101" s="17">
        <f t="shared" si="1"/>
        <v>0</v>
      </c>
      <c r="L101" s="18"/>
      <c r="M101" s="17">
        <f t="shared" si="2"/>
        <v>0</v>
      </c>
      <c r="N101" s="18"/>
      <c r="O101" s="17">
        <f t="shared" si="3"/>
        <v>0</v>
      </c>
      <c r="P101" s="18"/>
      <c r="Q101" s="17">
        <f t="shared" si="4"/>
        <v>0</v>
      </c>
      <c r="R101" s="18"/>
      <c r="S101" s="17">
        <f t="shared" si="5"/>
        <v>0</v>
      </c>
      <c r="T101" s="18"/>
      <c r="U101" s="17">
        <f t="shared" si="6"/>
        <v>0</v>
      </c>
      <c r="V101" s="18"/>
      <c r="W101" s="17">
        <f t="shared" si="7"/>
        <v>0</v>
      </c>
      <c r="X101" s="18"/>
      <c r="Y101" s="17">
        <f t="shared" si="8"/>
        <v>0</v>
      </c>
      <c r="Z101" s="18"/>
      <c r="AA101" s="17">
        <f t="shared" si="9"/>
        <v>0</v>
      </c>
      <c r="AB101" s="18"/>
      <c r="AC101" s="17">
        <f t="shared" si="10"/>
        <v>0</v>
      </c>
      <c r="AD101" s="18"/>
      <c r="AE101" s="19">
        <f t="shared" si="11"/>
        <v>0</v>
      </c>
      <c r="AF101" s="67" t="str">
        <f t="shared" si="12"/>
        <v xml:space="preserve"> </v>
      </c>
      <c r="AG101" s="67" t="str">
        <f t="shared" si="13"/>
        <v xml:space="preserve"> </v>
      </c>
      <c r="AH101" s="32"/>
      <c r="AI101" s="32"/>
      <c r="AJ101" s="32"/>
      <c r="AK101" s="42">
        <f t="shared" si="14"/>
        <v>0</v>
      </c>
    </row>
    <row r="102" spans="1:37" ht="21.95" hidden="1" customHeight="1">
      <c r="A102" s="21">
        <v>98</v>
      </c>
      <c r="B102" s="3"/>
      <c r="C102" s="3"/>
      <c r="D102" s="3"/>
      <c r="E102" s="14"/>
      <c r="F102" s="9"/>
      <c r="G102" s="25"/>
      <c r="H102" s="18"/>
      <c r="I102" s="17">
        <f t="shared" si="0"/>
        <v>0</v>
      </c>
      <c r="J102" s="18"/>
      <c r="K102" s="17">
        <f t="shared" si="1"/>
        <v>0</v>
      </c>
      <c r="L102" s="18"/>
      <c r="M102" s="17">
        <f t="shared" si="2"/>
        <v>0</v>
      </c>
      <c r="N102" s="18"/>
      <c r="O102" s="17">
        <f t="shared" si="3"/>
        <v>0</v>
      </c>
      <c r="P102" s="18"/>
      <c r="Q102" s="17">
        <f t="shared" si="4"/>
        <v>0</v>
      </c>
      <c r="R102" s="18"/>
      <c r="S102" s="17">
        <f t="shared" si="5"/>
        <v>0</v>
      </c>
      <c r="T102" s="18"/>
      <c r="U102" s="17">
        <f t="shared" si="6"/>
        <v>0</v>
      </c>
      <c r="V102" s="18"/>
      <c r="W102" s="17">
        <f t="shared" si="7"/>
        <v>0</v>
      </c>
      <c r="X102" s="18"/>
      <c r="Y102" s="17">
        <f t="shared" si="8"/>
        <v>0</v>
      </c>
      <c r="Z102" s="18"/>
      <c r="AA102" s="17">
        <f t="shared" si="9"/>
        <v>0</v>
      </c>
      <c r="AB102" s="18"/>
      <c r="AC102" s="17">
        <f t="shared" si="10"/>
        <v>0</v>
      </c>
      <c r="AD102" s="18"/>
      <c r="AE102" s="19">
        <f t="shared" si="11"/>
        <v>0</v>
      </c>
      <c r="AF102" s="67" t="str">
        <f t="shared" si="12"/>
        <v xml:space="preserve"> </v>
      </c>
      <c r="AG102" s="67" t="str">
        <f t="shared" si="13"/>
        <v xml:space="preserve"> </v>
      </c>
      <c r="AH102" s="32"/>
      <c r="AI102" s="32"/>
      <c r="AJ102" s="32"/>
      <c r="AK102" s="42">
        <f t="shared" si="14"/>
        <v>0</v>
      </c>
    </row>
    <row r="103" spans="1:37" ht="21.95" hidden="1" customHeight="1">
      <c r="A103" s="21">
        <v>99</v>
      </c>
      <c r="B103" s="3"/>
      <c r="C103" s="3"/>
      <c r="D103" s="3"/>
      <c r="E103" s="14"/>
      <c r="F103" s="9"/>
      <c r="G103" s="25"/>
      <c r="H103" s="18"/>
      <c r="I103" s="17">
        <f t="shared" si="0"/>
        <v>0</v>
      </c>
      <c r="J103" s="18"/>
      <c r="K103" s="17">
        <f t="shared" si="1"/>
        <v>0</v>
      </c>
      <c r="L103" s="18"/>
      <c r="M103" s="17">
        <f t="shared" si="2"/>
        <v>0</v>
      </c>
      <c r="N103" s="18"/>
      <c r="O103" s="17">
        <f t="shared" si="3"/>
        <v>0</v>
      </c>
      <c r="P103" s="18"/>
      <c r="Q103" s="17">
        <f t="shared" si="4"/>
        <v>0</v>
      </c>
      <c r="R103" s="18"/>
      <c r="S103" s="17">
        <f t="shared" si="5"/>
        <v>0</v>
      </c>
      <c r="T103" s="18"/>
      <c r="U103" s="17">
        <f t="shared" si="6"/>
        <v>0</v>
      </c>
      <c r="V103" s="18"/>
      <c r="W103" s="17">
        <f t="shared" si="7"/>
        <v>0</v>
      </c>
      <c r="X103" s="18"/>
      <c r="Y103" s="17">
        <f t="shared" si="8"/>
        <v>0</v>
      </c>
      <c r="Z103" s="18"/>
      <c r="AA103" s="17">
        <f t="shared" si="9"/>
        <v>0</v>
      </c>
      <c r="AB103" s="18"/>
      <c r="AC103" s="17">
        <f t="shared" si="10"/>
        <v>0</v>
      </c>
      <c r="AD103" s="18"/>
      <c r="AE103" s="19">
        <f t="shared" si="11"/>
        <v>0</v>
      </c>
      <c r="AF103" s="67" t="str">
        <f t="shared" si="12"/>
        <v xml:space="preserve"> </v>
      </c>
      <c r="AG103" s="67" t="str">
        <f t="shared" si="13"/>
        <v xml:space="preserve"> </v>
      </c>
      <c r="AH103" s="32"/>
      <c r="AI103" s="32"/>
      <c r="AJ103" s="32"/>
      <c r="AK103" s="42">
        <f t="shared" si="14"/>
        <v>0</v>
      </c>
    </row>
    <row r="104" spans="1:37" ht="21.95" hidden="1" customHeight="1">
      <c r="A104" s="21">
        <v>100</v>
      </c>
      <c r="B104" s="3"/>
      <c r="C104" s="3"/>
      <c r="D104" s="3"/>
      <c r="E104" s="14"/>
      <c r="F104" s="9"/>
      <c r="G104" s="25"/>
      <c r="H104" s="18"/>
      <c r="I104" s="17">
        <f t="shared" si="0"/>
        <v>0</v>
      </c>
      <c r="J104" s="18"/>
      <c r="K104" s="17">
        <f t="shared" si="1"/>
        <v>0</v>
      </c>
      <c r="L104" s="18"/>
      <c r="M104" s="17">
        <f t="shared" si="2"/>
        <v>0</v>
      </c>
      <c r="N104" s="18"/>
      <c r="O104" s="17">
        <f t="shared" si="3"/>
        <v>0</v>
      </c>
      <c r="P104" s="18"/>
      <c r="Q104" s="17">
        <f t="shared" si="4"/>
        <v>0</v>
      </c>
      <c r="R104" s="18"/>
      <c r="S104" s="17">
        <f t="shared" si="5"/>
        <v>0</v>
      </c>
      <c r="T104" s="18"/>
      <c r="U104" s="17">
        <f t="shared" si="6"/>
        <v>0</v>
      </c>
      <c r="V104" s="18"/>
      <c r="W104" s="17">
        <f t="shared" si="7"/>
        <v>0</v>
      </c>
      <c r="X104" s="18"/>
      <c r="Y104" s="17">
        <f t="shared" si="8"/>
        <v>0</v>
      </c>
      <c r="Z104" s="18"/>
      <c r="AA104" s="17">
        <f t="shared" si="9"/>
        <v>0</v>
      </c>
      <c r="AB104" s="18"/>
      <c r="AC104" s="17">
        <f t="shared" si="10"/>
        <v>0</v>
      </c>
      <c r="AD104" s="18"/>
      <c r="AE104" s="19">
        <f t="shared" si="11"/>
        <v>0</v>
      </c>
      <c r="AF104" s="67" t="str">
        <f t="shared" si="12"/>
        <v xml:space="preserve"> </v>
      </c>
      <c r="AG104" s="67" t="str">
        <f t="shared" si="13"/>
        <v xml:space="preserve"> </v>
      </c>
      <c r="AH104" s="32"/>
      <c r="AI104" s="32"/>
      <c r="AJ104" s="32"/>
      <c r="AK104" s="42">
        <f t="shared" si="14"/>
        <v>0</v>
      </c>
    </row>
    <row r="105" spans="1:37" ht="21.95" hidden="1" customHeight="1">
      <c r="A105" s="21">
        <v>101</v>
      </c>
      <c r="B105" s="3"/>
      <c r="C105" s="3"/>
      <c r="D105" s="3"/>
      <c r="E105" s="14"/>
      <c r="F105" s="9"/>
      <c r="G105" s="25"/>
      <c r="H105" s="18"/>
      <c r="I105" s="17">
        <f t="shared" si="0"/>
        <v>0</v>
      </c>
      <c r="J105" s="18"/>
      <c r="K105" s="17">
        <f t="shared" si="1"/>
        <v>0</v>
      </c>
      <c r="L105" s="18"/>
      <c r="M105" s="17">
        <f t="shared" si="2"/>
        <v>0</v>
      </c>
      <c r="N105" s="18"/>
      <c r="O105" s="17">
        <f t="shared" si="3"/>
        <v>0</v>
      </c>
      <c r="P105" s="18"/>
      <c r="Q105" s="17">
        <f t="shared" si="4"/>
        <v>0</v>
      </c>
      <c r="R105" s="18"/>
      <c r="S105" s="17">
        <f t="shared" si="5"/>
        <v>0</v>
      </c>
      <c r="T105" s="18"/>
      <c r="U105" s="17">
        <f t="shared" si="6"/>
        <v>0</v>
      </c>
      <c r="V105" s="18"/>
      <c r="W105" s="17">
        <f t="shared" si="7"/>
        <v>0</v>
      </c>
      <c r="X105" s="18"/>
      <c r="Y105" s="17">
        <f t="shared" si="8"/>
        <v>0</v>
      </c>
      <c r="Z105" s="18"/>
      <c r="AA105" s="17">
        <f t="shared" si="9"/>
        <v>0</v>
      </c>
      <c r="AB105" s="18"/>
      <c r="AC105" s="17">
        <f t="shared" si="10"/>
        <v>0</v>
      </c>
      <c r="AD105" s="18"/>
      <c r="AE105" s="19">
        <f t="shared" si="11"/>
        <v>0</v>
      </c>
      <c r="AF105" s="67" t="str">
        <f t="shared" si="12"/>
        <v xml:space="preserve"> </v>
      </c>
      <c r="AG105" s="67" t="str">
        <f t="shared" si="13"/>
        <v xml:space="preserve"> </v>
      </c>
      <c r="AH105" s="32"/>
      <c r="AI105" s="32"/>
      <c r="AJ105" s="32"/>
      <c r="AK105" s="42">
        <f t="shared" si="14"/>
        <v>0</v>
      </c>
    </row>
    <row r="106" spans="1:37" ht="21.95" hidden="1" customHeight="1">
      <c r="A106" s="21">
        <v>102</v>
      </c>
      <c r="B106" s="3"/>
      <c r="C106" s="3"/>
      <c r="D106" s="3"/>
      <c r="E106" s="14"/>
      <c r="F106" s="9"/>
      <c r="G106" s="25"/>
      <c r="H106" s="18"/>
      <c r="I106" s="17">
        <f t="shared" si="0"/>
        <v>0</v>
      </c>
      <c r="J106" s="18"/>
      <c r="K106" s="17">
        <f t="shared" si="1"/>
        <v>0</v>
      </c>
      <c r="L106" s="18"/>
      <c r="M106" s="17">
        <f t="shared" si="2"/>
        <v>0</v>
      </c>
      <c r="N106" s="18"/>
      <c r="O106" s="17">
        <f t="shared" si="3"/>
        <v>0</v>
      </c>
      <c r="P106" s="18"/>
      <c r="Q106" s="17">
        <f t="shared" si="4"/>
        <v>0</v>
      </c>
      <c r="R106" s="18"/>
      <c r="S106" s="17">
        <f t="shared" si="5"/>
        <v>0</v>
      </c>
      <c r="T106" s="18"/>
      <c r="U106" s="17">
        <f t="shared" si="6"/>
        <v>0</v>
      </c>
      <c r="V106" s="18"/>
      <c r="W106" s="17">
        <f t="shared" si="7"/>
        <v>0</v>
      </c>
      <c r="X106" s="18"/>
      <c r="Y106" s="17">
        <f t="shared" si="8"/>
        <v>0</v>
      </c>
      <c r="Z106" s="18"/>
      <c r="AA106" s="17">
        <f t="shared" si="9"/>
        <v>0</v>
      </c>
      <c r="AB106" s="18"/>
      <c r="AC106" s="17">
        <f t="shared" si="10"/>
        <v>0</v>
      </c>
      <c r="AD106" s="18"/>
      <c r="AE106" s="19">
        <f t="shared" si="11"/>
        <v>0</v>
      </c>
      <c r="AF106" s="67" t="str">
        <f t="shared" si="12"/>
        <v xml:space="preserve"> </v>
      </c>
      <c r="AG106" s="67" t="str">
        <f t="shared" si="13"/>
        <v xml:space="preserve"> </v>
      </c>
      <c r="AH106" s="32"/>
      <c r="AI106" s="32"/>
      <c r="AJ106" s="32"/>
      <c r="AK106" s="42">
        <f t="shared" si="14"/>
        <v>0</v>
      </c>
    </row>
    <row r="107" spans="1:37" ht="21.95" hidden="1" customHeight="1">
      <c r="A107" s="21">
        <v>103</v>
      </c>
      <c r="B107" s="3"/>
      <c r="C107" s="3"/>
      <c r="D107" s="3"/>
      <c r="E107" s="14"/>
      <c r="F107" s="9"/>
      <c r="G107" s="25"/>
      <c r="H107" s="18"/>
      <c r="I107" s="17">
        <f t="shared" si="0"/>
        <v>0</v>
      </c>
      <c r="J107" s="18"/>
      <c r="K107" s="17">
        <f t="shared" si="1"/>
        <v>0</v>
      </c>
      <c r="L107" s="18"/>
      <c r="M107" s="17">
        <f t="shared" si="2"/>
        <v>0</v>
      </c>
      <c r="N107" s="18"/>
      <c r="O107" s="17">
        <f t="shared" si="3"/>
        <v>0</v>
      </c>
      <c r="P107" s="18"/>
      <c r="Q107" s="17">
        <f t="shared" si="4"/>
        <v>0</v>
      </c>
      <c r="R107" s="18"/>
      <c r="S107" s="17">
        <f t="shared" si="5"/>
        <v>0</v>
      </c>
      <c r="T107" s="18"/>
      <c r="U107" s="17">
        <f t="shared" si="6"/>
        <v>0</v>
      </c>
      <c r="V107" s="18"/>
      <c r="W107" s="17">
        <f t="shared" si="7"/>
        <v>0</v>
      </c>
      <c r="X107" s="18"/>
      <c r="Y107" s="17">
        <f t="shared" si="8"/>
        <v>0</v>
      </c>
      <c r="Z107" s="18"/>
      <c r="AA107" s="17">
        <f t="shared" si="9"/>
        <v>0</v>
      </c>
      <c r="AB107" s="18"/>
      <c r="AC107" s="17">
        <f t="shared" si="10"/>
        <v>0</v>
      </c>
      <c r="AD107" s="18"/>
      <c r="AE107" s="19">
        <f t="shared" si="11"/>
        <v>0</v>
      </c>
      <c r="AF107" s="67" t="str">
        <f t="shared" si="12"/>
        <v xml:space="preserve"> </v>
      </c>
      <c r="AG107" s="67" t="str">
        <f t="shared" si="13"/>
        <v xml:space="preserve"> </v>
      </c>
      <c r="AH107" s="32"/>
      <c r="AI107" s="32"/>
      <c r="AJ107" s="32"/>
      <c r="AK107" s="42">
        <f t="shared" si="14"/>
        <v>0</v>
      </c>
    </row>
    <row r="108" spans="1:37" ht="21.95" hidden="1" customHeight="1">
      <c r="A108" s="21">
        <v>104</v>
      </c>
      <c r="B108" s="3"/>
      <c r="C108" s="3"/>
      <c r="D108" s="3"/>
      <c r="E108" s="14"/>
      <c r="F108" s="9"/>
      <c r="G108" s="25"/>
      <c r="H108" s="18"/>
      <c r="I108" s="17">
        <f t="shared" si="0"/>
        <v>0</v>
      </c>
      <c r="J108" s="18"/>
      <c r="K108" s="17">
        <f t="shared" si="1"/>
        <v>0</v>
      </c>
      <c r="L108" s="18"/>
      <c r="M108" s="17">
        <f t="shared" si="2"/>
        <v>0</v>
      </c>
      <c r="N108" s="18"/>
      <c r="O108" s="17">
        <f t="shared" si="3"/>
        <v>0</v>
      </c>
      <c r="P108" s="18"/>
      <c r="Q108" s="17">
        <f t="shared" si="4"/>
        <v>0</v>
      </c>
      <c r="R108" s="18"/>
      <c r="S108" s="17">
        <f t="shared" si="5"/>
        <v>0</v>
      </c>
      <c r="T108" s="18"/>
      <c r="U108" s="17">
        <f t="shared" si="6"/>
        <v>0</v>
      </c>
      <c r="V108" s="18"/>
      <c r="W108" s="17">
        <f t="shared" si="7"/>
        <v>0</v>
      </c>
      <c r="X108" s="18"/>
      <c r="Y108" s="17">
        <f t="shared" si="8"/>
        <v>0</v>
      </c>
      <c r="Z108" s="18"/>
      <c r="AA108" s="17">
        <f t="shared" si="9"/>
        <v>0</v>
      </c>
      <c r="AB108" s="18"/>
      <c r="AC108" s="17">
        <f t="shared" si="10"/>
        <v>0</v>
      </c>
      <c r="AD108" s="18"/>
      <c r="AE108" s="19">
        <f t="shared" si="11"/>
        <v>0</v>
      </c>
      <c r="AF108" s="67" t="str">
        <f t="shared" si="12"/>
        <v xml:space="preserve"> </v>
      </c>
      <c r="AG108" s="67" t="str">
        <f t="shared" si="13"/>
        <v xml:space="preserve"> </v>
      </c>
      <c r="AH108" s="32"/>
      <c r="AI108" s="32"/>
      <c r="AJ108" s="32"/>
      <c r="AK108" s="42">
        <f t="shared" si="14"/>
        <v>0</v>
      </c>
    </row>
    <row r="109" spans="1:37" ht="21.95" hidden="1" customHeight="1">
      <c r="A109" s="21">
        <v>105</v>
      </c>
      <c r="B109" s="3"/>
      <c r="C109" s="3"/>
      <c r="D109" s="3"/>
      <c r="E109" s="14"/>
      <c r="F109" s="9"/>
      <c r="G109" s="25"/>
      <c r="H109" s="18"/>
      <c r="I109" s="17">
        <f t="shared" si="0"/>
        <v>0</v>
      </c>
      <c r="J109" s="18"/>
      <c r="K109" s="17">
        <f t="shared" si="1"/>
        <v>0</v>
      </c>
      <c r="L109" s="18"/>
      <c r="M109" s="17">
        <f t="shared" si="2"/>
        <v>0</v>
      </c>
      <c r="N109" s="18"/>
      <c r="O109" s="17">
        <f t="shared" si="3"/>
        <v>0</v>
      </c>
      <c r="P109" s="18"/>
      <c r="Q109" s="17">
        <f t="shared" si="4"/>
        <v>0</v>
      </c>
      <c r="R109" s="18"/>
      <c r="S109" s="17">
        <f t="shared" si="5"/>
        <v>0</v>
      </c>
      <c r="T109" s="18"/>
      <c r="U109" s="17">
        <f t="shared" si="6"/>
        <v>0</v>
      </c>
      <c r="V109" s="18"/>
      <c r="W109" s="17">
        <f t="shared" si="7"/>
        <v>0</v>
      </c>
      <c r="X109" s="18"/>
      <c r="Y109" s="17">
        <f t="shared" si="8"/>
        <v>0</v>
      </c>
      <c r="Z109" s="18"/>
      <c r="AA109" s="17">
        <f t="shared" si="9"/>
        <v>0</v>
      </c>
      <c r="AB109" s="18"/>
      <c r="AC109" s="17">
        <f t="shared" si="10"/>
        <v>0</v>
      </c>
      <c r="AD109" s="18"/>
      <c r="AE109" s="19">
        <f t="shared" si="11"/>
        <v>0</v>
      </c>
      <c r="AF109" s="67" t="str">
        <f t="shared" si="12"/>
        <v xml:space="preserve"> </v>
      </c>
      <c r="AG109" s="67" t="str">
        <f t="shared" si="13"/>
        <v xml:space="preserve"> </v>
      </c>
      <c r="AH109" s="32"/>
      <c r="AI109" s="32"/>
      <c r="AJ109" s="32"/>
      <c r="AK109" s="42">
        <f t="shared" si="14"/>
        <v>0</v>
      </c>
    </row>
    <row r="110" spans="1:37" ht="21.95" hidden="1" customHeight="1">
      <c r="A110" s="21">
        <v>106</v>
      </c>
      <c r="B110" s="3"/>
      <c r="C110" s="3"/>
      <c r="D110" s="3"/>
      <c r="E110" s="14"/>
      <c r="F110" s="9"/>
      <c r="G110" s="25"/>
      <c r="H110" s="18"/>
      <c r="I110" s="17">
        <f t="shared" si="0"/>
        <v>0</v>
      </c>
      <c r="J110" s="18"/>
      <c r="K110" s="17">
        <f t="shared" si="1"/>
        <v>0</v>
      </c>
      <c r="L110" s="18"/>
      <c r="M110" s="17">
        <f t="shared" si="2"/>
        <v>0</v>
      </c>
      <c r="N110" s="18"/>
      <c r="O110" s="17">
        <f t="shared" si="3"/>
        <v>0</v>
      </c>
      <c r="P110" s="18"/>
      <c r="Q110" s="17">
        <f t="shared" si="4"/>
        <v>0</v>
      </c>
      <c r="R110" s="18"/>
      <c r="S110" s="17">
        <f t="shared" si="5"/>
        <v>0</v>
      </c>
      <c r="T110" s="18"/>
      <c r="U110" s="17">
        <f t="shared" si="6"/>
        <v>0</v>
      </c>
      <c r="V110" s="18"/>
      <c r="W110" s="17">
        <f t="shared" si="7"/>
        <v>0</v>
      </c>
      <c r="X110" s="18"/>
      <c r="Y110" s="17">
        <f t="shared" si="8"/>
        <v>0</v>
      </c>
      <c r="Z110" s="18"/>
      <c r="AA110" s="17">
        <f t="shared" si="9"/>
        <v>0</v>
      </c>
      <c r="AB110" s="18"/>
      <c r="AC110" s="17">
        <f t="shared" si="10"/>
        <v>0</v>
      </c>
      <c r="AD110" s="18"/>
      <c r="AE110" s="19">
        <f t="shared" si="11"/>
        <v>0</v>
      </c>
      <c r="AF110" s="67" t="str">
        <f t="shared" si="12"/>
        <v xml:space="preserve"> </v>
      </c>
      <c r="AG110" s="67" t="str">
        <f t="shared" si="13"/>
        <v xml:space="preserve"> </v>
      </c>
      <c r="AH110" s="32"/>
      <c r="AI110" s="32"/>
      <c r="AJ110" s="32"/>
      <c r="AK110" s="42">
        <f t="shared" si="14"/>
        <v>0</v>
      </c>
    </row>
    <row r="111" spans="1:37" ht="21.95" hidden="1" customHeight="1">
      <c r="A111" s="21">
        <v>107</v>
      </c>
      <c r="B111" s="3"/>
      <c r="C111" s="3"/>
      <c r="D111" s="3"/>
      <c r="E111" s="14"/>
      <c r="F111" s="9"/>
      <c r="G111" s="25"/>
      <c r="H111" s="18"/>
      <c r="I111" s="17">
        <f t="shared" si="0"/>
        <v>0</v>
      </c>
      <c r="J111" s="18"/>
      <c r="K111" s="17">
        <f t="shared" si="1"/>
        <v>0</v>
      </c>
      <c r="L111" s="18"/>
      <c r="M111" s="17">
        <f t="shared" si="2"/>
        <v>0</v>
      </c>
      <c r="N111" s="18"/>
      <c r="O111" s="17">
        <f t="shared" si="3"/>
        <v>0</v>
      </c>
      <c r="P111" s="18"/>
      <c r="Q111" s="17">
        <f t="shared" si="4"/>
        <v>0</v>
      </c>
      <c r="R111" s="18"/>
      <c r="S111" s="17">
        <f t="shared" si="5"/>
        <v>0</v>
      </c>
      <c r="T111" s="18"/>
      <c r="U111" s="17">
        <f t="shared" si="6"/>
        <v>0</v>
      </c>
      <c r="V111" s="18"/>
      <c r="W111" s="17">
        <f t="shared" si="7"/>
        <v>0</v>
      </c>
      <c r="X111" s="18"/>
      <c r="Y111" s="17">
        <f t="shared" si="8"/>
        <v>0</v>
      </c>
      <c r="Z111" s="18"/>
      <c r="AA111" s="17">
        <f t="shared" si="9"/>
        <v>0</v>
      </c>
      <c r="AB111" s="18"/>
      <c r="AC111" s="17">
        <f t="shared" si="10"/>
        <v>0</v>
      </c>
      <c r="AD111" s="18"/>
      <c r="AE111" s="19">
        <f t="shared" si="11"/>
        <v>0</v>
      </c>
      <c r="AF111" s="67" t="str">
        <f t="shared" si="12"/>
        <v xml:space="preserve"> </v>
      </c>
      <c r="AG111" s="67" t="str">
        <f t="shared" si="13"/>
        <v xml:space="preserve"> </v>
      </c>
      <c r="AH111" s="32"/>
      <c r="AI111" s="32"/>
      <c r="AJ111" s="32"/>
      <c r="AK111" s="42">
        <f t="shared" si="14"/>
        <v>0</v>
      </c>
    </row>
    <row r="112" spans="1:37" ht="21.95" hidden="1" customHeight="1">
      <c r="A112" s="21">
        <v>108</v>
      </c>
      <c r="B112" s="3"/>
      <c r="C112" s="3"/>
      <c r="D112" s="3"/>
      <c r="E112" s="14"/>
      <c r="F112" s="9"/>
      <c r="G112" s="25"/>
      <c r="H112" s="18"/>
      <c r="I112" s="17">
        <f t="shared" si="0"/>
        <v>0</v>
      </c>
      <c r="J112" s="18"/>
      <c r="K112" s="17">
        <f t="shared" si="1"/>
        <v>0</v>
      </c>
      <c r="L112" s="18"/>
      <c r="M112" s="17">
        <f t="shared" si="2"/>
        <v>0</v>
      </c>
      <c r="N112" s="18"/>
      <c r="O112" s="17">
        <f t="shared" si="3"/>
        <v>0</v>
      </c>
      <c r="P112" s="18"/>
      <c r="Q112" s="17">
        <f t="shared" si="4"/>
        <v>0</v>
      </c>
      <c r="R112" s="18"/>
      <c r="S112" s="17">
        <f t="shared" si="5"/>
        <v>0</v>
      </c>
      <c r="T112" s="18"/>
      <c r="U112" s="17">
        <f t="shared" si="6"/>
        <v>0</v>
      </c>
      <c r="V112" s="18"/>
      <c r="W112" s="17">
        <f t="shared" si="7"/>
        <v>0</v>
      </c>
      <c r="X112" s="18"/>
      <c r="Y112" s="17">
        <f t="shared" si="8"/>
        <v>0</v>
      </c>
      <c r="Z112" s="18"/>
      <c r="AA112" s="17">
        <f t="shared" si="9"/>
        <v>0</v>
      </c>
      <c r="AB112" s="18"/>
      <c r="AC112" s="17">
        <f t="shared" si="10"/>
        <v>0</v>
      </c>
      <c r="AD112" s="18"/>
      <c r="AE112" s="19">
        <f t="shared" si="11"/>
        <v>0</v>
      </c>
      <c r="AF112" s="67" t="str">
        <f t="shared" si="12"/>
        <v xml:space="preserve"> </v>
      </c>
      <c r="AG112" s="67" t="str">
        <f t="shared" si="13"/>
        <v xml:space="preserve"> </v>
      </c>
      <c r="AH112" s="32"/>
      <c r="AI112" s="32"/>
      <c r="AJ112" s="32"/>
      <c r="AK112" s="42">
        <f t="shared" si="14"/>
        <v>0</v>
      </c>
    </row>
    <row r="113" spans="1:37" ht="21.95" hidden="1" customHeight="1">
      <c r="A113" s="21">
        <v>109</v>
      </c>
      <c r="B113" s="3"/>
      <c r="C113" s="3"/>
      <c r="D113" s="3"/>
      <c r="E113" s="14"/>
      <c r="F113" s="9"/>
      <c r="G113" s="25"/>
      <c r="H113" s="18"/>
      <c r="I113" s="17">
        <f t="shared" si="0"/>
        <v>0</v>
      </c>
      <c r="J113" s="18"/>
      <c r="K113" s="17">
        <f t="shared" si="1"/>
        <v>0</v>
      </c>
      <c r="L113" s="18"/>
      <c r="M113" s="17">
        <f t="shared" si="2"/>
        <v>0</v>
      </c>
      <c r="N113" s="18"/>
      <c r="O113" s="17">
        <f t="shared" si="3"/>
        <v>0</v>
      </c>
      <c r="P113" s="18"/>
      <c r="Q113" s="17">
        <f t="shared" si="4"/>
        <v>0</v>
      </c>
      <c r="R113" s="18"/>
      <c r="S113" s="17">
        <f t="shared" si="5"/>
        <v>0</v>
      </c>
      <c r="T113" s="18"/>
      <c r="U113" s="17">
        <f t="shared" si="6"/>
        <v>0</v>
      </c>
      <c r="V113" s="18"/>
      <c r="W113" s="17">
        <f t="shared" si="7"/>
        <v>0</v>
      </c>
      <c r="X113" s="18"/>
      <c r="Y113" s="17">
        <f t="shared" si="8"/>
        <v>0</v>
      </c>
      <c r="Z113" s="18"/>
      <c r="AA113" s="17">
        <f t="shared" si="9"/>
        <v>0</v>
      </c>
      <c r="AB113" s="18"/>
      <c r="AC113" s="17">
        <f t="shared" si="10"/>
        <v>0</v>
      </c>
      <c r="AD113" s="18"/>
      <c r="AE113" s="19">
        <f t="shared" si="11"/>
        <v>0</v>
      </c>
      <c r="AF113" s="67" t="str">
        <f t="shared" si="12"/>
        <v xml:space="preserve"> </v>
      </c>
      <c r="AG113" s="67" t="str">
        <f t="shared" si="13"/>
        <v xml:space="preserve"> </v>
      </c>
      <c r="AH113" s="32"/>
      <c r="AI113" s="32"/>
      <c r="AJ113" s="32"/>
      <c r="AK113" s="42">
        <f t="shared" si="14"/>
        <v>0</v>
      </c>
    </row>
    <row r="114" spans="1:37" ht="21.95" hidden="1" customHeight="1">
      <c r="A114" s="21">
        <v>110</v>
      </c>
      <c r="B114" s="3"/>
      <c r="C114" s="3"/>
      <c r="D114" s="3"/>
      <c r="E114" s="14"/>
      <c r="F114" s="9"/>
      <c r="G114" s="25"/>
      <c r="H114" s="18"/>
      <c r="I114" s="17">
        <f t="shared" si="0"/>
        <v>0</v>
      </c>
      <c r="J114" s="18"/>
      <c r="K114" s="17">
        <f t="shared" si="1"/>
        <v>0</v>
      </c>
      <c r="L114" s="18"/>
      <c r="M114" s="17">
        <f t="shared" si="2"/>
        <v>0</v>
      </c>
      <c r="N114" s="18"/>
      <c r="O114" s="17">
        <f t="shared" si="3"/>
        <v>0</v>
      </c>
      <c r="P114" s="18"/>
      <c r="Q114" s="17">
        <f t="shared" si="4"/>
        <v>0</v>
      </c>
      <c r="R114" s="18"/>
      <c r="S114" s="17">
        <f t="shared" si="5"/>
        <v>0</v>
      </c>
      <c r="T114" s="18"/>
      <c r="U114" s="17">
        <f t="shared" si="6"/>
        <v>0</v>
      </c>
      <c r="V114" s="18"/>
      <c r="W114" s="17">
        <f t="shared" si="7"/>
        <v>0</v>
      </c>
      <c r="X114" s="18"/>
      <c r="Y114" s="17">
        <f t="shared" si="8"/>
        <v>0</v>
      </c>
      <c r="Z114" s="18"/>
      <c r="AA114" s="17">
        <f t="shared" si="9"/>
        <v>0</v>
      </c>
      <c r="AB114" s="18"/>
      <c r="AC114" s="17">
        <f t="shared" si="10"/>
        <v>0</v>
      </c>
      <c r="AD114" s="18"/>
      <c r="AE114" s="19">
        <f t="shared" si="11"/>
        <v>0</v>
      </c>
      <c r="AF114" s="67" t="str">
        <f t="shared" si="12"/>
        <v xml:space="preserve"> </v>
      </c>
      <c r="AG114" s="67" t="str">
        <f t="shared" si="13"/>
        <v xml:space="preserve"> </v>
      </c>
      <c r="AH114" s="32"/>
      <c r="AI114" s="32"/>
      <c r="AJ114" s="32"/>
      <c r="AK114" s="42">
        <f t="shared" si="14"/>
        <v>0</v>
      </c>
    </row>
    <row r="115" spans="1:37" ht="21.95" hidden="1" customHeight="1">
      <c r="A115" s="21">
        <v>111</v>
      </c>
      <c r="B115" s="12"/>
      <c r="C115" s="3"/>
      <c r="D115" s="3"/>
      <c r="E115" s="14"/>
      <c r="F115" s="9"/>
      <c r="G115" s="25"/>
      <c r="H115" s="18"/>
      <c r="I115" s="17">
        <f t="shared" si="0"/>
        <v>0</v>
      </c>
      <c r="J115" s="18"/>
      <c r="K115" s="17">
        <f t="shared" si="1"/>
        <v>0</v>
      </c>
      <c r="L115" s="18"/>
      <c r="M115" s="17">
        <f t="shared" si="2"/>
        <v>0</v>
      </c>
      <c r="N115" s="18"/>
      <c r="O115" s="17">
        <f t="shared" si="3"/>
        <v>0</v>
      </c>
      <c r="P115" s="18"/>
      <c r="Q115" s="17">
        <f t="shared" si="4"/>
        <v>0</v>
      </c>
      <c r="R115" s="18"/>
      <c r="S115" s="17">
        <f t="shared" si="5"/>
        <v>0</v>
      </c>
      <c r="T115" s="18"/>
      <c r="U115" s="17">
        <f t="shared" si="6"/>
        <v>0</v>
      </c>
      <c r="V115" s="18"/>
      <c r="W115" s="17">
        <f t="shared" si="7"/>
        <v>0</v>
      </c>
      <c r="X115" s="18"/>
      <c r="Y115" s="17">
        <f t="shared" si="8"/>
        <v>0</v>
      </c>
      <c r="Z115" s="18"/>
      <c r="AA115" s="17">
        <f t="shared" si="9"/>
        <v>0</v>
      </c>
      <c r="AB115" s="18"/>
      <c r="AC115" s="17">
        <f t="shared" si="10"/>
        <v>0</v>
      </c>
      <c r="AD115" s="18"/>
      <c r="AE115" s="19">
        <f t="shared" si="11"/>
        <v>0</v>
      </c>
      <c r="AF115" s="67" t="str">
        <f t="shared" si="12"/>
        <v xml:space="preserve"> </v>
      </c>
      <c r="AG115" s="67" t="str">
        <f t="shared" si="13"/>
        <v xml:space="preserve"> </v>
      </c>
      <c r="AH115" s="32"/>
      <c r="AI115" s="32"/>
      <c r="AJ115" s="32"/>
      <c r="AK115" s="42">
        <f t="shared" si="14"/>
        <v>0</v>
      </c>
    </row>
    <row r="116" spans="1:37" ht="21.95" hidden="1" customHeight="1">
      <c r="A116" s="21">
        <v>112</v>
      </c>
      <c r="B116" s="12"/>
      <c r="C116" s="3"/>
      <c r="D116" s="3"/>
      <c r="E116" s="14"/>
      <c r="F116" s="9"/>
      <c r="G116" s="25"/>
      <c r="H116" s="18"/>
      <c r="I116" s="17">
        <f t="shared" si="0"/>
        <v>0</v>
      </c>
      <c r="J116" s="18"/>
      <c r="K116" s="17">
        <f t="shared" si="1"/>
        <v>0</v>
      </c>
      <c r="L116" s="18"/>
      <c r="M116" s="17">
        <f t="shared" si="2"/>
        <v>0</v>
      </c>
      <c r="N116" s="18"/>
      <c r="O116" s="17">
        <f t="shared" si="3"/>
        <v>0</v>
      </c>
      <c r="P116" s="18"/>
      <c r="Q116" s="17">
        <f t="shared" si="4"/>
        <v>0</v>
      </c>
      <c r="R116" s="18"/>
      <c r="S116" s="17">
        <f t="shared" si="5"/>
        <v>0</v>
      </c>
      <c r="T116" s="18"/>
      <c r="U116" s="17">
        <f t="shared" si="6"/>
        <v>0</v>
      </c>
      <c r="V116" s="18"/>
      <c r="W116" s="17">
        <f t="shared" si="7"/>
        <v>0</v>
      </c>
      <c r="X116" s="18"/>
      <c r="Y116" s="17">
        <f t="shared" si="8"/>
        <v>0</v>
      </c>
      <c r="Z116" s="18"/>
      <c r="AA116" s="17">
        <f t="shared" si="9"/>
        <v>0</v>
      </c>
      <c r="AB116" s="18"/>
      <c r="AC116" s="17">
        <f t="shared" si="10"/>
        <v>0</v>
      </c>
      <c r="AD116" s="18"/>
      <c r="AE116" s="19">
        <f t="shared" si="11"/>
        <v>0</v>
      </c>
      <c r="AF116" s="67" t="str">
        <f t="shared" si="12"/>
        <v xml:space="preserve"> </v>
      </c>
      <c r="AG116" s="67" t="str">
        <f t="shared" si="13"/>
        <v xml:space="preserve"> </v>
      </c>
      <c r="AH116" s="32"/>
      <c r="AI116" s="32"/>
      <c r="AJ116" s="32"/>
      <c r="AK116" s="42">
        <f t="shared" si="14"/>
        <v>0</v>
      </c>
    </row>
    <row r="117" spans="1:37" ht="21.95" hidden="1" customHeight="1">
      <c r="A117" s="21">
        <v>113</v>
      </c>
      <c r="B117" s="12"/>
      <c r="C117" s="3"/>
      <c r="D117" s="3"/>
      <c r="E117" s="14"/>
      <c r="F117" s="9"/>
      <c r="G117" s="25"/>
      <c r="H117" s="18"/>
      <c r="I117" s="17">
        <f t="shared" si="0"/>
        <v>0</v>
      </c>
      <c r="J117" s="18"/>
      <c r="K117" s="17">
        <f t="shared" si="1"/>
        <v>0</v>
      </c>
      <c r="L117" s="18"/>
      <c r="M117" s="17">
        <f t="shared" si="2"/>
        <v>0</v>
      </c>
      <c r="N117" s="18"/>
      <c r="O117" s="17">
        <f t="shared" si="3"/>
        <v>0</v>
      </c>
      <c r="P117" s="18"/>
      <c r="Q117" s="17">
        <f t="shared" si="4"/>
        <v>0</v>
      </c>
      <c r="R117" s="18"/>
      <c r="S117" s="17">
        <f t="shared" si="5"/>
        <v>0</v>
      </c>
      <c r="T117" s="18"/>
      <c r="U117" s="17">
        <f t="shared" si="6"/>
        <v>0</v>
      </c>
      <c r="V117" s="18"/>
      <c r="W117" s="17">
        <f t="shared" si="7"/>
        <v>0</v>
      </c>
      <c r="X117" s="18"/>
      <c r="Y117" s="17">
        <f t="shared" si="8"/>
        <v>0</v>
      </c>
      <c r="Z117" s="18"/>
      <c r="AA117" s="17">
        <f t="shared" si="9"/>
        <v>0</v>
      </c>
      <c r="AB117" s="18"/>
      <c r="AC117" s="17">
        <f t="shared" si="10"/>
        <v>0</v>
      </c>
      <c r="AD117" s="18"/>
      <c r="AE117" s="19">
        <f t="shared" si="11"/>
        <v>0</v>
      </c>
      <c r="AF117" s="67" t="str">
        <f t="shared" si="12"/>
        <v xml:space="preserve"> </v>
      </c>
      <c r="AG117" s="67" t="str">
        <f t="shared" si="13"/>
        <v xml:space="preserve"> </v>
      </c>
      <c r="AH117" s="32"/>
      <c r="AI117" s="32"/>
      <c r="AJ117" s="32"/>
      <c r="AK117" s="42">
        <f t="shared" si="14"/>
        <v>0</v>
      </c>
    </row>
    <row r="118" spans="1:37" ht="21.95" hidden="1" customHeight="1">
      <c r="A118" s="21">
        <v>114</v>
      </c>
      <c r="B118" s="12"/>
      <c r="C118" s="3"/>
      <c r="D118" s="3"/>
      <c r="E118" s="14"/>
      <c r="F118" s="9"/>
      <c r="G118" s="25"/>
      <c r="H118" s="18"/>
      <c r="I118" s="17">
        <f t="shared" si="0"/>
        <v>0</v>
      </c>
      <c r="J118" s="18"/>
      <c r="K118" s="17">
        <f t="shared" si="1"/>
        <v>0</v>
      </c>
      <c r="L118" s="18"/>
      <c r="M118" s="17">
        <f t="shared" si="2"/>
        <v>0</v>
      </c>
      <c r="N118" s="18"/>
      <c r="O118" s="17">
        <f t="shared" si="3"/>
        <v>0</v>
      </c>
      <c r="P118" s="18"/>
      <c r="Q118" s="17">
        <f t="shared" si="4"/>
        <v>0</v>
      </c>
      <c r="R118" s="18"/>
      <c r="S118" s="17">
        <f t="shared" si="5"/>
        <v>0</v>
      </c>
      <c r="T118" s="18"/>
      <c r="U118" s="17">
        <f t="shared" si="6"/>
        <v>0</v>
      </c>
      <c r="V118" s="18"/>
      <c r="W118" s="17">
        <f t="shared" si="7"/>
        <v>0</v>
      </c>
      <c r="X118" s="18"/>
      <c r="Y118" s="17">
        <f t="shared" si="8"/>
        <v>0</v>
      </c>
      <c r="Z118" s="18"/>
      <c r="AA118" s="17">
        <f t="shared" si="9"/>
        <v>0</v>
      </c>
      <c r="AB118" s="18"/>
      <c r="AC118" s="17">
        <f t="shared" si="10"/>
        <v>0</v>
      </c>
      <c r="AD118" s="18"/>
      <c r="AE118" s="20">
        <f t="shared" si="11"/>
        <v>0</v>
      </c>
      <c r="AF118" s="67" t="str">
        <f t="shared" si="12"/>
        <v xml:space="preserve"> </v>
      </c>
      <c r="AG118" s="67" t="str">
        <f t="shared" si="13"/>
        <v xml:space="preserve"> </v>
      </c>
      <c r="AH118" s="33"/>
      <c r="AI118" s="33"/>
      <c r="AJ118" s="33"/>
      <c r="AK118" s="43">
        <f t="shared" si="14"/>
        <v>0</v>
      </c>
    </row>
    <row r="119" spans="1:37" ht="21.95" hidden="1" customHeight="1">
      <c r="B119" s="4"/>
      <c r="C119" s="4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68"/>
      <c r="AG119" s="68"/>
      <c r="AH119" s="10"/>
      <c r="AI119" s="10"/>
      <c r="AJ119" s="10"/>
      <c r="AK119" s="10"/>
    </row>
  </sheetData>
  <autoFilter ref="A7:AK119">
    <filterColumn colId="4">
      <filters>
        <filter val="Barebow"/>
      </filters>
    </filterColumn>
    <filterColumn colId="5">
      <filters>
        <filter val="Lady"/>
      </filters>
    </filterColumn>
    <filterColumn colId="6">
      <filters>
        <filter val="Albion"/>
      </filters>
    </filterColumn>
    <filterColumn colId="31"/>
    <filterColumn colId="32"/>
    <sortState ref="A12:AK61">
      <sortCondition descending="1" ref="AK7:AK120"/>
    </sortState>
  </autoFilter>
  <mergeCells count="1">
    <mergeCell ref="B3:B4"/>
  </mergeCells>
  <conditionalFormatting sqref="E2:E5 E8:E118">
    <cfRule type="containsText" dxfId="89" priority="8" operator="containsText" text="Barebow">
      <formula>NOT(ISERROR(SEARCH("Barebow",E2)))</formula>
    </cfRule>
    <cfRule type="containsText" dxfId="88" priority="9" operator="containsText" text="Longbow">
      <formula>NOT(ISERROR(SEARCH("Longbow",E2)))</formula>
    </cfRule>
    <cfRule type="containsText" dxfId="87" priority="10" operator="containsText" text="Compound">
      <formula>NOT(ISERROR(SEARCH("Compound",E2)))</formula>
    </cfRule>
  </conditionalFormatting>
  <conditionalFormatting sqref="H8:AE118 AH8:AK118">
    <cfRule type="cellIs" dxfId="86" priority="7" operator="equal">
      <formula>0</formula>
    </cfRule>
  </conditionalFormatting>
  <conditionalFormatting sqref="G8:G118">
    <cfRule type="containsText" dxfId="85" priority="5" operator="containsText" text="No">
      <formula>NOT(ISERROR(SEARCH("No",G8)))</formula>
    </cfRule>
    <cfRule type="containsText" dxfId="84" priority="6" operator="containsText" text="Yes">
      <formula>NOT(ISERROR(SEARCH("Yes",G8)))</formula>
    </cfRule>
  </conditionalFormatting>
  <conditionalFormatting sqref="F3:F4 F8:F118">
    <cfRule type="containsText" dxfId="83" priority="1" operator="containsText" text="Girl">
      <formula>NOT(ISERROR(SEARCH("Girl",F3)))</formula>
    </cfRule>
    <cfRule type="containsText" dxfId="82" priority="2" operator="containsText" text="Lady">
      <formula>NOT(ISERROR(SEARCH("Lady",F3)))</formula>
    </cfRule>
    <cfRule type="containsText" dxfId="81" priority="3" operator="containsText" text="Boy">
      <formula>NOT(ISERROR(SEARCH("Boy",F3)))</formula>
    </cfRule>
    <cfRule type="containsText" dxfId="80" priority="4" operator="containsText" text="Gent">
      <formula>NOT(ISERROR(SEARCH("Gent",F3)))</formula>
    </cfRule>
  </conditionalFormatting>
  <dataValidations count="5">
    <dataValidation type="textLength" operator="equal" allowBlank="1" showInputMessage="1" showErrorMessage="1" sqref="W8:W118 U8:U118 S8:S118 Q8:Q118 O8:O118 M8:M118 AC8:AC118 K8:K118 I8:I118 AA8:AA118 AK8:AK118 AE8:AE118 Y8:Y118">
      <formula1>0</formula1>
    </dataValidation>
    <dataValidation type="list" allowBlank="1" showInputMessage="1" showErrorMessage="1" errorTitle="Lady/gent" error="Please specify either 'Girl' or 'Boy' for juniors, or 'Lady' or 'Gent' for seniors." sqref="F8:F118">
      <formula1>GenderGroup</formula1>
    </dataValidation>
    <dataValidation type="list" allowBlank="1" showInputMessage="1" showErrorMessage="1" sqref="F3:F4">
      <formula1>GenderGroup</formula1>
    </dataValidation>
    <dataValidation type="list" allowBlank="1" showInputMessage="1" showErrorMessage="1" errorTitle="Bow Type" error="You have entered an incorrect bow type. Please try again." sqref="E8:E118">
      <formula1>bowTypes</formula1>
    </dataValidation>
    <dataValidation type="list" allowBlank="1" showInputMessage="1" showErrorMessage="1" sqref="E2:E5">
      <formula1>bowTypes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>
    <tabColor rgb="FF7030A0"/>
  </sheetPr>
  <dimension ref="A1:AL119"/>
  <sheetViews>
    <sheetView topLeftCell="B1" zoomScale="85" zoomScaleNormal="85" workbookViewId="0">
      <pane xSplit="2" topLeftCell="D1" activePane="topRight" state="frozen"/>
      <selection activeCell="B1" sqref="B1"/>
      <selection pane="topRight" activeCell="B2" sqref="A2:XFD6"/>
    </sheetView>
  </sheetViews>
  <sheetFormatPr defaultColWidth="10.625" defaultRowHeight="21.95" customHeight="1"/>
  <cols>
    <col min="1" max="1" width="4.625" style="11" hidden="1" customWidth="1"/>
    <col min="2" max="2" width="11.125" style="1" customWidth="1"/>
    <col min="3" max="3" width="15.625" style="1" customWidth="1"/>
    <col min="4" max="4" width="22.75" style="11" customWidth="1"/>
    <col min="5" max="5" width="11.625" style="11" customWidth="1"/>
    <col min="6" max="6" width="8.75" style="11" customWidth="1"/>
    <col min="7" max="7" width="15" style="11" bestFit="1" customWidth="1"/>
    <col min="8" max="8" width="5.75" style="7" hidden="1" customWidth="1"/>
    <col min="9" max="9" width="5.75" style="11" hidden="1" customWidth="1"/>
    <col min="10" max="10" width="5.75" style="7" hidden="1" customWidth="1"/>
    <col min="11" max="11" width="5.75" style="11" hidden="1" customWidth="1"/>
    <col min="12" max="12" width="5.75" style="7" hidden="1" customWidth="1"/>
    <col min="13" max="13" width="5.75" style="11" hidden="1" customWidth="1"/>
    <col min="14" max="16" width="5.75" style="7" hidden="1" customWidth="1"/>
    <col min="17" max="31" width="5.75" style="1" hidden="1" customWidth="1"/>
    <col min="32" max="33" width="20.625" style="64" hidden="1" customWidth="1"/>
    <col min="34" max="35" width="5.75" style="1" customWidth="1"/>
    <col min="36" max="36" width="5.75" style="1" hidden="1" customWidth="1"/>
    <col min="37" max="16384" width="10.625" style="1"/>
  </cols>
  <sheetData>
    <row r="1" spans="1:38" ht="99.95" customHeight="1">
      <c r="A1" s="45"/>
      <c r="B1" s="44"/>
      <c r="C1" s="47" t="s">
        <v>84</v>
      </c>
      <c r="D1" s="45"/>
      <c r="E1" s="46"/>
      <c r="F1" s="46"/>
    </row>
    <row r="2" spans="1:38" ht="18" hidden="1" customHeight="1">
      <c r="B2" s="13"/>
      <c r="C2" s="48" t="s">
        <v>87</v>
      </c>
      <c r="D2" s="50">
        <f>COUNTIF(G8:G118,"Albion")</f>
        <v>58</v>
      </c>
      <c r="E2" s="53" t="s">
        <v>8</v>
      </c>
      <c r="F2" s="56"/>
      <c r="G2" s="58"/>
      <c r="H2" s="11"/>
      <c r="I2" s="15"/>
      <c r="K2" s="15"/>
      <c r="M2" s="15"/>
      <c r="P2" s="1"/>
    </row>
    <row r="3" spans="1:38" ht="21.95" hidden="1" customHeight="1">
      <c r="B3" s="70"/>
      <c r="C3" s="49" t="s">
        <v>88</v>
      </c>
      <c r="D3" s="51">
        <f>COUNTIF(G8:G118,"Windsor")</f>
        <v>8</v>
      </c>
      <c r="E3" s="54" t="s">
        <v>9</v>
      </c>
      <c r="F3" s="57" t="s">
        <v>12</v>
      </c>
      <c r="G3" s="29"/>
      <c r="I3" s="7"/>
      <c r="K3" s="15"/>
      <c r="M3" s="15"/>
      <c r="P3" s="1"/>
    </row>
    <row r="4" spans="1:38" ht="21.95" hidden="1" customHeight="1">
      <c r="B4" s="70"/>
      <c r="C4" s="49" t="s">
        <v>89</v>
      </c>
      <c r="D4" s="52">
        <f>COUNTIF(G8:G118,"Short Windsor")</f>
        <v>6</v>
      </c>
      <c r="E4" s="54" t="s">
        <v>10</v>
      </c>
      <c r="F4" s="57" t="s">
        <v>21</v>
      </c>
      <c r="G4" s="29"/>
      <c r="I4" s="7"/>
      <c r="K4" s="7"/>
      <c r="M4" s="7"/>
      <c r="P4" s="1"/>
    </row>
    <row r="5" spans="1:38" ht="21.95" hidden="1" customHeight="1" thickBot="1">
      <c r="B5" s="69"/>
      <c r="C5" s="49" t="s">
        <v>90</v>
      </c>
      <c r="D5" s="52">
        <f>COUNTIF(G8:G118,"Junior Windsor")</f>
        <v>4</v>
      </c>
      <c r="E5" s="55" t="s">
        <v>11</v>
      </c>
      <c r="F5" s="57"/>
      <c r="G5" s="28"/>
      <c r="H5" s="34" t="s">
        <v>61</v>
      </c>
      <c r="I5" s="35"/>
      <c r="J5" s="35"/>
      <c r="K5" s="35"/>
      <c r="L5" s="35"/>
      <c r="M5" s="35"/>
      <c r="N5" s="35"/>
      <c r="O5" s="35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65"/>
      <c r="AG5" s="65"/>
      <c r="AH5" s="36"/>
      <c r="AI5" s="36"/>
      <c r="AJ5" s="36"/>
      <c r="AK5" s="37"/>
    </row>
    <row r="6" spans="1:38" ht="21.95" hidden="1" customHeight="1">
      <c r="H6" s="59" t="s">
        <v>92</v>
      </c>
      <c r="I6" s="60"/>
      <c r="J6" s="61" t="s">
        <v>93</v>
      </c>
      <c r="K6" s="60"/>
      <c r="L6" s="61" t="s">
        <v>94</v>
      </c>
      <c r="M6" s="60"/>
      <c r="N6" s="61" t="s">
        <v>95</v>
      </c>
      <c r="O6" s="61"/>
      <c r="P6" s="61" t="s">
        <v>96</v>
      </c>
      <c r="Q6" s="62"/>
      <c r="R6" s="62" t="s">
        <v>97</v>
      </c>
      <c r="S6" s="62"/>
      <c r="T6" s="62" t="s">
        <v>98</v>
      </c>
      <c r="U6" s="62"/>
      <c r="V6" s="62" t="s">
        <v>99</v>
      </c>
      <c r="W6" s="62"/>
      <c r="X6" s="62" t="s">
        <v>100</v>
      </c>
      <c r="Y6" s="62"/>
      <c r="Z6" s="38"/>
      <c r="AA6" s="38"/>
      <c r="AB6" s="38"/>
      <c r="AC6" s="38"/>
      <c r="AD6" s="38"/>
      <c r="AE6" s="38"/>
      <c r="AF6" s="66"/>
      <c r="AG6" s="66"/>
      <c r="AH6" s="38"/>
      <c r="AI6" s="38"/>
      <c r="AJ6" s="38"/>
      <c r="AK6" s="39"/>
    </row>
    <row r="7" spans="1:38" ht="21.95" customHeight="1">
      <c r="A7" s="11" t="s">
        <v>63</v>
      </c>
      <c r="B7" s="2" t="s">
        <v>24</v>
      </c>
      <c r="C7" s="2" t="s">
        <v>23</v>
      </c>
      <c r="D7" s="16" t="s">
        <v>0</v>
      </c>
      <c r="E7" s="8" t="s">
        <v>1</v>
      </c>
      <c r="F7" s="8" t="s">
        <v>2</v>
      </c>
      <c r="G7" s="8" t="s">
        <v>91</v>
      </c>
      <c r="H7" s="26" t="s">
        <v>25</v>
      </c>
      <c r="I7" s="22" t="s">
        <v>37</v>
      </c>
      <c r="J7" s="23" t="s">
        <v>26</v>
      </c>
      <c r="K7" s="22" t="s">
        <v>38</v>
      </c>
      <c r="L7" s="23" t="s">
        <v>27</v>
      </c>
      <c r="M7" s="22" t="s">
        <v>39</v>
      </c>
      <c r="N7" s="23" t="s">
        <v>28</v>
      </c>
      <c r="O7" s="22" t="s">
        <v>40</v>
      </c>
      <c r="P7" s="23" t="s">
        <v>29</v>
      </c>
      <c r="Q7" s="22" t="s">
        <v>41</v>
      </c>
      <c r="R7" s="23" t="s">
        <v>30</v>
      </c>
      <c r="S7" s="22" t="s">
        <v>42</v>
      </c>
      <c r="T7" s="23" t="s">
        <v>31</v>
      </c>
      <c r="U7" s="22" t="s">
        <v>43</v>
      </c>
      <c r="V7" s="23" t="s">
        <v>32</v>
      </c>
      <c r="W7" s="22" t="s">
        <v>44</v>
      </c>
      <c r="X7" s="23" t="s">
        <v>33</v>
      </c>
      <c r="Y7" s="22" t="s">
        <v>45</v>
      </c>
      <c r="Z7" s="23" t="s">
        <v>34</v>
      </c>
      <c r="AA7" s="22" t="s">
        <v>46</v>
      </c>
      <c r="AB7" s="23" t="s">
        <v>35</v>
      </c>
      <c r="AC7" s="22" t="s">
        <v>47</v>
      </c>
      <c r="AD7" s="23" t="s">
        <v>36</v>
      </c>
      <c r="AE7" s="24" t="s">
        <v>48</v>
      </c>
      <c r="AF7" s="63" t="s">
        <v>64</v>
      </c>
      <c r="AG7" s="63" t="s">
        <v>0</v>
      </c>
      <c r="AH7" s="30" t="s">
        <v>56</v>
      </c>
      <c r="AI7" s="30" t="s">
        <v>55</v>
      </c>
      <c r="AJ7" s="30" t="s">
        <v>62</v>
      </c>
      <c r="AK7" s="41" t="s">
        <v>49</v>
      </c>
    </row>
    <row r="8" spans="1:38" ht="21.95" hidden="1" customHeight="1">
      <c r="A8" s="21">
        <v>78</v>
      </c>
      <c r="B8" s="3" t="s">
        <v>163</v>
      </c>
      <c r="C8" s="3" t="s">
        <v>236</v>
      </c>
      <c r="D8" s="3" t="s">
        <v>101</v>
      </c>
      <c r="E8" s="14" t="s">
        <v>9</v>
      </c>
      <c r="F8" s="9" t="s">
        <v>21</v>
      </c>
      <c r="G8" s="25" t="s">
        <v>87</v>
      </c>
      <c r="H8" s="18">
        <v>100</v>
      </c>
      <c r="I8" s="17">
        <f>H8</f>
        <v>100</v>
      </c>
      <c r="J8" s="18">
        <v>102</v>
      </c>
      <c r="K8" s="17">
        <f>I8+J8</f>
        <v>202</v>
      </c>
      <c r="L8" s="18">
        <v>96</v>
      </c>
      <c r="M8" s="17">
        <f>K8+L8</f>
        <v>298</v>
      </c>
      <c r="N8" s="18">
        <v>94</v>
      </c>
      <c r="O8" s="17">
        <f>M8+N8</f>
        <v>392</v>
      </c>
      <c r="P8" s="18">
        <v>100</v>
      </c>
      <c r="Q8" s="17">
        <f>O8+P8</f>
        <v>492</v>
      </c>
      <c r="R8" s="18">
        <v>108</v>
      </c>
      <c r="S8" s="17">
        <f>Q8+R8</f>
        <v>600</v>
      </c>
      <c r="T8" s="18">
        <v>104</v>
      </c>
      <c r="U8" s="17">
        <f>S8+T8</f>
        <v>704</v>
      </c>
      <c r="V8" s="18">
        <v>102</v>
      </c>
      <c r="W8" s="17">
        <f>U8+V8</f>
        <v>806</v>
      </c>
      <c r="X8" s="18">
        <v>108</v>
      </c>
      <c r="Y8" s="17">
        <f>W8+X8</f>
        <v>914</v>
      </c>
      <c r="Z8" s="18"/>
      <c r="AA8" s="17">
        <f>Y8+Z8</f>
        <v>914</v>
      </c>
      <c r="AB8" s="18"/>
      <c r="AC8" s="17">
        <f>AA8+AB8</f>
        <v>914</v>
      </c>
      <c r="AD8" s="18"/>
      <c r="AE8" s="19">
        <f>AC8+AD8</f>
        <v>914</v>
      </c>
      <c r="AF8" s="67" t="str">
        <f>B8&amp;" "&amp;C8</f>
        <v>David Bateson</v>
      </c>
      <c r="AG8" s="67" t="str">
        <f>D8&amp;" "</f>
        <v xml:space="preserve">Assheton Bowmen </v>
      </c>
      <c r="AH8" s="32">
        <v>108</v>
      </c>
      <c r="AI8" s="32">
        <v>79</v>
      </c>
      <c r="AJ8" s="32"/>
      <c r="AK8" s="42">
        <f>AE8</f>
        <v>914</v>
      </c>
      <c r="AL8" s="1" t="s">
        <v>241</v>
      </c>
    </row>
    <row r="9" spans="1:38" ht="21.95" hidden="1" customHeight="1">
      <c r="A9" s="21">
        <v>35</v>
      </c>
      <c r="B9" s="3" t="s">
        <v>161</v>
      </c>
      <c r="C9" s="3" t="s">
        <v>162</v>
      </c>
      <c r="D9" s="3" t="s">
        <v>121</v>
      </c>
      <c r="E9" s="14" t="s">
        <v>9</v>
      </c>
      <c r="F9" s="9" t="s">
        <v>21</v>
      </c>
      <c r="G9" s="25" t="s">
        <v>87</v>
      </c>
      <c r="H9" s="18">
        <v>96</v>
      </c>
      <c r="I9" s="17">
        <f>H9</f>
        <v>96</v>
      </c>
      <c r="J9" s="18">
        <v>106</v>
      </c>
      <c r="K9" s="17">
        <f>I9+J9</f>
        <v>202</v>
      </c>
      <c r="L9" s="18">
        <v>100</v>
      </c>
      <c r="M9" s="17">
        <f>K9+L9</f>
        <v>302</v>
      </c>
      <c r="N9" s="18">
        <v>104</v>
      </c>
      <c r="O9" s="17">
        <f>M9+N9</f>
        <v>406</v>
      </c>
      <c r="P9" s="18">
        <v>100</v>
      </c>
      <c r="Q9" s="17">
        <f>O9+P9</f>
        <v>506</v>
      </c>
      <c r="R9" s="18">
        <v>94</v>
      </c>
      <c r="S9" s="17">
        <f>Q9+R9</f>
        <v>600</v>
      </c>
      <c r="T9" s="18">
        <v>104</v>
      </c>
      <c r="U9" s="17">
        <f>S9+T9</f>
        <v>704</v>
      </c>
      <c r="V9" s="18">
        <v>100</v>
      </c>
      <c r="W9" s="17">
        <f>U9+V9</f>
        <v>804</v>
      </c>
      <c r="X9" s="18">
        <v>104</v>
      </c>
      <c r="Y9" s="17">
        <f>W9+X9</f>
        <v>908</v>
      </c>
      <c r="Z9" s="18"/>
      <c r="AA9" s="17">
        <f>Y9+Z9</f>
        <v>908</v>
      </c>
      <c r="AB9" s="18"/>
      <c r="AC9" s="17">
        <f>AA9+AB9</f>
        <v>908</v>
      </c>
      <c r="AD9" s="18"/>
      <c r="AE9" s="19">
        <f>AC9+AD9</f>
        <v>908</v>
      </c>
      <c r="AF9" s="67" t="str">
        <f>B9&amp;" "&amp;C9</f>
        <v>Craig  Holmes</v>
      </c>
      <c r="AG9" s="67" t="str">
        <f>D9&amp;" "</f>
        <v xml:space="preserve">Pendle &amp; Samlesbury </v>
      </c>
      <c r="AH9" s="32">
        <v>108</v>
      </c>
      <c r="AI9" s="32">
        <v>86</v>
      </c>
      <c r="AJ9" s="32"/>
      <c r="AK9" s="42">
        <f>AE9</f>
        <v>908</v>
      </c>
      <c r="AL9" s="1" t="s">
        <v>242</v>
      </c>
    </row>
    <row r="10" spans="1:38" ht="21.95" hidden="1" customHeight="1">
      <c r="A10" s="21">
        <v>65</v>
      </c>
      <c r="B10" s="3" t="s">
        <v>145</v>
      </c>
      <c r="C10" s="3" t="s">
        <v>214</v>
      </c>
      <c r="D10" s="3" t="s">
        <v>131</v>
      </c>
      <c r="E10" s="14" t="s">
        <v>8</v>
      </c>
      <c r="F10" s="9" t="s">
        <v>21</v>
      </c>
      <c r="G10" s="25" t="s">
        <v>87</v>
      </c>
      <c r="H10" s="18">
        <v>92</v>
      </c>
      <c r="I10" s="17">
        <f>H10</f>
        <v>92</v>
      </c>
      <c r="J10" s="18">
        <v>92</v>
      </c>
      <c r="K10" s="17">
        <f>I10+J10</f>
        <v>184</v>
      </c>
      <c r="L10" s="18">
        <v>100</v>
      </c>
      <c r="M10" s="17">
        <f>K10+L10</f>
        <v>284</v>
      </c>
      <c r="N10" s="18">
        <v>94</v>
      </c>
      <c r="O10" s="17">
        <f>M10+N10</f>
        <v>378</v>
      </c>
      <c r="P10" s="18">
        <v>104</v>
      </c>
      <c r="Q10" s="17">
        <f>O10+P10</f>
        <v>482</v>
      </c>
      <c r="R10" s="18">
        <v>98</v>
      </c>
      <c r="S10" s="17">
        <f>Q10+R10</f>
        <v>580</v>
      </c>
      <c r="T10" s="18">
        <v>104</v>
      </c>
      <c r="U10" s="17">
        <f>S10+T10</f>
        <v>684</v>
      </c>
      <c r="V10" s="18">
        <v>106</v>
      </c>
      <c r="W10" s="17">
        <f>U10+V10</f>
        <v>790</v>
      </c>
      <c r="X10" s="18">
        <v>108</v>
      </c>
      <c r="Y10" s="17">
        <f>W10+X10</f>
        <v>898</v>
      </c>
      <c r="Z10" s="18"/>
      <c r="AA10" s="17">
        <f>Y10+Z10</f>
        <v>898</v>
      </c>
      <c r="AB10" s="18"/>
      <c r="AC10" s="17">
        <f>AA10+AB10</f>
        <v>898</v>
      </c>
      <c r="AD10" s="18"/>
      <c r="AE10" s="19">
        <f>AC10+AD10</f>
        <v>898</v>
      </c>
      <c r="AF10" s="67" t="str">
        <f>B10&amp;" "&amp;C10</f>
        <v>Stephen Sigurnjak</v>
      </c>
      <c r="AG10" s="67" t="str">
        <f>D10&amp;" "</f>
        <v xml:space="preserve">Eccles </v>
      </c>
      <c r="AH10" s="32">
        <v>108</v>
      </c>
      <c r="AI10" s="32">
        <v>75</v>
      </c>
      <c r="AJ10" s="32"/>
      <c r="AK10" s="42">
        <f>AE10</f>
        <v>898</v>
      </c>
      <c r="AL10" s="1" t="s">
        <v>241</v>
      </c>
    </row>
    <row r="11" spans="1:38" ht="21.95" hidden="1" customHeight="1">
      <c r="A11" s="21">
        <v>23</v>
      </c>
      <c r="B11" s="3" t="s">
        <v>151</v>
      </c>
      <c r="C11" s="3" t="s">
        <v>152</v>
      </c>
      <c r="D11" s="3" t="s">
        <v>131</v>
      </c>
      <c r="E11" s="14" t="s">
        <v>8</v>
      </c>
      <c r="F11" s="9" t="s">
        <v>21</v>
      </c>
      <c r="G11" s="25" t="s">
        <v>87</v>
      </c>
      <c r="H11" s="18">
        <v>86</v>
      </c>
      <c r="I11" s="17">
        <f>H11</f>
        <v>86</v>
      </c>
      <c r="J11" s="18">
        <v>98</v>
      </c>
      <c r="K11" s="17">
        <f>I11+J11</f>
        <v>184</v>
      </c>
      <c r="L11" s="18">
        <v>92</v>
      </c>
      <c r="M11" s="17">
        <f>K11+L11</f>
        <v>276</v>
      </c>
      <c r="N11" s="18">
        <v>98</v>
      </c>
      <c r="O11" s="17">
        <f>M11+N11</f>
        <v>374</v>
      </c>
      <c r="P11" s="18">
        <v>100</v>
      </c>
      <c r="Q11" s="17">
        <f>O11+P11</f>
        <v>474</v>
      </c>
      <c r="R11" s="18">
        <v>100</v>
      </c>
      <c r="S11" s="17">
        <f>Q11+R11</f>
        <v>574</v>
      </c>
      <c r="T11" s="18">
        <v>96</v>
      </c>
      <c r="U11" s="17">
        <f>S11+T11</f>
        <v>670</v>
      </c>
      <c r="V11" s="18">
        <v>102</v>
      </c>
      <c r="W11" s="17">
        <f>U11+V11</f>
        <v>772</v>
      </c>
      <c r="X11" s="18">
        <v>100</v>
      </c>
      <c r="Y11" s="17">
        <f>W11+X11</f>
        <v>872</v>
      </c>
      <c r="Z11" s="18"/>
      <c r="AA11" s="17">
        <f>Y11+Z11</f>
        <v>872</v>
      </c>
      <c r="AB11" s="18"/>
      <c r="AC11" s="17">
        <f>AA11+AB11</f>
        <v>872</v>
      </c>
      <c r="AD11" s="18"/>
      <c r="AE11" s="19">
        <f>AC11+AD11</f>
        <v>872</v>
      </c>
      <c r="AF11" s="67" t="str">
        <f>B11&amp;" "&amp;C11</f>
        <v>Roger Burgess</v>
      </c>
      <c r="AG11" s="67" t="str">
        <f>D11&amp;" "</f>
        <v xml:space="preserve">Eccles </v>
      </c>
      <c r="AH11" s="32">
        <v>108</v>
      </c>
      <c r="AI11" s="32">
        <v>63</v>
      </c>
      <c r="AJ11" s="32"/>
      <c r="AK11" s="42">
        <f>AE11</f>
        <v>872</v>
      </c>
      <c r="AL11" s="1" t="s">
        <v>242</v>
      </c>
    </row>
    <row r="12" spans="1:38" ht="21.95" hidden="1" customHeight="1">
      <c r="A12" s="21">
        <v>34</v>
      </c>
      <c r="B12" s="3" t="s">
        <v>140</v>
      </c>
      <c r="C12" s="3" t="s">
        <v>71</v>
      </c>
      <c r="D12" s="3" t="s">
        <v>106</v>
      </c>
      <c r="E12" s="14" t="s">
        <v>9</v>
      </c>
      <c r="F12" s="9" t="s">
        <v>12</v>
      </c>
      <c r="G12" s="25" t="s">
        <v>87</v>
      </c>
      <c r="H12" s="18">
        <v>78</v>
      </c>
      <c r="I12" s="17">
        <f>H12</f>
        <v>78</v>
      </c>
      <c r="J12" s="18">
        <v>96</v>
      </c>
      <c r="K12" s="17">
        <f>I12+J12</f>
        <v>174</v>
      </c>
      <c r="L12" s="18">
        <v>88</v>
      </c>
      <c r="M12" s="17">
        <f>K12+L12</f>
        <v>262</v>
      </c>
      <c r="N12" s="18">
        <v>102</v>
      </c>
      <c r="O12" s="17">
        <f>M12+N12</f>
        <v>364</v>
      </c>
      <c r="P12" s="18">
        <v>96</v>
      </c>
      <c r="Q12" s="17">
        <f>O12+P12</f>
        <v>460</v>
      </c>
      <c r="R12" s="18">
        <v>98</v>
      </c>
      <c r="S12" s="17">
        <f>Q12+R12</f>
        <v>558</v>
      </c>
      <c r="T12" s="18">
        <v>106</v>
      </c>
      <c r="U12" s="17">
        <f>S12+T12</f>
        <v>664</v>
      </c>
      <c r="V12" s="18">
        <v>102</v>
      </c>
      <c r="W12" s="17">
        <f>U12+V12</f>
        <v>766</v>
      </c>
      <c r="X12" s="18">
        <v>104</v>
      </c>
      <c r="Y12" s="17">
        <f>W12+X12</f>
        <v>870</v>
      </c>
      <c r="Z12" s="18"/>
      <c r="AA12" s="17">
        <f>Y12+Z12</f>
        <v>870</v>
      </c>
      <c r="AB12" s="18"/>
      <c r="AC12" s="17">
        <f>AA12+AB12</f>
        <v>870</v>
      </c>
      <c r="AD12" s="18"/>
      <c r="AE12" s="19">
        <f>AC12+AD12</f>
        <v>870</v>
      </c>
      <c r="AF12" s="67" t="str">
        <f>B12&amp;" "&amp;C12</f>
        <v>Eileen Izzat</v>
      </c>
      <c r="AG12" s="67" t="str">
        <f>D12&amp;" "</f>
        <v xml:space="preserve">Chorley Bowmen </v>
      </c>
      <c r="AH12" s="32">
        <v>107</v>
      </c>
      <c r="AI12" s="32">
        <v>69</v>
      </c>
      <c r="AJ12" s="32"/>
      <c r="AK12" s="42">
        <f>AE12</f>
        <v>870</v>
      </c>
      <c r="AL12" s="1" t="s">
        <v>241</v>
      </c>
    </row>
    <row r="13" spans="1:38" ht="21.95" hidden="1" customHeight="1">
      <c r="A13" s="21">
        <v>57</v>
      </c>
      <c r="B13" s="3" t="s">
        <v>141</v>
      </c>
      <c r="C13" s="3" t="s">
        <v>200</v>
      </c>
      <c r="D13" s="3" t="s">
        <v>131</v>
      </c>
      <c r="E13" s="14" t="s">
        <v>8</v>
      </c>
      <c r="F13" s="9" t="s">
        <v>21</v>
      </c>
      <c r="G13" s="25" t="s">
        <v>87</v>
      </c>
      <c r="H13" s="18">
        <v>80</v>
      </c>
      <c r="I13" s="17">
        <f>H13</f>
        <v>80</v>
      </c>
      <c r="J13" s="18">
        <v>84</v>
      </c>
      <c r="K13" s="17">
        <f>I13+J13</f>
        <v>164</v>
      </c>
      <c r="L13" s="18">
        <v>96</v>
      </c>
      <c r="M13" s="17">
        <f>K13+L13</f>
        <v>260</v>
      </c>
      <c r="N13" s="18">
        <v>96</v>
      </c>
      <c r="O13" s="17">
        <f>M13+N13</f>
        <v>356</v>
      </c>
      <c r="P13" s="18">
        <v>102</v>
      </c>
      <c r="Q13" s="17">
        <f>O13+P13</f>
        <v>458</v>
      </c>
      <c r="R13" s="18">
        <v>98</v>
      </c>
      <c r="S13" s="17">
        <f>Q13+R13</f>
        <v>556</v>
      </c>
      <c r="T13" s="18">
        <v>96</v>
      </c>
      <c r="U13" s="17">
        <f>S13+T13</f>
        <v>652</v>
      </c>
      <c r="V13" s="18">
        <v>100</v>
      </c>
      <c r="W13" s="17">
        <f>U13+V13</f>
        <v>752</v>
      </c>
      <c r="X13" s="18">
        <v>102</v>
      </c>
      <c r="Y13" s="17">
        <f>W13+X13</f>
        <v>854</v>
      </c>
      <c r="Z13" s="18"/>
      <c r="AA13" s="17">
        <f>Y13+Z13</f>
        <v>854</v>
      </c>
      <c r="AB13" s="18"/>
      <c r="AC13" s="17">
        <f>AA13+AB13</f>
        <v>854</v>
      </c>
      <c r="AD13" s="18"/>
      <c r="AE13" s="19">
        <f>AC13+AD13</f>
        <v>854</v>
      </c>
      <c r="AF13" s="67" t="str">
        <f>B13&amp;" "&amp;C13</f>
        <v>Paul Tittensor</v>
      </c>
      <c r="AG13" s="67" t="str">
        <f>D13&amp;" "</f>
        <v xml:space="preserve">Eccles </v>
      </c>
      <c r="AH13" s="32">
        <v>108</v>
      </c>
      <c r="AI13" s="32">
        <v>60</v>
      </c>
      <c r="AJ13" s="32"/>
      <c r="AK13" s="42">
        <f>AE13</f>
        <v>854</v>
      </c>
      <c r="AL13" s="1" t="s">
        <v>243</v>
      </c>
    </row>
    <row r="14" spans="1:38" ht="21.95" hidden="1" customHeight="1">
      <c r="A14" s="21">
        <v>27</v>
      </c>
      <c r="B14" s="3" t="s">
        <v>137</v>
      </c>
      <c r="C14" s="3" t="s">
        <v>138</v>
      </c>
      <c r="D14" s="3" t="s">
        <v>139</v>
      </c>
      <c r="E14" s="14" t="s">
        <v>9</v>
      </c>
      <c r="F14" s="9" t="s">
        <v>12</v>
      </c>
      <c r="G14" s="25" t="s">
        <v>87</v>
      </c>
      <c r="H14" s="18">
        <v>90</v>
      </c>
      <c r="I14" s="17">
        <f>H14</f>
        <v>90</v>
      </c>
      <c r="J14" s="18">
        <v>86</v>
      </c>
      <c r="K14" s="17">
        <f>I14+J14</f>
        <v>176</v>
      </c>
      <c r="L14" s="18">
        <v>86</v>
      </c>
      <c r="M14" s="17">
        <f>K14+L14</f>
        <v>262</v>
      </c>
      <c r="N14" s="18">
        <v>88</v>
      </c>
      <c r="O14" s="17">
        <f>M14+N14</f>
        <v>350</v>
      </c>
      <c r="P14" s="18">
        <v>88</v>
      </c>
      <c r="Q14" s="17">
        <f>O14+P14</f>
        <v>438</v>
      </c>
      <c r="R14" s="18">
        <v>86</v>
      </c>
      <c r="S14" s="17">
        <f>Q14+R14</f>
        <v>524</v>
      </c>
      <c r="T14" s="18">
        <v>90</v>
      </c>
      <c r="U14" s="17">
        <f>S14+T14</f>
        <v>614</v>
      </c>
      <c r="V14" s="18">
        <v>96</v>
      </c>
      <c r="W14" s="17">
        <f>U14+V14</f>
        <v>710</v>
      </c>
      <c r="X14" s="18">
        <v>80</v>
      </c>
      <c r="Y14" s="17">
        <f>W14+X14</f>
        <v>790</v>
      </c>
      <c r="Z14" s="18"/>
      <c r="AA14" s="17">
        <f>Y14+Z14</f>
        <v>790</v>
      </c>
      <c r="AB14" s="18"/>
      <c r="AC14" s="17">
        <f>AA14+AB14</f>
        <v>790</v>
      </c>
      <c r="AD14" s="18"/>
      <c r="AE14" s="19">
        <f>AC14+AD14</f>
        <v>790</v>
      </c>
      <c r="AF14" s="67" t="str">
        <f>B14&amp;" "&amp;C14</f>
        <v>Joanne Proctor</v>
      </c>
      <c r="AG14" s="67" t="str">
        <f>D14&amp;" "</f>
        <v xml:space="preserve">Blackpool Bowmen </v>
      </c>
      <c r="AH14" s="32">
        <v>108</v>
      </c>
      <c r="AI14" s="32">
        <v>45</v>
      </c>
      <c r="AJ14" s="32"/>
      <c r="AK14" s="42">
        <f>AE14</f>
        <v>790</v>
      </c>
      <c r="AL14" s="1" t="s">
        <v>242</v>
      </c>
    </row>
    <row r="15" spans="1:38" ht="21.95" hidden="1" customHeight="1">
      <c r="A15" s="21">
        <v>38</v>
      </c>
      <c r="B15" s="3" t="s">
        <v>166</v>
      </c>
      <c r="C15" s="3" t="s">
        <v>165</v>
      </c>
      <c r="D15" s="3" t="s">
        <v>124</v>
      </c>
      <c r="E15" s="14" t="s">
        <v>9</v>
      </c>
      <c r="F15" s="9" t="s">
        <v>12</v>
      </c>
      <c r="G15" s="25" t="s">
        <v>87</v>
      </c>
      <c r="H15" s="18">
        <v>86</v>
      </c>
      <c r="I15" s="17">
        <f>H15</f>
        <v>86</v>
      </c>
      <c r="J15" s="18">
        <v>84</v>
      </c>
      <c r="K15" s="17">
        <f>I15+J15</f>
        <v>170</v>
      </c>
      <c r="L15" s="18">
        <v>74</v>
      </c>
      <c r="M15" s="17">
        <f>K15+L15</f>
        <v>244</v>
      </c>
      <c r="N15" s="18">
        <v>82</v>
      </c>
      <c r="O15" s="17">
        <f>M15+N15</f>
        <v>326</v>
      </c>
      <c r="P15" s="18">
        <v>88</v>
      </c>
      <c r="Q15" s="17">
        <f>O15+P15</f>
        <v>414</v>
      </c>
      <c r="R15" s="18">
        <v>92</v>
      </c>
      <c r="S15" s="17">
        <f>Q15+R15</f>
        <v>506</v>
      </c>
      <c r="T15" s="18">
        <v>88</v>
      </c>
      <c r="U15" s="17">
        <f>S15+T15</f>
        <v>594</v>
      </c>
      <c r="V15" s="18">
        <v>86</v>
      </c>
      <c r="W15" s="17">
        <f>U15+V15</f>
        <v>680</v>
      </c>
      <c r="X15" s="18">
        <v>96</v>
      </c>
      <c r="Y15" s="17">
        <f>W15+X15</f>
        <v>776</v>
      </c>
      <c r="Z15" s="18"/>
      <c r="AA15" s="17">
        <f>Y15+Z15</f>
        <v>776</v>
      </c>
      <c r="AB15" s="18"/>
      <c r="AC15" s="17">
        <f>AA15+AB15</f>
        <v>776</v>
      </c>
      <c r="AD15" s="18"/>
      <c r="AE15" s="19">
        <f>AC15+AD15</f>
        <v>776</v>
      </c>
      <c r="AF15" s="67" t="str">
        <f>B15&amp;" "&amp;C15</f>
        <v>Victoria Conduit</v>
      </c>
      <c r="AG15" s="67" t="str">
        <f>D15&amp;" "</f>
        <v xml:space="preserve">Stalybridge </v>
      </c>
      <c r="AH15" s="32">
        <v>108</v>
      </c>
      <c r="AI15" s="32">
        <v>37</v>
      </c>
      <c r="AJ15" s="32"/>
      <c r="AK15" s="42">
        <f>AE15</f>
        <v>776</v>
      </c>
      <c r="AL15" s="1" t="s">
        <v>243</v>
      </c>
    </row>
    <row r="16" spans="1:38" ht="21.95" hidden="1" customHeight="1">
      <c r="A16" s="21">
        <v>2</v>
      </c>
      <c r="B16" s="3" t="s">
        <v>149</v>
      </c>
      <c r="C16" s="3" t="s">
        <v>150</v>
      </c>
      <c r="D16" s="3" t="s">
        <v>114</v>
      </c>
      <c r="E16" s="14" t="s">
        <v>8</v>
      </c>
      <c r="F16" s="9" t="s">
        <v>21</v>
      </c>
      <c r="G16" s="25" t="s">
        <v>87</v>
      </c>
      <c r="H16" s="18">
        <v>86</v>
      </c>
      <c r="I16" s="17">
        <f>H16</f>
        <v>86</v>
      </c>
      <c r="J16" s="18">
        <v>86</v>
      </c>
      <c r="K16" s="17">
        <f>I16+J16</f>
        <v>172</v>
      </c>
      <c r="L16" s="18">
        <v>96</v>
      </c>
      <c r="M16" s="17">
        <f>K16+L16</f>
        <v>268</v>
      </c>
      <c r="N16" s="18">
        <v>83</v>
      </c>
      <c r="O16" s="17">
        <f>M16+N16</f>
        <v>351</v>
      </c>
      <c r="P16" s="18">
        <v>104</v>
      </c>
      <c r="Q16" s="17">
        <f>O16+P16</f>
        <v>455</v>
      </c>
      <c r="R16" s="18">
        <v>91</v>
      </c>
      <c r="S16" s="17">
        <f>Q16+R16</f>
        <v>546</v>
      </c>
      <c r="T16" s="18">
        <v>96</v>
      </c>
      <c r="U16" s="17">
        <f>S16+T16</f>
        <v>642</v>
      </c>
      <c r="V16" s="18">
        <v>90</v>
      </c>
      <c r="W16" s="17">
        <f>U16+V16</f>
        <v>732</v>
      </c>
      <c r="X16" s="18">
        <v>102</v>
      </c>
      <c r="Y16" s="17">
        <f>W16+X16</f>
        <v>834</v>
      </c>
      <c r="Z16" s="18"/>
      <c r="AA16" s="17">
        <f>Y16+Z16</f>
        <v>834</v>
      </c>
      <c r="AB16" s="18"/>
      <c r="AC16" s="17">
        <f>AA16+AB16</f>
        <v>834</v>
      </c>
      <c r="AD16" s="18"/>
      <c r="AE16" s="19">
        <f>AC16+AD16</f>
        <v>834</v>
      </c>
      <c r="AF16" s="67" t="str">
        <f>B16&amp;" "&amp;C16</f>
        <v>Russell Reader</v>
      </c>
      <c r="AG16" s="67" t="str">
        <f>D16&amp;" "</f>
        <v xml:space="preserve">Rochdale Co. Archers </v>
      </c>
      <c r="AH16" s="32">
        <v>106</v>
      </c>
      <c r="AI16" s="32">
        <v>61</v>
      </c>
      <c r="AJ16" s="32"/>
      <c r="AK16" s="42">
        <f>AE16</f>
        <v>834</v>
      </c>
    </row>
    <row r="17" spans="1:38" ht="21.95" hidden="1" customHeight="1">
      <c r="A17" s="21">
        <v>36</v>
      </c>
      <c r="B17" s="3" t="s">
        <v>102</v>
      </c>
      <c r="C17" s="3" t="s">
        <v>162</v>
      </c>
      <c r="D17" s="3" t="s">
        <v>121</v>
      </c>
      <c r="E17" s="14" t="s">
        <v>9</v>
      </c>
      <c r="F17" s="9" t="s">
        <v>21</v>
      </c>
      <c r="G17" s="25" t="s">
        <v>87</v>
      </c>
      <c r="H17" s="18">
        <v>100</v>
      </c>
      <c r="I17" s="17">
        <f>H17</f>
        <v>100</v>
      </c>
      <c r="J17" s="18">
        <v>94</v>
      </c>
      <c r="K17" s="17">
        <f>I17+J17</f>
        <v>194</v>
      </c>
      <c r="L17" s="18">
        <v>94</v>
      </c>
      <c r="M17" s="17">
        <f>K17+L17</f>
        <v>288</v>
      </c>
      <c r="N17" s="18">
        <v>100</v>
      </c>
      <c r="O17" s="17">
        <f>M17+N17</f>
        <v>388</v>
      </c>
      <c r="P17" s="18">
        <v>92</v>
      </c>
      <c r="Q17" s="17">
        <f>O17+P17</f>
        <v>480</v>
      </c>
      <c r="R17" s="18">
        <v>106</v>
      </c>
      <c r="S17" s="17">
        <f>Q17+R17</f>
        <v>586</v>
      </c>
      <c r="T17" s="18">
        <v>106</v>
      </c>
      <c r="U17" s="17">
        <f>S17+T17</f>
        <v>692</v>
      </c>
      <c r="V17" s="18">
        <v>106</v>
      </c>
      <c r="W17" s="17">
        <f>U17+V17</f>
        <v>798</v>
      </c>
      <c r="X17" s="18">
        <v>106</v>
      </c>
      <c r="Y17" s="17">
        <f>W17+X17</f>
        <v>904</v>
      </c>
      <c r="Z17" s="18"/>
      <c r="AA17" s="17">
        <f>Y17+Z17</f>
        <v>904</v>
      </c>
      <c r="AB17" s="18"/>
      <c r="AC17" s="17">
        <f>AA17+AB17</f>
        <v>904</v>
      </c>
      <c r="AD17" s="18"/>
      <c r="AE17" s="19">
        <f>AC17+AD17</f>
        <v>904</v>
      </c>
      <c r="AF17" s="67" t="str">
        <f>B17&amp;" "&amp;C17</f>
        <v>John Holmes</v>
      </c>
      <c r="AG17" s="67" t="str">
        <f>D17&amp;" "</f>
        <v xml:space="preserve">Pendle &amp; Samlesbury </v>
      </c>
      <c r="AH17" s="32">
        <v>108</v>
      </c>
      <c r="AI17" s="32">
        <v>75</v>
      </c>
      <c r="AJ17" s="32"/>
      <c r="AK17" s="42">
        <f>AE17</f>
        <v>904</v>
      </c>
      <c r="AL17" s="1" t="s">
        <v>243</v>
      </c>
    </row>
    <row r="18" spans="1:38" ht="21.95" hidden="1" customHeight="1">
      <c r="A18" s="21">
        <v>66</v>
      </c>
      <c r="B18" s="3" t="s">
        <v>215</v>
      </c>
      <c r="C18" s="3" t="s">
        <v>216</v>
      </c>
      <c r="D18" s="3" t="s">
        <v>121</v>
      </c>
      <c r="E18" s="14" t="s">
        <v>9</v>
      </c>
      <c r="F18" s="9" t="s">
        <v>21</v>
      </c>
      <c r="G18" s="25" t="s">
        <v>87</v>
      </c>
      <c r="H18" s="18">
        <v>96</v>
      </c>
      <c r="I18" s="17">
        <f>H18</f>
        <v>96</v>
      </c>
      <c r="J18" s="18">
        <v>100</v>
      </c>
      <c r="K18" s="17">
        <f>I18+J18</f>
        <v>196</v>
      </c>
      <c r="L18" s="18">
        <v>96</v>
      </c>
      <c r="M18" s="17">
        <f>K18+L18</f>
        <v>292</v>
      </c>
      <c r="N18" s="18">
        <v>98</v>
      </c>
      <c r="O18" s="17">
        <f>M18+N18</f>
        <v>390</v>
      </c>
      <c r="P18" s="18">
        <v>98</v>
      </c>
      <c r="Q18" s="17">
        <f>O18+P18</f>
        <v>488</v>
      </c>
      <c r="R18" s="18">
        <v>102</v>
      </c>
      <c r="S18" s="17">
        <f>Q18+R18</f>
        <v>590</v>
      </c>
      <c r="T18" s="18">
        <v>104</v>
      </c>
      <c r="U18" s="17">
        <f>S18+T18</f>
        <v>694</v>
      </c>
      <c r="V18" s="18">
        <v>96</v>
      </c>
      <c r="W18" s="17">
        <f>U18+V18</f>
        <v>790</v>
      </c>
      <c r="X18" s="18">
        <v>104</v>
      </c>
      <c r="Y18" s="17">
        <f>W18+X18</f>
        <v>894</v>
      </c>
      <c r="Z18" s="18"/>
      <c r="AA18" s="17">
        <f>Y18+Z18</f>
        <v>894</v>
      </c>
      <c r="AB18" s="18"/>
      <c r="AC18" s="17">
        <f>AA18+AB18</f>
        <v>894</v>
      </c>
      <c r="AD18" s="18"/>
      <c r="AE18" s="19">
        <f>AC18+AD18</f>
        <v>894</v>
      </c>
      <c r="AF18" s="67" t="str">
        <f>B18&amp;" "&amp;C18</f>
        <v>Michael Aubrey</v>
      </c>
      <c r="AG18" s="67" t="str">
        <f>D18&amp;" "</f>
        <v xml:space="preserve">Pendle &amp; Samlesbury </v>
      </c>
      <c r="AH18" s="32">
        <v>108</v>
      </c>
      <c r="AI18" s="32">
        <v>75</v>
      </c>
      <c r="AJ18" s="32"/>
      <c r="AK18" s="42">
        <f>AE18</f>
        <v>894</v>
      </c>
    </row>
    <row r="19" spans="1:38" ht="21.95" hidden="1" customHeight="1">
      <c r="A19" s="21">
        <v>80</v>
      </c>
      <c r="B19" s="3" t="s">
        <v>69</v>
      </c>
      <c r="C19" s="3" t="s">
        <v>67</v>
      </c>
      <c r="D19" s="3" t="s">
        <v>106</v>
      </c>
      <c r="E19" s="14" t="s">
        <v>9</v>
      </c>
      <c r="F19" s="9" t="s">
        <v>12</v>
      </c>
      <c r="G19" s="25" t="s">
        <v>87</v>
      </c>
      <c r="H19" s="18">
        <v>70</v>
      </c>
      <c r="I19" s="17">
        <f>H19</f>
        <v>70</v>
      </c>
      <c r="J19" s="18">
        <v>72</v>
      </c>
      <c r="K19" s="17">
        <f>I19+J19</f>
        <v>142</v>
      </c>
      <c r="L19" s="18">
        <v>84</v>
      </c>
      <c r="M19" s="17">
        <f>K19+L19</f>
        <v>226</v>
      </c>
      <c r="N19" s="18">
        <v>88</v>
      </c>
      <c r="O19" s="17">
        <f>M19+N19</f>
        <v>314</v>
      </c>
      <c r="P19" s="18">
        <v>94</v>
      </c>
      <c r="Q19" s="17">
        <f>O19+P19</f>
        <v>408</v>
      </c>
      <c r="R19" s="18">
        <v>88</v>
      </c>
      <c r="S19" s="17">
        <f>Q19+R19</f>
        <v>496</v>
      </c>
      <c r="T19" s="18">
        <v>90</v>
      </c>
      <c r="U19" s="17">
        <f>S19+T19</f>
        <v>586</v>
      </c>
      <c r="V19" s="18">
        <v>94</v>
      </c>
      <c r="W19" s="17">
        <f>U19+V19</f>
        <v>680</v>
      </c>
      <c r="X19" s="18">
        <v>81</v>
      </c>
      <c r="Y19" s="17">
        <f>W19+X19</f>
        <v>761</v>
      </c>
      <c r="Z19" s="18"/>
      <c r="AA19" s="17">
        <f>Y19+Z19</f>
        <v>761</v>
      </c>
      <c r="AB19" s="18"/>
      <c r="AC19" s="17">
        <f>AA19+AB19</f>
        <v>761</v>
      </c>
      <c r="AD19" s="18"/>
      <c r="AE19" s="19">
        <f>AC19+AD19</f>
        <v>761</v>
      </c>
      <c r="AF19" s="67" t="str">
        <f>B19&amp;" "&amp;C19</f>
        <v>Angela Fox</v>
      </c>
      <c r="AG19" s="67" t="str">
        <f>D19&amp;" "</f>
        <v xml:space="preserve">Chorley Bowmen </v>
      </c>
      <c r="AH19" s="32">
        <v>107</v>
      </c>
      <c r="AI19" s="32">
        <v>36</v>
      </c>
      <c r="AJ19" s="32"/>
      <c r="AK19" s="42">
        <f>AE19</f>
        <v>761</v>
      </c>
    </row>
    <row r="20" spans="1:38" ht="21.95" hidden="1" customHeight="1">
      <c r="A20" s="21">
        <v>28</v>
      </c>
      <c r="B20" s="3" t="s">
        <v>159</v>
      </c>
      <c r="C20" s="3" t="s">
        <v>158</v>
      </c>
      <c r="D20" s="3" t="s">
        <v>160</v>
      </c>
      <c r="E20" s="14" t="s">
        <v>8</v>
      </c>
      <c r="F20" s="9" t="s">
        <v>12</v>
      </c>
      <c r="G20" s="25" t="s">
        <v>87</v>
      </c>
      <c r="H20" s="18">
        <v>57</v>
      </c>
      <c r="I20" s="17">
        <f>H20</f>
        <v>57</v>
      </c>
      <c r="J20" s="18">
        <v>42</v>
      </c>
      <c r="K20" s="17">
        <f>I20+J20</f>
        <v>99</v>
      </c>
      <c r="L20" s="18">
        <v>55</v>
      </c>
      <c r="M20" s="17">
        <f>K20+L20</f>
        <v>154</v>
      </c>
      <c r="N20" s="18">
        <v>82</v>
      </c>
      <c r="O20" s="17">
        <f>M20+N20</f>
        <v>236</v>
      </c>
      <c r="P20" s="18">
        <v>94</v>
      </c>
      <c r="Q20" s="17">
        <f>O20+P20</f>
        <v>330</v>
      </c>
      <c r="R20" s="18">
        <v>84</v>
      </c>
      <c r="S20" s="17">
        <f>Q20+R20</f>
        <v>414</v>
      </c>
      <c r="T20" s="18">
        <v>84</v>
      </c>
      <c r="U20" s="17">
        <f>S20+T20</f>
        <v>498</v>
      </c>
      <c r="V20" s="18">
        <v>90</v>
      </c>
      <c r="W20" s="17">
        <f>U20+V20</f>
        <v>588</v>
      </c>
      <c r="X20" s="18">
        <v>96</v>
      </c>
      <c r="Y20" s="17">
        <f>W20+X20</f>
        <v>684</v>
      </c>
      <c r="Z20" s="18"/>
      <c r="AA20" s="17">
        <f>Y20+Z20</f>
        <v>684</v>
      </c>
      <c r="AB20" s="18"/>
      <c r="AC20" s="17">
        <f>AA20+AB20</f>
        <v>684</v>
      </c>
      <c r="AD20" s="18"/>
      <c r="AE20" s="19">
        <f>AC20+AD20</f>
        <v>684</v>
      </c>
      <c r="AF20" s="67" t="str">
        <f>B20&amp;" "&amp;C20</f>
        <v>Carmen Batt</v>
      </c>
      <c r="AG20" s="67" t="str">
        <f>D20&amp;" "</f>
        <v xml:space="preserve">Nethermoss Archers </v>
      </c>
      <c r="AH20" s="32">
        <v>104</v>
      </c>
      <c r="AI20" s="32">
        <v>31</v>
      </c>
      <c r="AJ20" s="32"/>
      <c r="AK20" s="42">
        <f>AE20</f>
        <v>684</v>
      </c>
      <c r="AL20" s="1" t="s">
        <v>241</v>
      </c>
    </row>
    <row r="21" spans="1:38" ht="21.95" hidden="1" customHeight="1">
      <c r="A21" s="21">
        <v>13</v>
      </c>
      <c r="B21" s="3" t="s">
        <v>108</v>
      </c>
      <c r="C21" s="3" t="s">
        <v>108</v>
      </c>
      <c r="D21" s="3"/>
      <c r="E21" s="14"/>
      <c r="F21" s="9"/>
      <c r="G21" s="25" t="s">
        <v>87</v>
      </c>
      <c r="H21" s="18"/>
      <c r="I21" s="17">
        <f>H21</f>
        <v>0</v>
      </c>
      <c r="J21" s="18"/>
      <c r="K21" s="17">
        <f>I21+J21</f>
        <v>0</v>
      </c>
      <c r="L21" s="18">
        <v>0</v>
      </c>
      <c r="M21" s="17">
        <f>K21+L21</f>
        <v>0</v>
      </c>
      <c r="N21" s="18"/>
      <c r="O21" s="17">
        <f>M21+N21</f>
        <v>0</v>
      </c>
      <c r="P21" s="18"/>
      <c r="Q21" s="17">
        <f>O21+P21</f>
        <v>0</v>
      </c>
      <c r="R21" s="18"/>
      <c r="S21" s="17">
        <f>Q21+R21</f>
        <v>0</v>
      </c>
      <c r="T21" s="18"/>
      <c r="U21" s="17">
        <f>S21+T21</f>
        <v>0</v>
      </c>
      <c r="V21" s="18"/>
      <c r="W21" s="17">
        <f>U21+V21</f>
        <v>0</v>
      </c>
      <c r="X21" s="18"/>
      <c r="Y21" s="17">
        <f>W21+X21</f>
        <v>0</v>
      </c>
      <c r="Z21" s="18"/>
      <c r="AA21" s="17">
        <f>Y21+Z21</f>
        <v>0</v>
      </c>
      <c r="AB21" s="18"/>
      <c r="AC21" s="17">
        <f>AA21+AB21</f>
        <v>0</v>
      </c>
      <c r="AD21" s="18"/>
      <c r="AE21" s="19">
        <f>AC21+AD21</f>
        <v>0</v>
      </c>
      <c r="AF21" s="67" t="str">
        <f>B21&amp;" "&amp;C21</f>
        <v>BLANK BLANK</v>
      </c>
      <c r="AG21" s="67" t="str">
        <f>D21&amp;" "</f>
        <v xml:space="preserve"> </v>
      </c>
      <c r="AH21" s="32"/>
      <c r="AI21" s="32"/>
      <c r="AJ21" s="32"/>
      <c r="AK21" s="42">
        <f>AE21</f>
        <v>0</v>
      </c>
    </row>
    <row r="22" spans="1:38" ht="21.95" hidden="1" customHeight="1">
      <c r="A22" s="21">
        <v>74</v>
      </c>
      <c r="B22" s="3" t="s">
        <v>163</v>
      </c>
      <c r="C22" s="3" t="s">
        <v>229</v>
      </c>
      <c r="D22" s="3" t="s">
        <v>228</v>
      </c>
      <c r="E22" s="14" t="s">
        <v>9</v>
      </c>
      <c r="F22" s="9" t="s">
        <v>21</v>
      </c>
      <c r="G22" s="25" t="s">
        <v>87</v>
      </c>
      <c r="H22" s="18">
        <v>92</v>
      </c>
      <c r="I22" s="17">
        <f>H22</f>
        <v>92</v>
      </c>
      <c r="J22" s="18">
        <v>104</v>
      </c>
      <c r="K22" s="17">
        <f>I22+J22</f>
        <v>196</v>
      </c>
      <c r="L22" s="18">
        <v>90</v>
      </c>
      <c r="M22" s="17">
        <f>K22+L22</f>
        <v>286</v>
      </c>
      <c r="N22" s="18">
        <v>91</v>
      </c>
      <c r="O22" s="17">
        <f>M22+N22</f>
        <v>377</v>
      </c>
      <c r="P22" s="18">
        <v>102</v>
      </c>
      <c r="Q22" s="17">
        <f>O22+P22</f>
        <v>479</v>
      </c>
      <c r="R22" s="18">
        <v>104</v>
      </c>
      <c r="S22" s="17">
        <f>Q22+R22</f>
        <v>583</v>
      </c>
      <c r="T22" s="18">
        <v>106</v>
      </c>
      <c r="U22" s="17">
        <f>S22+T22</f>
        <v>689</v>
      </c>
      <c r="V22" s="18">
        <v>102</v>
      </c>
      <c r="W22" s="17">
        <f>U22+V22</f>
        <v>791</v>
      </c>
      <c r="X22" s="18">
        <v>102</v>
      </c>
      <c r="Y22" s="17">
        <f>W22+X22</f>
        <v>893</v>
      </c>
      <c r="Z22" s="18"/>
      <c r="AA22" s="17">
        <f>Y22+Z22</f>
        <v>893</v>
      </c>
      <c r="AB22" s="18"/>
      <c r="AC22" s="17">
        <f>AA22+AB22</f>
        <v>893</v>
      </c>
      <c r="AD22" s="18"/>
      <c r="AE22" s="19">
        <f>AC22+AD22</f>
        <v>893</v>
      </c>
      <c r="AF22" s="67" t="str">
        <f>B22&amp;" "&amp;C22</f>
        <v>David Clayton</v>
      </c>
      <c r="AG22" s="67" t="str">
        <f>D22&amp;" "</f>
        <v xml:space="preserve">Wigan &amp; Orrel Archers </v>
      </c>
      <c r="AH22" s="32">
        <v>107</v>
      </c>
      <c r="AI22" s="32">
        <v>72</v>
      </c>
      <c r="AJ22" s="32"/>
      <c r="AK22" s="42">
        <f>AE22</f>
        <v>893</v>
      </c>
    </row>
    <row r="23" spans="1:38" ht="21.95" hidden="1" customHeight="1">
      <c r="A23" s="21">
        <v>19</v>
      </c>
      <c r="B23" s="3" t="s">
        <v>107</v>
      </c>
      <c r="C23" s="3" t="s">
        <v>67</v>
      </c>
      <c r="D23" s="3" t="s">
        <v>106</v>
      </c>
      <c r="E23" s="14" t="s">
        <v>9</v>
      </c>
      <c r="F23" s="9" t="s">
        <v>12</v>
      </c>
      <c r="G23" s="25" t="s">
        <v>87</v>
      </c>
      <c r="H23" s="18">
        <v>62</v>
      </c>
      <c r="I23" s="17">
        <f>H23</f>
        <v>62</v>
      </c>
      <c r="J23" s="18">
        <v>78</v>
      </c>
      <c r="K23" s="17">
        <f>I23+J23</f>
        <v>140</v>
      </c>
      <c r="L23" s="18">
        <v>74</v>
      </c>
      <c r="M23" s="17">
        <f>K23+L23</f>
        <v>214</v>
      </c>
      <c r="N23" s="18">
        <v>80</v>
      </c>
      <c r="O23" s="17">
        <f>M23+N23</f>
        <v>294</v>
      </c>
      <c r="P23" s="18">
        <v>92</v>
      </c>
      <c r="Q23" s="17">
        <f>O23+P23</f>
        <v>386</v>
      </c>
      <c r="R23" s="18">
        <v>84</v>
      </c>
      <c r="S23" s="17">
        <f>Q23+R23</f>
        <v>470</v>
      </c>
      <c r="T23" s="18">
        <v>84</v>
      </c>
      <c r="U23" s="17">
        <f>S23+T23</f>
        <v>554</v>
      </c>
      <c r="V23" s="18">
        <v>86</v>
      </c>
      <c r="W23" s="17">
        <f>U23+V23</f>
        <v>640</v>
      </c>
      <c r="X23" s="18">
        <v>90</v>
      </c>
      <c r="Y23" s="17">
        <f>W23+X23</f>
        <v>730</v>
      </c>
      <c r="Z23" s="18"/>
      <c r="AA23" s="17">
        <f>Y23+Z23</f>
        <v>730</v>
      </c>
      <c r="AB23" s="18"/>
      <c r="AC23" s="17">
        <f>AA23+AB23</f>
        <v>730</v>
      </c>
      <c r="AD23" s="18"/>
      <c r="AE23" s="19">
        <f>AC23+AD23</f>
        <v>730</v>
      </c>
      <c r="AF23" s="67" t="str">
        <f>B23&amp;" "&amp;C23</f>
        <v>Pat Fox</v>
      </c>
      <c r="AG23" s="67" t="str">
        <f>D23&amp;" "</f>
        <v xml:space="preserve">Chorley Bowmen </v>
      </c>
      <c r="AH23" s="32">
        <v>106</v>
      </c>
      <c r="AI23" s="32">
        <v>34</v>
      </c>
      <c r="AJ23" s="32"/>
      <c r="AK23" s="42">
        <f>AE23</f>
        <v>730</v>
      </c>
    </row>
    <row r="24" spans="1:38" ht="21.95" hidden="1" customHeight="1">
      <c r="A24" s="21">
        <v>79</v>
      </c>
      <c r="B24" s="3" t="s">
        <v>237</v>
      </c>
      <c r="C24" s="3" t="s">
        <v>238</v>
      </c>
      <c r="D24" s="3" t="s">
        <v>101</v>
      </c>
      <c r="E24" s="14" t="s">
        <v>8</v>
      </c>
      <c r="F24" s="9" t="s">
        <v>12</v>
      </c>
      <c r="G24" s="25" t="s">
        <v>87</v>
      </c>
      <c r="H24" s="18">
        <v>60</v>
      </c>
      <c r="I24" s="17">
        <f>H24</f>
        <v>60</v>
      </c>
      <c r="J24" s="18">
        <v>59</v>
      </c>
      <c r="K24" s="17">
        <f>I24+J24</f>
        <v>119</v>
      </c>
      <c r="L24" s="18">
        <v>65</v>
      </c>
      <c r="M24" s="17">
        <f>K24+L24</f>
        <v>184</v>
      </c>
      <c r="N24" s="18">
        <v>86</v>
      </c>
      <c r="O24" s="17">
        <f>M24+N24</f>
        <v>270</v>
      </c>
      <c r="P24" s="18">
        <v>80</v>
      </c>
      <c r="Q24" s="17">
        <f>O24+P24</f>
        <v>350</v>
      </c>
      <c r="R24" s="18">
        <v>82</v>
      </c>
      <c r="S24" s="17">
        <f>Q24+R24</f>
        <v>432</v>
      </c>
      <c r="T24" s="18">
        <v>73</v>
      </c>
      <c r="U24" s="17">
        <f>S24+T24</f>
        <v>505</v>
      </c>
      <c r="V24" s="18">
        <v>92</v>
      </c>
      <c r="W24" s="17">
        <f>U24+V24</f>
        <v>597</v>
      </c>
      <c r="X24" s="18">
        <v>85</v>
      </c>
      <c r="Y24" s="17">
        <f>W24+X24</f>
        <v>682</v>
      </c>
      <c r="Z24" s="18"/>
      <c r="AA24" s="17">
        <f>Y24+Z24</f>
        <v>682</v>
      </c>
      <c r="AB24" s="18"/>
      <c r="AC24" s="17">
        <f>AA24+AB24</f>
        <v>682</v>
      </c>
      <c r="AD24" s="18"/>
      <c r="AE24" s="19">
        <f>AC24+AD24</f>
        <v>682</v>
      </c>
      <c r="AF24" s="67" t="str">
        <f>B24&amp;" "&amp;C24</f>
        <v>Sue  Macsorley</v>
      </c>
      <c r="AG24" s="67" t="str">
        <f>D24&amp;" "</f>
        <v xml:space="preserve">Assheton Bowmen </v>
      </c>
      <c r="AH24" s="32">
        <v>105</v>
      </c>
      <c r="AI24" s="32">
        <v>28</v>
      </c>
      <c r="AJ24" s="32"/>
      <c r="AK24" s="42">
        <f>AE24</f>
        <v>682</v>
      </c>
      <c r="AL24" s="1" t="s">
        <v>242</v>
      </c>
    </row>
    <row r="25" spans="1:38" ht="21.95" hidden="1" customHeight="1">
      <c r="A25" s="21">
        <v>29</v>
      </c>
      <c r="B25" s="3" t="s">
        <v>108</v>
      </c>
      <c r="C25" s="3" t="s">
        <v>108</v>
      </c>
      <c r="D25" s="3"/>
      <c r="E25" s="14"/>
      <c r="F25" s="9"/>
      <c r="G25" s="25"/>
      <c r="H25" s="18"/>
      <c r="I25" s="17">
        <f>H25</f>
        <v>0</v>
      </c>
      <c r="J25" s="18"/>
      <c r="K25" s="17">
        <f>I25+J25</f>
        <v>0</v>
      </c>
      <c r="L25" s="18"/>
      <c r="M25" s="17">
        <f>K25+L25</f>
        <v>0</v>
      </c>
      <c r="N25" s="18"/>
      <c r="O25" s="17">
        <f>M25+N25</f>
        <v>0</v>
      </c>
      <c r="P25" s="18"/>
      <c r="Q25" s="17">
        <f>O25+P25</f>
        <v>0</v>
      </c>
      <c r="R25" s="18"/>
      <c r="S25" s="17">
        <f>Q25+R25</f>
        <v>0</v>
      </c>
      <c r="T25" s="18"/>
      <c r="U25" s="17">
        <f>S25+T25</f>
        <v>0</v>
      </c>
      <c r="V25" s="18"/>
      <c r="W25" s="17">
        <f>U25+V25</f>
        <v>0</v>
      </c>
      <c r="X25" s="18"/>
      <c r="Y25" s="17">
        <f>W25+X25</f>
        <v>0</v>
      </c>
      <c r="Z25" s="18"/>
      <c r="AA25" s="17">
        <f>Y25+Z25</f>
        <v>0</v>
      </c>
      <c r="AB25" s="18"/>
      <c r="AC25" s="17">
        <f>AA25+AB25</f>
        <v>0</v>
      </c>
      <c r="AD25" s="18"/>
      <c r="AE25" s="19">
        <f>AC25+AD25</f>
        <v>0</v>
      </c>
      <c r="AF25" s="67" t="str">
        <f>B25&amp;" "&amp;C25</f>
        <v>BLANK BLANK</v>
      </c>
      <c r="AG25" s="67" t="str">
        <f>D25&amp;" "</f>
        <v xml:space="preserve"> </v>
      </c>
      <c r="AH25" s="32"/>
      <c r="AI25" s="32"/>
      <c r="AJ25" s="32"/>
      <c r="AK25" s="42">
        <f>AE25</f>
        <v>0</v>
      </c>
    </row>
    <row r="26" spans="1:38" ht="21.95" hidden="1" customHeight="1">
      <c r="A26" s="21">
        <v>26</v>
      </c>
      <c r="B26" s="3" t="s">
        <v>132</v>
      </c>
      <c r="C26" s="3" t="s">
        <v>133</v>
      </c>
      <c r="D26" s="3" t="s">
        <v>131</v>
      </c>
      <c r="E26" s="14" t="s">
        <v>8</v>
      </c>
      <c r="F26" s="9" t="s">
        <v>21</v>
      </c>
      <c r="G26" s="25" t="s">
        <v>87</v>
      </c>
      <c r="H26" s="18">
        <v>90</v>
      </c>
      <c r="I26" s="17">
        <f>H26</f>
        <v>90</v>
      </c>
      <c r="J26" s="18">
        <v>86</v>
      </c>
      <c r="K26" s="17">
        <f>I26+J26</f>
        <v>176</v>
      </c>
      <c r="L26" s="18">
        <v>80</v>
      </c>
      <c r="M26" s="17">
        <f>K26+L26</f>
        <v>256</v>
      </c>
      <c r="N26" s="18">
        <v>83</v>
      </c>
      <c r="O26" s="17">
        <f>M26+N26</f>
        <v>339</v>
      </c>
      <c r="P26" s="18">
        <v>96</v>
      </c>
      <c r="Q26" s="17">
        <f>O26+P26</f>
        <v>435</v>
      </c>
      <c r="R26" s="18">
        <v>96</v>
      </c>
      <c r="S26" s="17">
        <f>Q26+R26</f>
        <v>531</v>
      </c>
      <c r="T26" s="18">
        <v>92</v>
      </c>
      <c r="U26" s="17">
        <f>S26+T26</f>
        <v>623</v>
      </c>
      <c r="V26" s="18">
        <v>96</v>
      </c>
      <c r="W26" s="17">
        <f>U26+V26</f>
        <v>719</v>
      </c>
      <c r="X26" s="18">
        <v>96</v>
      </c>
      <c r="Y26" s="17">
        <f>W26+X26</f>
        <v>815</v>
      </c>
      <c r="Z26" s="18"/>
      <c r="AA26" s="17">
        <f>Y26+Z26</f>
        <v>815</v>
      </c>
      <c r="AB26" s="18"/>
      <c r="AC26" s="17">
        <f>AA26+AB26</f>
        <v>815</v>
      </c>
      <c r="AD26" s="18"/>
      <c r="AE26" s="19">
        <f>AC26+AD26</f>
        <v>815</v>
      </c>
      <c r="AF26" s="67" t="str">
        <f>B26&amp;" "&amp;C26</f>
        <v>Mark  Leach</v>
      </c>
      <c r="AG26" s="67" t="str">
        <f>D26&amp;" "</f>
        <v xml:space="preserve">Eccles </v>
      </c>
      <c r="AH26" s="32">
        <v>107</v>
      </c>
      <c r="AI26" s="32">
        <v>49</v>
      </c>
      <c r="AJ26" s="32"/>
      <c r="AK26" s="42">
        <f>AE26</f>
        <v>815</v>
      </c>
    </row>
    <row r="27" spans="1:38" ht="21.95" hidden="1" customHeight="1">
      <c r="A27" s="21">
        <v>58</v>
      </c>
      <c r="B27" s="3" t="s">
        <v>102</v>
      </c>
      <c r="C27" s="3" t="s">
        <v>239</v>
      </c>
      <c r="D27" s="3" t="s">
        <v>101</v>
      </c>
      <c r="E27" s="14" t="s">
        <v>8</v>
      </c>
      <c r="F27" s="9" t="s">
        <v>21</v>
      </c>
      <c r="G27" s="25" t="s">
        <v>87</v>
      </c>
      <c r="H27" s="18">
        <v>76</v>
      </c>
      <c r="I27" s="17">
        <f>H27</f>
        <v>76</v>
      </c>
      <c r="J27" s="18">
        <v>90</v>
      </c>
      <c r="K27" s="17">
        <f>I27+J27</f>
        <v>166</v>
      </c>
      <c r="L27" s="18">
        <v>84</v>
      </c>
      <c r="M27" s="17">
        <f>K27+L27</f>
        <v>250</v>
      </c>
      <c r="N27" s="18">
        <v>82</v>
      </c>
      <c r="O27" s="17">
        <f>M27+N27</f>
        <v>332</v>
      </c>
      <c r="P27" s="18">
        <v>88</v>
      </c>
      <c r="Q27" s="17">
        <f>O27+P27</f>
        <v>420</v>
      </c>
      <c r="R27" s="18">
        <v>98</v>
      </c>
      <c r="S27" s="17">
        <f>Q27+R27</f>
        <v>518</v>
      </c>
      <c r="T27" s="18">
        <v>94</v>
      </c>
      <c r="U27" s="17">
        <f>S27+T27</f>
        <v>612</v>
      </c>
      <c r="V27" s="18">
        <v>104</v>
      </c>
      <c r="W27" s="17">
        <f>U27+V27</f>
        <v>716</v>
      </c>
      <c r="X27" s="18">
        <v>96</v>
      </c>
      <c r="Y27" s="17">
        <f>W27+X27</f>
        <v>812</v>
      </c>
      <c r="Z27" s="18"/>
      <c r="AA27" s="17">
        <f>Y27+Z27</f>
        <v>812</v>
      </c>
      <c r="AB27" s="18"/>
      <c r="AC27" s="17">
        <f>AA27+AB27</f>
        <v>812</v>
      </c>
      <c r="AD27" s="18"/>
      <c r="AE27" s="19">
        <f>AC27+AD27</f>
        <v>812</v>
      </c>
      <c r="AF27" s="67" t="str">
        <f>B27&amp;" "&amp;C27</f>
        <v>John Cunliffe</v>
      </c>
      <c r="AG27" s="67" t="str">
        <f>D27&amp;" "</f>
        <v xml:space="preserve">Assheton Bowmen </v>
      </c>
      <c r="AH27" s="32">
        <v>108</v>
      </c>
      <c r="AI27" s="32">
        <v>46</v>
      </c>
      <c r="AJ27" s="32"/>
      <c r="AK27" s="42">
        <f>AE27</f>
        <v>812</v>
      </c>
    </row>
    <row r="28" spans="1:38" ht="21.95" hidden="1" customHeight="1">
      <c r="A28" s="21">
        <v>73</v>
      </c>
      <c r="B28" s="3" t="s">
        <v>141</v>
      </c>
      <c r="C28" s="3" t="s">
        <v>227</v>
      </c>
      <c r="D28" s="3" t="s">
        <v>228</v>
      </c>
      <c r="E28" s="14" t="s">
        <v>8</v>
      </c>
      <c r="F28" s="9" t="s">
        <v>21</v>
      </c>
      <c r="G28" s="25" t="s">
        <v>87</v>
      </c>
      <c r="H28" s="18">
        <v>67</v>
      </c>
      <c r="I28" s="17">
        <f>H28</f>
        <v>67</v>
      </c>
      <c r="J28" s="18">
        <v>88</v>
      </c>
      <c r="K28" s="17">
        <f>I28+J28</f>
        <v>155</v>
      </c>
      <c r="L28" s="18">
        <v>76</v>
      </c>
      <c r="M28" s="17">
        <f>K28+L28</f>
        <v>231</v>
      </c>
      <c r="N28" s="18">
        <v>81</v>
      </c>
      <c r="O28" s="17">
        <f>M28+N28</f>
        <v>312</v>
      </c>
      <c r="P28" s="18">
        <v>96</v>
      </c>
      <c r="Q28" s="17">
        <f>O28+P28</f>
        <v>408</v>
      </c>
      <c r="R28" s="18">
        <v>96</v>
      </c>
      <c r="S28" s="17">
        <f>Q28+R28</f>
        <v>504</v>
      </c>
      <c r="T28" s="18">
        <v>100</v>
      </c>
      <c r="U28" s="17">
        <f>S28+T28</f>
        <v>604</v>
      </c>
      <c r="V28" s="18">
        <v>94</v>
      </c>
      <c r="W28" s="17">
        <f>U28+V28</f>
        <v>698</v>
      </c>
      <c r="X28" s="18">
        <v>102</v>
      </c>
      <c r="Y28" s="17">
        <f>W28+X28</f>
        <v>800</v>
      </c>
      <c r="Z28" s="18"/>
      <c r="AA28" s="17">
        <f>Y28+Z28</f>
        <v>800</v>
      </c>
      <c r="AB28" s="18"/>
      <c r="AC28" s="17">
        <f>AA28+AB28</f>
        <v>800</v>
      </c>
      <c r="AD28" s="18"/>
      <c r="AE28" s="19">
        <f>AC28+AD28</f>
        <v>800</v>
      </c>
      <c r="AF28" s="67" t="str">
        <f>B28&amp;" "&amp;C28</f>
        <v>Paul Sutton</v>
      </c>
      <c r="AG28" s="67" t="str">
        <f>D28&amp;" "</f>
        <v xml:space="preserve">Wigan &amp; Orrel Archers </v>
      </c>
      <c r="AH28" s="32">
        <v>106</v>
      </c>
      <c r="AI28" s="32">
        <v>51</v>
      </c>
      <c r="AJ28" s="32"/>
      <c r="AK28" s="42">
        <f>AE28</f>
        <v>800</v>
      </c>
    </row>
    <row r="29" spans="1:38" ht="21.95" hidden="1" customHeight="1">
      <c r="A29" s="21">
        <v>21</v>
      </c>
      <c r="B29" s="3" t="s">
        <v>85</v>
      </c>
      <c r="C29" s="3" t="s">
        <v>71</v>
      </c>
      <c r="D29" s="3" t="s">
        <v>106</v>
      </c>
      <c r="E29" s="14" t="s">
        <v>9</v>
      </c>
      <c r="F29" s="9" t="s">
        <v>21</v>
      </c>
      <c r="G29" s="25" t="s">
        <v>87</v>
      </c>
      <c r="H29" s="18">
        <v>92</v>
      </c>
      <c r="I29" s="17">
        <f>H29</f>
        <v>92</v>
      </c>
      <c r="J29" s="18">
        <v>90</v>
      </c>
      <c r="K29" s="17">
        <f>I29+J29</f>
        <v>182</v>
      </c>
      <c r="L29" s="18">
        <v>92</v>
      </c>
      <c r="M29" s="17">
        <f>K29+L29</f>
        <v>274</v>
      </c>
      <c r="N29" s="18">
        <v>104</v>
      </c>
      <c r="O29" s="17">
        <f>M29+N29</f>
        <v>378</v>
      </c>
      <c r="P29" s="18">
        <v>102</v>
      </c>
      <c r="Q29" s="17">
        <f>O29+P29</f>
        <v>480</v>
      </c>
      <c r="R29" s="18">
        <v>102</v>
      </c>
      <c r="S29" s="17">
        <f>Q29+R29</f>
        <v>582</v>
      </c>
      <c r="T29" s="18">
        <v>102</v>
      </c>
      <c r="U29" s="17">
        <f>S29+T29</f>
        <v>684</v>
      </c>
      <c r="V29" s="18">
        <v>104</v>
      </c>
      <c r="W29" s="17">
        <f>U29+V29</f>
        <v>788</v>
      </c>
      <c r="X29" s="18">
        <v>100</v>
      </c>
      <c r="Y29" s="17">
        <f>W29+X29</f>
        <v>888</v>
      </c>
      <c r="Z29" s="18"/>
      <c r="AA29" s="17">
        <f>Y29+Z29</f>
        <v>888</v>
      </c>
      <c r="AB29" s="18"/>
      <c r="AC29" s="17">
        <f>AA29+AB29</f>
        <v>888</v>
      </c>
      <c r="AD29" s="18"/>
      <c r="AE29" s="19">
        <f>AC29+AD29</f>
        <v>888</v>
      </c>
      <c r="AF29" s="67" t="str">
        <f>B29&amp;" "&amp;C29</f>
        <v>Steve Izzat</v>
      </c>
      <c r="AG29" s="67" t="str">
        <f>D29&amp;" "</f>
        <v xml:space="preserve">Chorley Bowmen </v>
      </c>
      <c r="AH29" s="32">
        <v>108</v>
      </c>
      <c r="AI29" s="32">
        <v>71</v>
      </c>
      <c r="AJ29" s="32"/>
      <c r="AK29" s="42">
        <f>AE29</f>
        <v>888</v>
      </c>
    </row>
    <row r="30" spans="1:38" ht="21.95" hidden="1" customHeight="1">
      <c r="A30" s="21">
        <v>68</v>
      </c>
      <c r="B30" s="3" t="s">
        <v>219</v>
      </c>
      <c r="C30" s="3" t="s">
        <v>222</v>
      </c>
      <c r="D30" s="3" t="s">
        <v>101</v>
      </c>
      <c r="E30" s="14" t="s">
        <v>8</v>
      </c>
      <c r="F30" s="9" t="s">
        <v>21</v>
      </c>
      <c r="G30" s="25" t="s">
        <v>87</v>
      </c>
      <c r="H30" s="18">
        <v>68</v>
      </c>
      <c r="I30" s="17">
        <f>H30</f>
        <v>68</v>
      </c>
      <c r="J30" s="18">
        <v>86</v>
      </c>
      <c r="K30" s="17">
        <f>I30+J30</f>
        <v>154</v>
      </c>
      <c r="L30" s="18">
        <v>86</v>
      </c>
      <c r="M30" s="17">
        <f>K30+L30</f>
        <v>240</v>
      </c>
      <c r="N30" s="18">
        <v>88</v>
      </c>
      <c r="O30" s="17">
        <f>M30+N30</f>
        <v>328</v>
      </c>
      <c r="P30" s="18">
        <v>76</v>
      </c>
      <c r="Q30" s="17">
        <f>O30+P30</f>
        <v>404</v>
      </c>
      <c r="R30" s="18">
        <v>94</v>
      </c>
      <c r="S30" s="17">
        <f>Q30+R30</f>
        <v>498</v>
      </c>
      <c r="T30" s="18">
        <v>94</v>
      </c>
      <c r="U30" s="17">
        <f>S30+T30</f>
        <v>592</v>
      </c>
      <c r="V30" s="18">
        <v>98</v>
      </c>
      <c r="W30" s="17">
        <f>U30+V30</f>
        <v>690</v>
      </c>
      <c r="X30" s="18">
        <v>84</v>
      </c>
      <c r="Y30" s="17">
        <f>W30+X30</f>
        <v>774</v>
      </c>
      <c r="Z30" s="18"/>
      <c r="AA30" s="17">
        <f>Y30+Z30</f>
        <v>774</v>
      </c>
      <c r="AB30" s="18"/>
      <c r="AC30" s="17">
        <f>AA30+AB30</f>
        <v>774</v>
      </c>
      <c r="AD30" s="18"/>
      <c r="AE30" s="19">
        <f>AC30+AD30</f>
        <v>774</v>
      </c>
      <c r="AF30" s="67" t="str">
        <f>B30&amp;" "&amp;C30</f>
        <v>Dave Hunter</v>
      </c>
      <c r="AG30" s="67" t="str">
        <f>D30&amp;" "</f>
        <v xml:space="preserve">Assheton Bowmen </v>
      </c>
      <c r="AH30" s="32">
        <v>106</v>
      </c>
      <c r="AI30" s="32">
        <v>41</v>
      </c>
      <c r="AJ30" s="32"/>
      <c r="AK30" s="42">
        <f>AE30</f>
        <v>774</v>
      </c>
    </row>
    <row r="31" spans="1:38" ht="21.95" hidden="1" customHeight="1">
      <c r="A31" s="21">
        <v>1</v>
      </c>
      <c r="B31" s="3" t="s">
        <v>157</v>
      </c>
      <c r="C31" s="3" t="s">
        <v>158</v>
      </c>
      <c r="D31" s="3" t="s">
        <v>160</v>
      </c>
      <c r="E31" s="14" t="s">
        <v>9</v>
      </c>
      <c r="F31" s="9" t="s">
        <v>21</v>
      </c>
      <c r="G31" s="25" t="s">
        <v>87</v>
      </c>
      <c r="H31" s="18">
        <v>90</v>
      </c>
      <c r="I31" s="17">
        <f>H31</f>
        <v>90</v>
      </c>
      <c r="J31" s="18">
        <v>76</v>
      </c>
      <c r="K31" s="17">
        <f>I31+J31</f>
        <v>166</v>
      </c>
      <c r="L31" s="18">
        <v>84</v>
      </c>
      <c r="M31" s="17">
        <f>K31+L31</f>
        <v>250</v>
      </c>
      <c r="N31" s="18">
        <v>88</v>
      </c>
      <c r="O31" s="17">
        <f>M31+N31</f>
        <v>338</v>
      </c>
      <c r="P31" s="18">
        <v>102</v>
      </c>
      <c r="Q31" s="17">
        <f>O31+P31</f>
        <v>440</v>
      </c>
      <c r="R31" s="18">
        <v>102</v>
      </c>
      <c r="S31" s="17">
        <f>Q31+R31</f>
        <v>542</v>
      </c>
      <c r="T31" s="18">
        <v>102</v>
      </c>
      <c r="U31" s="17">
        <f>S31+T31</f>
        <v>644</v>
      </c>
      <c r="V31" s="18">
        <v>92</v>
      </c>
      <c r="W31" s="17">
        <f>U31+V31</f>
        <v>736</v>
      </c>
      <c r="X31" s="18">
        <v>100</v>
      </c>
      <c r="Y31" s="17">
        <f>W31+X31</f>
        <v>836</v>
      </c>
      <c r="Z31" s="18"/>
      <c r="AA31" s="17">
        <f>Y31+Z31</f>
        <v>836</v>
      </c>
      <c r="AB31" s="18"/>
      <c r="AC31" s="17">
        <f>AA31+AB31</f>
        <v>836</v>
      </c>
      <c r="AD31" s="18"/>
      <c r="AE31" s="19">
        <f>AC31+AD31</f>
        <v>836</v>
      </c>
      <c r="AF31" s="67" t="str">
        <f>B31&amp;" "&amp;C31</f>
        <v>John  Batt</v>
      </c>
      <c r="AG31" s="67" t="str">
        <f>D31&amp;" "</f>
        <v xml:space="preserve">Nethermoss Archers </v>
      </c>
      <c r="AH31" s="32">
        <v>108</v>
      </c>
      <c r="AI31" s="32">
        <v>59</v>
      </c>
      <c r="AJ31" s="32"/>
      <c r="AK31" s="42">
        <f>AE31</f>
        <v>836</v>
      </c>
    </row>
    <row r="32" spans="1:38" ht="21.95" hidden="1" customHeight="1">
      <c r="A32" s="21">
        <v>50</v>
      </c>
      <c r="B32" s="3" t="s">
        <v>187</v>
      </c>
      <c r="C32" s="3" t="s">
        <v>188</v>
      </c>
      <c r="D32" s="3" t="s">
        <v>176</v>
      </c>
      <c r="E32" s="14" t="s">
        <v>8</v>
      </c>
      <c r="F32" s="9" t="s">
        <v>21</v>
      </c>
      <c r="G32" s="25" t="s">
        <v>87</v>
      </c>
      <c r="H32" s="18">
        <v>76</v>
      </c>
      <c r="I32" s="17">
        <f>H32</f>
        <v>76</v>
      </c>
      <c r="J32" s="18">
        <v>90</v>
      </c>
      <c r="K32" s="17">
        <f>I32+J32</f>
        <v>166</v>
      </c>
      <c r="L32" s="18">
        <v>68</v>
      </c>
      <c r="M32" s="17">
        <f>K32+L32</f>
        <v>234</v>
      </c>
      <c r="N32" s="18">
        <v>90</v>
      </c>
      <c r="O32" s="17">
        <f>M32+N32</f>
        <v>324</v>
      </c>
      <c r="P32" s="18">
        <v>82</v>
      </c>
      <c r="Q32" s="17">
        <f>O32+P32</f>
        <v>406</v>
      </c>
      <c r="R32" s="18">
        <v>78</v>
      </c>
      <c r="S32" s="17">
        <f>Q32+R32</f>
        <v>484</v>
      </c>
      <c r="T32" s="18">
        <v>88</v>
      </c>
      <c r="U32" s="17">
        <f>S32+T32</f>
        <v>572</v>
      </c>
      <c r="V32" s="18">
        <v>90</v>
      </c>
      <c r="W32" s="17">
        <f>U32+V32</f>
        <v>662</v>
      </c>
      <c r="X32" s="18">
        <v>90</v>
      </c>
      <c r="Y32" s="17">
        <f>W32+X32</f>
        <v>752</v>
      </c>
      <c r="Z32" s="18"/>
      <c r="AA32" s="17">
        <f>Y32+Z32</f>
        <v>752</v>
      </c>
      <c r="AB32" s="18"/>
      <c r="AC32" s="17">
        <f>AA32+AB32</f>
        <v>752</v>
      </c>
      <c r="AD32" s="18"/>
      <c r="AE32" s="19">
        <f>AC32+AD32</f>
        <v>752</v>
      </c>
      <c r="AF32" s="67" t="str">
        <f>B32&amp;" "&amp;C32</f>
        <v>Rick  Chaisty</v>
      </c>
      <c r="AG32" s="67" t="str">
        <f>D32&amp;" "</f>
        <v xml:space="preserve">Goldcrest Archers </v>
      </c>
      <c r="AH32" s="32">
        <v>108</v>
      </c>
      <c r="AI32" s="32">
        <v>45</v>
      </c>
      <c r="AJ32" s="32"/>
      <c r="AK32" s="42">
        <f>AE32</f>
        <v>752</v>
      </c>
    </row>
    <row r="33" spans="1:38" ht="21.95" customHeight="1">
      <c r="A33" s="21">
        <v>17</v>
      </c>
      <c r="B33" s="3" t="s">
        <v>112</v>
      </c>
      <c r="C33" s="3" t="s">
        <v>113</v>
      </c>
      <c r="D33" s="3" t="s">
        <v>114</v>
      </c>
      <c r="E33" s="14" t="s">
        <v>8</v>
      </c>
      <c r="F33" s="9" t="s">
        <v>21</v>
      </c>
      <c r="G33" s="25" t="s">
        <v>88</v>
      </c>
      <c r="H33" s="18">
        <v>92</v>
      </c>
      <c r="I33" s="17">
        <f>H33</f>
        <v>92</v>
      </c>
      <c r="J33" s="18">
        <v>90</v>
      </c>
      <c r="K33" s="17">
        <f>I33+J33</f>
        <v>182</v>
      </c>
      <c r="L33" s="18">
        <v>90</v>
      </c>
      <c r="M33" s="17">
        <f>K33+L33</f>
        <v>272</v>
      </c>
      <c r="N33" s="18">
        <v>92</v>
      </c>
      <c r="O33" s="17">
        <f>M33+N33</f>
        <v>364</v>
      </c>
      <c r="P33" s="18">
        <v>86</v>
      </c>
      <c r="Q33" s="17">
        <f>O33+P33</f>
        <v>450</v>
      </c>
      <c r="R33" s="18">
        <v>94</v>
      </c>
      <c r="S33" s="17">
        <f>Q33+R33</f>
        <v>544</v>
      </c>
      <c r="T33" s="18">
        <v>92</v>
      </c>
      <c r="U33" s="17">
        <f>S33+T33</f>
        <v>636</v>
      </c>
      <c r="V33" s="18">
        <v>92</v>
      </c>
      <c r="W33" s="17">
        <f>U33+V33</f>
        <v>728</v>
      </c>
      <c r="X33" s="18">
        <v>108</v>
      </c>
      <c r="Y33" s="17">
        <f>W33+X33</f>
        <v>836</v>
      </c>
      <c r="Z33" s="18"/>
      <c r="AA33" s="17">
        <f>Y33+Z33</f>
        <v>836</v>
      </c>
      <c r="AB33" s="18"/>
      <c r="AC33" s="17">
        <f>AA33+AB33</f>
        <v>836</v>
      </c>
      <c r="AD33" s="18"/>
      <c r="AE33" s="19">
        <f>AC33+AD33</f>
        <v>836</v>
      </c>
      <c r="AF33" s="67" t="str">
        <f>B33&amp;" "&amp;C33</f>
        <v>Jeff Grayshon</v>
      </c>
      <c r="AG33" s="67" t="str">
        <f>D33&amp;" "</f>
        <v xml:space="preserve">Rochdale Co. Archers </v>
      </c>
      <c r="AH33" s="32">
        <v>108</v>
      </c>
      <c r="AI33" s="32">
        <v>50</v>
      </c>
      <c r="AJ33" s="32"/>
      <c r="AK33" s="42">
        <f>AE33</f>
        <v>836</v>
      </c>
      <c r="AL33" s="1" t="s">
        <v>244</v>
      </c>
    </row>
    <row r="34" spans="1:38" ht="21.95" hidden="1" customHeight="1">
      <c r="A34" s="21">
        <v>9</v>
      </c>
      <c r="B34" s="3" t="s">
        <v>105</v>
      </c>
      <c r="C34" s="3" t="s">
        <v>103</v>
      </c>
      <c r="D34" s="3" t="s">
        <v>104</v>
      </c>
      <c r="E34" s="14" t="s">
        <v>10</v>
      </c>
      <c r="F34" s="9" t="s">
        <v>12</v>
      </c>
      <c r="G34" s="25" t="s">
        <v>87</v>
      </c>
      <c r="H34" s="18">
        <v>16</v>
      </c>
      <c r="I34" s="17">
        <f>H34</f>
        <v>16</v>
      </c>
      <c r="J34" s="18">
        <v>11</v>
      </c>
      <c r="K34" s="17">
        <f>I34+J34</f>
        <v>27</v>
      </c>
      <c r="L34" s="18">
        <v>22</v>
      </c>
      <c r="M34" s="17">
        <f>K34+L34</f>
        <v>49</v>
      </c>
      <c r="N34" s="18">
        <v>15</v>
      </c>
      <c r="O34" s="17">
        <f>M34+N34</f>
        <v>64</v>
      </c>
      <c r="P34" s="18">
        <v>28</v>
      </c>
      <c r="Q34" s="17">
        <f>O34+P34</f>
        <v>92</v>
      </c>
      <c r="R34" s="18">
        <v>39</v>
      </c>
      <c r="S34" s="17">
        <f>Q34+R34</f>
        <v>131</v>
      </c>
      <c r="T34" s="18">
        <v>37</v>
      </c>
      <c r="U34" s="17">
        <f>S34+T34</f>
        <v>168</v>
      </c>
      <c r="V34" s="18">
        <v>35</v>
      </c>
      <c r="W34" s="17">
        <f>U34+V34</f>
        <v>203</v>
      </c>
      <c r="X34" s="18">
        <v>41</v>
      </c>
      <c r="Y34" s="17">
        <f>W34+X34</f>
        <v>244</v>
      </c>
      <c r="Z34" s="18"/>
      <c r="AA34" s="17">
        <f>Y34+Z34</f>
        <v>244</v>
      </c>
      <c r="AB34" s="18"/>
      <c r="AC34" s="17">
        <f>AA34+AB34</f>
        <v>244</v>
      </c>
      <c r="AD34" s="18"/>
      <c r="AE34" s="19">
        <f>AC34+AD34</f>
        <v>244</v>
      </c>
      <c r="AF34" s="67" t="str">
        <f>B34&amp;" "&amp;C34</f>
        <v>Sarah Davnall</v>
      </c>
      <c r="AG34" s="67" t="str">
        <f>D34&amp;" "</f>
        <v xml:space="preserve">Bowmen of Bruntwood </v>
      </c>
      <c r="AH34" s="32">
        <v>64</v>
      </c>
      <c r="AI34" s="32">
        <v>7</v>
      </c>
      <c r="AJ34" s="32"/>
      <c r="AK34" s="42">
        <f>AE34</f>
        <v>244</v>
      </c>
    </row>
    <row r="35" spans="1:38" ht="21.95" hidden="1" customHeight="1">
      <c r="A35" s="21">
        <v>75</v>
      </c>
      <c r="B35" s="3" t="s">
        <v>230</v>
      </c>
      <c r="C35" s="3" t="s">
        <v>231</v>
      </c>
      <c r="D35" s="3" t="s">
        <v>101</v>
      </c>
      <c r="E35" s="14" t="s">
        <v>10</v>
      </c>
      <c r="F35" s="9" t="s">
        <v>21</v>
      </c>
      <c r="G35" s="25" t="s">
        <v>87</v>
      </c>
      <c r="H35" s="18">
        <v>39</v>
      </c>
      <c r="I35" s="17">
        <f>H35</f>
        <v>39</v>
      </c>
      <c r="J35" s="18">
        <v>46</v>
      </c>
      <c r="K35" s="17">
        <f>I35+J35</f>
        <v>85</v>
      </c>
      <c r="L35" s="18">
        <v>29</v>
      </c>
      <c r="M35" s="17">
        <f>K35+L35</f>
        <v>114</v>
      </c>
      <c r="N35" s="18">
        <v>59</v>
      </c>
      <c r="O35" s="17">
        <f>M35+N35</f>
        <v>173</v>
      </c>
      <c r="P35" s="18">
        <v>63</v>
      </c>
      <c r="Q35" s="17">
        <f>O35+P35</f>
        <v>236</v>
      </c>
      <c r="R35" s="18">
        <v>54</v>
      </c>
      <c r="S35" s="17">
        <f>Q35+R35</f>
        <v>290</v>
      </c>
      <c r="T35" s="18">
        <v>71</v>
      </c>
      <c r="U35" s="17">
        <f>S35+T35</f>
        <v>361</v>
      </c>
      <c r="V35" s="18">
        <v>80</v>
      </c>
      <c r="W35" s="17">
        <f>U35+V35</f>
        <v>441</v>
      </c>
      <c r="X35" s="18">
        <v>65</v>
      </c>
      <c r="Y35" s="17">
        <f>W35+X35</f>
        <v>506</v>
      </c>
      <c r="Z35" s="18"/>
      <c r="AA35" s="17">
        <f>Y35+Z35</f>
        <v>506</v>
      </c>
      <c r="AB35" s="18"/>
      <c r="AC35" s="17">
        <f>AA35+AB35</f>
        <v>506</v>
      </c>
      <c r="AD35" s="18"/>
      <c r="AE35" s="19">
        <f>AC35+AD35</f>
        <v>506</v>
      </c>
      <c r="AF35" s="67" t="str">
        <f>B35&amp;" "&amp;C35</f>
        <v>Dale Message</v>
      </c>
      <c r="AG35" s="67" t="str">
        <f>D35&amp;" "</f>
        <v xml:space="preserve">Assheton Bowmen </v>
      </c>
      <c r="AH35" s="32">
        <v>92</v>
      </c>
      <c r="AI35" s="32">
        <v>7</v>
      </c>
      <c r="AJ35" s="32"/>
      <c r="AK35" s="42">
        <f>AE35</f>
        <v>506</v>
      </c>
      <c r="AL35" s="1" t="s">
        <v>241</v>
      </c>
    </row>
    <row r="36" spans="1:38" ht="21.95" hidden="1" customHeight="1">
      <c r="A36" s="21">
        <v>10</v>
      </c>
      <c r="B36" s="3" t="s">
        <v>111</v>
      </c>
      <c r="C36" s="3" t="s">
        <v>109</v>
      </c>
      <c r="D36" s="3" t="s">
        <v>110</v>
      </c>
      <c r="E36" s="14" t="s">
        <v>10</v>
      </c>
      <c r="F36" s="9" t="s">
        <v>21</v>
      </c>
      <c r="G36" s="25" t="s">
        <v>87</v>
      </c>
      <c r="H36" s="18">
        <v>34</v>
      </c>
      <c r="I36" s="17">
        <f>H36</f>
        <v>34</v>
      </c>
      <c r="J36" s="18">
        <v>34</v>
      </c>
      <c r="K36" s="17">
        <f>I36+J36</f>
        <v>68</v>
      </c>
      <c r="L36" s="18">
        <v>23</v>
      </c>
      <c r="M36" s="17">
        <f>K36+L36</f>
        <v>91</v>
      </c>
      <c r="N36" s="18">
        <v>46</v>
      </c>
      <c r="O36" s="17">
        <f>M36+N36</f>
        <v>137</v>
      </c>
      <c r="P36" s="18">
        <v>61</v>
      </c>
      <c r="Q36" s="17">
        <f>O36+P36</f>
        <v>198</v>
      </c>
      <c r="R36" s="18">
        <v>53</v>
      </c>
      <c r="S36" s="17">
        <f>Q36+R36</f>
        <v>251</v>
      </c>
      <c r="T36" s="18">
        <v>43</v>
      </c>
      <c r="U36" s="17">
        <f>S36+T36</f>
        <v>294</v>
      </c>
      <c r="V36" s="18">
        <v>50</v>
      </c>
      <c r="W36" s="17">
        <f>U36+V36</f>
        <v>344</v>
      </c>
      <c r="X36" s="18">
        <v>64</v>
      </c>
      <c r="Y36" s="17">
        <f>W36+X36</f>
        <v>408</v>
      </c>
      <c r="Z36" s="18"/>
      <c r="AA36" s="17">
        <f>Y36+Z36</f>
        <v>408</v>
      </c>
      <c r="AB36" s="18"/>
      <c r="AC36" s="17">
        <f>AA36+AB36</f>
        <v>408</v>
      </c>
      <c r="AD36" s="18"/>
      <c r="AE36" s="19">
        <f>AC36+AD36</f>
        <v>408</v>
      </c>
      <c r="AF36" s="67" t="str">
        <f>B36&amp;" "&amp;C36</f>
        <v>M.S. Christison</v>
      </c>
      <c r="AG36" s="67" t="str">
        <f>D36&amp;" "</f>
        <v xml:space="preserve">The Longbow Club </v>
      </c>
      <c r="AH36" s="32">
        <v>88</v>
      </c>
      <c r="AI36" s="32">
        <v>9</v>
      </c>
      <c r="AJ36" s="32"/>
      <c r="AK36" s="42">
        <f>AE36</f>
        <v>408</v>
      </c>
      <c r="AL36" s="1" t="s">
        <v>242</v>
      </c>
    </row>
    <row r="37" spans="1:38" ht="21.95" hidden="1" customHeight="1">
      <c r="A37" s="21">
        <v>42</v>
      </c>
      <c r="B37" s="3" t="s">
        <v>85</v>
      </c>
      <c r="C37" s="3" t="s">
        <v>173</v>
      </c>
      <c r="D37" s="3" t="s">
        <v>172</v>
      </c>
      <c r="E37" s="14" t="s">
        <v>10</v>
      </c>
      <c r="F37" s="9" t="s">
        <v>21</v>
      </c>
      <c r="G37" s="25" t="s">
        <v>87</v>
      </c>
      <c r="H37" s="18">
        <v>32</v>
      </c>
      <c r="I37" s="17">
        <f>H37</f>
        <v>32</v>
      </c>
      <c r="J37" s="18">
        <v>10</v>
      </c>
      <c r="K37" s="17">
        <f>I37+J37</f>
        <v>42</v>
      </c>
      <c r="L37" s="18">
        <v>22</v>
      </c>
      <c r="M37" s="17">
        <f>K37+L37</f>
        <v>64</v>
      </c>
      <c r="N37" s="18">
        <v>25</v>
      </c>
      <c r="O37" s="17">
        <f>M37+N37</f>
        <v>89</v>
      </c>
      <c r="P37" s="18">
        <v>43</v>
      </c>
      <c r="Q37" s="17">
        <f>O37+P37</f>
        <v>132</v>
      </c>
      <c r="R37" s="18">
        <v>39</v>
      </c>
      <c r="S37" s="17">
        <f>Q37+R37</f>
        <v>171</v>
      </c>
      <c r="T37" s="18">
        <v>42</v>
      </c>
      <c r="U37" s="17">
        <f>S37+T37</f>
        <v>213</v>
      </c>
      <c r="V37" s="18">
        <v>18</v>
      </c>
      <c r="W37" s="17">
        <f>U37+V37</f>
        <v>231</v>
      </c>
      <c r="X37" s="18">
        <v>25</v>
      </c>
      <c r="Y37" s="17">
        <f>W37+X37</f>
        <v>256</v>
      </c>
      <c r="Z37" s="18"/>
      <c r="AA37" s="17">
        <f>Y37+Z37</f>
        <v>256</v>
      </c>
      <c r="AB37" s="18"/>
      <c r="AC37" s="17">
        <f>AA37+AB37</f>
        <v>256</v>
      </c>
      <c r="AD37" s="18"/>
      <c r="AE37" s="19">
        <f>AC37+AD37</f>
        <v>256</v>
      </c>
      <c r="AF37" s="67" t="str">
        <f>B37&amp;" "&amp;C37</f>
        <v>Steve Mudd</v>
      </c>
      <c r="AG37" s="67" t="str">
        <f>D37&amp;" "</f>
        <v xml:space="preserve">North Cheshire Bowmen </v>
      </c>
      <c r="AH37" s="32">
        <v>68</v>
      </c>
      <c r="AI37" s="32">
        <v>5</v>
      </c>
      <c r="AJ37" s="32"/>
      <c r="AK37" s="42">
        <f>AE37</f>
        <v>256</v>
      </c>
      <c r="AL37" s="1" t="s">
        <v>243</v>
      </c>
    </row>
    <row r="38" spans="1:38" ht="21.95" hidden="1" customHeight="1">
      <c r="A38" s="21">
        <v>7</v>
      </c>
      <c r="B38" s="3" t="s">
        <v>102</v>
      </c>
      <c r="C38" s="3" t="s">
        <v>103</v>
      </c>
      <c r="D38" s="3" t="s">
        <v>104</v>
      </c>
      <c r="E38" s="14" t="s">
        <v>10</v>
      </c>
      <c r="F38" s="9" t="s">
        <v>21</v>
      </c>
      <c r="G38" s="25" t="s">
        <v>87</v>
      </c>
      <c r="H38" s="18">
        <v>4</v>
      </c>
      <c r="I38" s="17">
        <f>H38</f>
        <v>4</v>
      </c>
      <c r="J38" s="18">
        <v>14</v>
      </c>
      <c r="K38" s="17">
        <f>I38+J38</f>
        <v>18</v>
      </c>
      <c r="L38" s="18">
        <v>3</v>
      </c>
      <c r="M38" s="17">
        <f>K38+L38</f>
        <v>21</v>
      </c>
      <c r="N38" s="18">
        <v>25</v>
      </c>
      <c r="O38" s="17">
        <f>M38+N38</f>
        <v>46</v>
      </c>
      <c r="P38" s="18">
        <v>26</v>
      </c>
      <c r="Q38" s="17">
        <f>O38+P38</f>
        <v>72</v>
      </c>
      <c r="R38" s="18">
        <v>22</v>
      </c>
      <c r="S38" s="17">
        <f>Q38+R38</f>
        <v>94</v>
      </c>
      <c r="T38" s="18">
        <v>25</v>
      </c>
      <c r="U38" s="17">
        <f>S38+T38</f>
        <v>119</v>
      </c>
      <c r="V38" s="18">
        <v>34</v>
      </c>
      <c r="W38" s="17">
        <f>U38+V38</f>
        <v>153</v>
      </c>
      <c r="X38" s="18">
        <v>20</v>
      </c>
      <c r="Y38" s="17">
        <f>W38+X38</f>
        <v>173</v>
      </c>
      <c r="Z38" s="18"/>
      <c r="AA38" s="17">
        <f>Y38+Z38</f>
        <v>173</v>
      </c>
      <c r="AB38" s="18"/>
      <c r="AC38" s="17">
        <f>AA38+AB38</f>
        <v>173</v>
      </c>
      <c r="AD38" s="18"/>
      <c r="AE38" s="19">
        <f>AC38+AD38</f>
        <v>173</v>
      </c>
      <c r="AF38" s="67" t="str">
        <f>B38&amp;" "&amp;C38</f>
        <v>John Davnall</v>
      </c>
      <c r="AG38" s="67" t="str">
        <f>D38&amp;" "</f>
        <v xml:space="preserve">Bowmen of Bruntwood </v>
      </c>
      <c r="AH38" s="32">
        <v>43</v>
      </c>
      <c r="AI38" s="32">
        <v>3</v>
      </c>
      <c r="AJ38" s="32"/>
      <c r="AK38" s="42">
        <f>AE38</f>
        <v>173</v>
      </c>
    </row>
    <row r="39" spans="1:38" ht="21.95" hidden="1" customHeight="1">
      <c r="A39" s="21">
        <v>41</v>
      </c>
      <c r="B39" s="3" t="s">
        <v>170</v>
      </c>
      <c r="C39" s="3" t="s">
        <v>171</v>
      </c>
      <c r="D39" s="3" t="s">
        <v>172</v>
      </c>
      <c r="E39" s="14" t="s">
        <v>10</v>
      </c>
      <c r="F39" s="9" t="s">
        <v>21</v>
      </c>
      <c r="G39" s="25" t="s">
        <v>87</v>
      </c>
      <c r="H39" s="18">
        <v>5</v>
      </c>
      <c r="I39" s="17">
        <f>H39</f>
        <v>5</v>
      </c>
      <c r="J39" s="18">
        <v>7</v>
      </c>
      <c r="K39" s="17">
        <f>I39+J39</f>
        <v>12</v>
      </c>
      <c r="L39" s="18">
        <v>9</v>
      </c>
      <c r="M39" s="17">
        <f>K39+L39</f>
        <v>21</v>
      </c>
      <c r="N39" s="18">
        <v>8</v>
      </c>
      <c r="O39" s="17">
        <f>M39+N39</f>
        <v>29</v>
      </c>
      <c r="P39" s="18">
        <v>19</v>
      </c>
      <c r="Q39" s="17">
        <f>O39+P39</f>
        <v>48</v>
      </c>
      <c r="R39" s="18">
        <v>19</v>
      </c>
      <c r="S39" s="17">
        <f>Q39+R39</f>
        <v>67</v>
      </c>
      <c r="T39" s="18">
        <v>20</v>
      </c>
      <c r="U39" s="17">
        <f>S39+T39</f>
        <v>87</v>
      </c>
      <c r="V39" s="18">
        <v>19</v>
      </c>
      <c r="W39" s="17">
        <f>U39+V39</f>
        <v>106</v>
      </c>
      <c r="X39" s="18">
        <v>27</v>
      </c>
      <c r="Y39" s="17">
        <f>W39+X39</f>
        <v>133</v>
      </c>
      <c r="Z39" s="18"/>
      <c r="AA39" s="17">
        <f>Y39+Z39</f>
        <v>133</v>
      </c>
      <c r="AB39" s="18"/>
      <c r="AC39" s="17">
        <f>AA39+AB39</f>
        <v>133</v>
      </c>
      <c r="AD39" s="18"/>
      <c r="AE39" s="19">
        <f>AC39+AD39</f>
        <v>133</v>
      </c>
      <c r="AF39" s="67" t="str">
        <f>B39&amp;" "&amp;C39</f>
        <v>Hugh Foster</v>
      </c>
      <c r="AG39" s="67" t="str">
        <f>D39&amp;" "</f>
        <v xml:space="preserve">North Cheshire Bowmen </v>
      </c>
      <c r="AH39" s="32">
        <v>43</v>
      </c>
      <c r="AI39" s="32">
        <v>0</v>
      </c>
      <c r="AJ39" s="32"/>
      <c r="AK39" s="42">
        <f>AE39</f>
        <v>133</v>
      </c>
    </row>
    <row r="40" spans="1:38" ht="21.95" hidden="1" customHeight="1">
      <c r="A40" s="21">
        <v>48</v>
      </c>
      <c r="B40" s="3" t="s">
        <v>181</v>
      </c>
      <c r="C40" s="3" t="s">
        <v>182</v>
      </c>
      <c r="D40" s="3" t="s">
        <v>176</v>
      </c>
      <c r="E40" s="14" t="s">
        <v>8</v>
      </c>
      <c r="F40" s="9" t="s">
        <v>12</v>
      </c>
      <c r="G40" s="25" t="s">
        <v>87</v>
      </c>
      <c r="H40" s="18">
        <v>62</v>
      </c>
      <c r="I40" s="17">
        <f>H40</f>
        <v>62</v>
      </c>
      <c r="J40" s="18">
        <v>84</v>
      </c>
      <c r="K40" s="17">
        <f>I40+J40</f>
        <v>146</v>
      </c>
      <c r="L40" s="18">
        <v>53</v>
      </c>
      <c r="M40" s="17">
        <f>K40+L40</f>
        <v>199</v>
      </c>
      <c r="N40" s="18">
        <v>62</v>
      </c>
      <c r="O40" s="17">
        <f>M40+N40</f>
        <v>261</v>
      </c>
      <c r="P40" s="18">
        <v>71</v>
      </c>
      <c r="Q40" s="17">
        <f>O40+P40</f>
        <v>332</v>
      </c>
      <c r="R40" s="18">
        <v>83</v>
      </c>
      <c r="S40" s="17">
        <f>Q40+R40</f>
        <v>415</v>
      </c>
      <c r="T40" s="18">
        <v>64</v>
      </c>
      <c r="U40" s="17">
        <f>S40+T40</f>
        <v>479</v>
      </c>
      <c r="V40" s="18">
        <v>55</v>
      </c>
      <c r="W40" s="17">
        <f>U40+V40</f>
        <v>534</v>
      </c>
      <c r="X40" s="18">
        <v>84</v>
      </c>
      <c r="Y40" s="17">
        <f>W40+X40</f>
        <v>618</v>
      </c>
      <c r="Z40" s="18"/>
      <c r="AA40" s="17">
        <f>Y40+Z40</f>
        <v>618</v>
      </c>
      <c r="AB40" s="18"/>
      <c r="AC40" s="17">
        <f>AA40+AB40</f>
        <v>618</v>
      </c>
      <c r="AD40" s="18"/>
      <c r="AE40" s="19">
        <f>AC40+AD40</f>
        <v>618</v>
      </c>
      <c r="AF40" s="67" t="str">
        <f>B40&amp;" "&amp;C40</f>
        <v>Tracy  Cross</v>
      </c>
      <c r="AG40" s="67" t="str">
        <f>D40&amp;" "</f>
        <v xml:space="preserve">Goldcrest Archers </v>
      </c>
      <c r="AH40" s="32">
        <v>105</v>
      </c>
      <c r="AI40" s="32">
        <v>14</v>
      </c>
      <c r="AJ40" s="32"/>
      <c r="AK40" s="42">
        <f>AE40</f>
        <v>618</v>
      </c>
      <c r="AL40" s="1" t="s">
        <v>243</v>
      </c>
    </row>
    <row r="41" spans="1:38" ht="21.95" hidden="1" customHeight="1">
      <c r="A41" s="21">
        <v>8</v>
      </c>
      <c r="B41" s="3" t="s">
        <v>85</v>
      </c>
      <c r="C41" s="3" t="s">
        <v>86</v>
      </c>
      <c r="D41" s="3" t="s">
        <v>217</v>
      </c>
      <c r="E41" s="14" t="s">
        <v>11</v>
      </c>
      <c r="F41" s="9" t="s">
        <v>21</v>
      </c>
      <c r="G41" s="25" t="s">
        <v>87</v>
      </c>
      <c r="H41" s="18">
        <v>59</v>
      </c>
      <c r="I41" s="17">
        <f>H41</f>
        <v>59</v>
      </c>
      <c r="J41" s="18">
        <v>66</v>
      </c>
      <c r="K41" s="17">
        <f>I41+J41</f>
        <v>125</v>
      </c>
      <c r="L41" s="18">
        <v>73</v>
      </c>
      <c r="M41" s="17">
        <f>K41+L41</f>
        <v>198</v>
      </c>
      <c r="N41" s="18">
        <v>78</v>
      </c>
      <c r="O41" s="17">
        <f>M41+N41</f>
        <v>276</v>
      </c>
      <c r="P41" s="18">
        <v>70</v>
      </c>
      <c r="Q41" s="17">
        <f>O41+P41</f>
        <v>346</v>
      </c>
      <c r="R41" s="18">
        <v>82</v>
      </c>
      <c r="S41" s="17">
        <f>Q41+R41</f>
        <v>428</v>
      </c>
      <c r="T41" s="18">
        <v>94</v>
      </c>
      <c r="U41" s="17">
        <f>S41+T41</f>
        <v>522</v>
      </c>
      <c r="V41" s="18">
        <v>76</v>
      </c>
      <c r="W41" s="17">
        <f>U41+V41</f>
        <v>598</v>
      </c>
      <c r="X41" s="18">
        <v>86</v>
      </c>
      <c r="Y41" s="17">
        <f>W41+X41</f>
        <v>684</v>
      </c>
      <c r="Z41" s="18"/>
      <c r="AA41" s="17">
        <f>Y41+Z41</f>
        <v>684</v>
      </c>
      <c r="AB41" s="18"/>
      <c r="AC41" s="17">
        <f>AA41+AB41</f>
        <v>684</v>
      </c>
      <c r="AD41" s="18"/>
      <c r="AE41" s="19">
        <f>AC41+AD41</f>
        <v>684</v>
      </c>
      <c r="AF41" s="67" t="str">
        <f>B41&amp;" "&amp;C41</f>
        <v>Steve Newton</v>
      </c>
      <c r="AG41" s="67" t="str">
        <f>D41&amp;" "</f>
        <v xml:space="preserve">New Century Bowmen </v>
      </c>
      <c r="AH41" s="32">
        <v>106</v>
      </c>
      <c r="AI41" s="32">
        <v>24</v>
      </c>
      <c r="AJ41" s="32"/>
      <c r="AK41" s="42">
        <f>AE41</f>
        <v>684</v>
      </c>
      <c r="AL41" s="1" t="s">
        <v>241</v>
      </c>
    </row>
    <row r="42" spans="1:38" ht="21.95" hidden="1" customHeight="1">
      <c r="A42" s="21">
        <v>4</v>
      </c>
      <c r="B42" s="3" t="s">
        <v>147</v>
      </c>
      <c r="C42" s="3" t="s">
        <v>148</v>
      </c>
      <c r="D42" s="3" t="s">
        <v>114</v>
      </c>
      <c r="E42" s="14" t="s">
        <v>11</v>
      </c>
      <c r="F42" s="9" t="s">
        <v>12</v>
      </c>
      <c r="G42" s="25" t="s">
        <v>87</v>
      </c>
      <c r="H42" s="18">
        <v>40</v>
      </c>
      <c r="I42" s="17">
        <f>H42</f>
        <v>40</v>
      </c>
      <c r="J42" s="18">
        <v>41</v>
      </c>
      <c r="K42" s="17">
        <f>I42+J42</f>
        <v>81</v>
      </c>
      <c r="L42" s="18">
        <v>40</v>
      </c>
      <c r="M42" s="17">
        <f>K42+L42</f>
        <v>121</v>
      </c>
      <c r="N42" s="18">
        <v>77</v>
      </c>
      <c r="O42" s="17">
        <f>M42+N42</f>
        <v>198</v>
      </c>
      <c r="P42" s="18">
        <v>65</v>
      </c>
      <c r="Q42" s="17">
        <f>O42+P42</f>
        <v>263</v>
      </c>
      <c r="R42" s="18">
        <v>63</v>
      </c>
      <c r="S42" s="17">
        <f>Q42+R42</f>
        <v>326</v>
      </c>
      <c r="T42" s="18">
        <v>72</v>
      </c>
      <c r="U42" s="17">
        <f>S42+T42</f>
        <v>398</v>
      </c>
      <c r="V42" s="18">
        <v>80</v>
      </c>
      <c r="W42" s="17">
        <f>U42+V42</f>
        <v>478</v>
      </c>
      <c r="X42" s="18">
        <v>86</v>
      </c>
      <c r="Y42" s="17">
        <f>W42+X42</f>
        <v>564</v>
      </c>
      <c r="Z42" s="18"/>
      <c r="AA42" s="17">
        <f>Y42+Z42</f>
        <v>564</v>
      </c>
      <c r="AB42" s="18"/>
      <c r="AC42" s="17">
        <f>AA42+AB42</f>
        <v>564</v>
      </c>
      <c r="AD42" s="18"/>
      <c r="AE42" s="19">
        <f>AC42+AD42</f>
        <v>564</v>
      </c>
      <c r="AF42" s="67" t="str">
        <f>B42&amp;" "&amp;C42</f>
        <v>Samantha Clare</v>
      </c>
      <c r="AG42" s="67" t="str">
        <f>D42&amp;" "</f>
        <v xml:space="preserve">Rochdale Co. Archers </v>
      </c>
      <c r="AH42" s="32">
        <v>96</v>
      </c>
      <c r="AI42" s="32">
        <v>20</v>
      </c>
      <c r="AJ42" s="32"/>
      <c r="AK42" s="42">
        <f>AE42</f>
        <v>564</v>
      </c>
    </row>
    <row r="43" spans="1:38" ht="21.95" hidden="1" customHeight="1">
      <c r="A43" s="21">
        <v>55</v>
      </c>
      <c r="B43" s="3" t="s">
        <v>195</v>
      </c>
      <c r="C43" s="3" t="s">
        <v>196</v>
      </c>
      <c r="D43" s="3" t="s">
        <v>197</v>
      </c>
      <c r="E43" s="14" t="s">
        <v>11</v>
      </c>
      <c r="F43" s="9" t="s">
        <v>12</v>
      </c>
      <c r="G43" s="25" t="s">
        <v>87</v>
      </c>
      <c r="H43" s="18" t="s">
        <v>240</v>
      </c>
      <c r="I43" s="17" t="str">
        <f>H43</f>
        <v>DNS</v>
      </c>
      <c r="J43" s="18"/>
      <c r="K43" s="17" t="e">
        <f>I43+J43</f>
        <v>#VALUE!</v>
      </c>
      <c r="L43" s="18"/>
      <c r="M43" s="17" t="e">
        <f>K43+L43</f>
        <v>#VALUE!</v>
      </c>
      <c r="N43" s="18"/>
      <c r="O43" s="17" t="e">
        <f>M43+N43</f>
        <v>#VALUE!</v>
      </c>
      <c r="P43" s="18"/>
      <c r="Q43" s="17" t="e">
        <f>O43+P43</f>
        <v>#VALUE!</v>
      </c>
      <c r="R43" s="18"/>
      <c r="S43" s="17" t="e">
        <f>Q43+R43</f>
        <v>#VALUE!</v>
      </c>
      <c r="T43" s="18"/>
      <c r="U43" s="17" t="e">
        <f>S43+T43</f>
        <v>#VALUE!</v>
      </c>
      <c r="V43" s="18"/>
      <c r="W43" s="17" t="e">
        <f>U43+V43</f>
        <v>#VALUE!</v>
      </c>
      <c r="X43" s="18"/>
      <c r="Y43" s="17" t="e">
        <f>W43+X43</f>
        <v>#VALUE!</v>
      </c>
      <c r="Z43" s="18"/>
      <c r="AA43" s="17" t="e">
        <f>Y43+Z43</f>
        <v>#VALUE!</v>
      </c>
      <c r="AB43" s="18"/>
      <c r="AC43" s="17" t="e">
        <f>AA43+AB43</f>
        <v>#VALUE!</v>
      </c>
      <c r="AD43" s="18"/>
      <c r="AE43" s="19" t="e">
        <f>AC43+AD43</f>
        <v>#VALUE!</v>
      </c>
      <c r="AF43" s="67" t="str">
        <f>B43&amp;" "&amp;C43</f>
        <v>Alison Williams</v>
      </c>
      <c r="AG43" s="67" t="str">
        <f>D43&amp;" "</f>
        <v xml:space="preserve">Wirral Archers </v>
      </c>
      <c r="AH43" s="32"/>
      <c r="AI43" s="32"/>
      <c r="AJ43" s="32"/>
      <c r="AK43" s="42" t="e">
        <f>AE43</f>
        <v>#VALUE!</v>
      </c>
    </row>
    <row r="44" spans="1:38" ht="21.95" hidden="1" customHeight="1">
      <c r="A44" s="21">
        <v>72</v>
      </c>
      <c r="B44" s="3" t="s">
        <v>225</v>
      </c>
      <c r="C44" s="3" t="s">
        <v>226</v>
      </c>
      <c r="D44" s="3" t="s">
        <v>101</v>
      </c>
      <c r="E44" s="14" t="s">
        <v>11</v>
      </c>
      <c r="F44" s="9" t="s">
        <v>21</v>
      </c>
      <c r="G44" s="25" t="s">
        <v>87</v>
      </c>
      <c r="H44" s="18">
        <v>5</v>
      </c>
      <c r="I44" s="17">
        <f>H44</f>
        <v>5</v>
      </c>
      <c r="J44" s="18">
        <v>15</v>
      </c>
      <c r="K44" s="17">
        <f>I44+J44</f>
        <v>20</v>
      </c>
      <c r="L44" s="18">
        <v>24</v>
      </c>
      <c r="M44" s="17">
        <f>K44+L44</f>
        <v>44</v>
      </c>
      <c r="N44" s="18">
        <v>61</v>
      </c>
      <c r="O44" s="17">
        <f>M44+N44</f>
        <v>105</v>
      </c>
      <c r="P44" s="18">
        <v>40</v>
      </c>
      <c r="Q44" s="17">
        <f>O44+P44</f>
        <v>145</v>
      </c>
      <c r="R44" s="18">
        <v>15</v>
      </c>
      <c r="S44" s="17">
        <f>Q44+R44</f>
        <v>160</v>
      </c>
      <c r="T44" s="18">
        <v>34</v>
      </c>
      <c r="U44" s="17">
        <f>S44+T44</f>
        <v>194</v>
      </c>
      <c r="V44" s="18">
        <v>22</v>
      </c>
      <c r="W44" s="17">
        <f>U44+V44</f>
        <v>216</v>
      </c>
      <c r="X44" s="18">
        <v>1</v>
      </c>
      <c r="Y44" s="17">
        <f>W44+X44</f>
        <v>217</v>
      </c>
      <c r="Z44" s="18"/>
      <c r="AA44" s="17">
        <f>Y44+Z44</f>
        <v>217</v>
      </c>
      <c r="AB44" s="18"/>
      <c r="AC44" s="17">
        <f>AA44+AB44</f>
        <v>217</v>
      </c>
      <c r="AD44" s="18"/>
      <c r="AE44" s="19">
        <f>AC44+AD44</f>
        <v>217</v>
      </c>
      <c r="AF44" s="67" t="str">
        <f>B44&amp;" "&amp;C44</f>
        <v>Ken Mills</v>
      </c>
      <c r="AG44" s="67" t="str">
        <f>D44&amp;" "</f>
        <v xml:space="preserve">Assheton Bowmen </v>
      </c>
      <c r="AH44" s="32">
        <v>58</v>
      </c>
      <c r="AI44" s="32">
        <v>2</v>
      </c>
      <c r="AJ44" s="32"/>
      <c r="AK44" s="42">
        <f>AE44</f>
        <v>217</v>
      </c>
    </row>
    <row r="45" spans="1:38" ht="21.95" hidden="1" customHeight="1">
      <c r="A45" s="21">
        <v>49</v>
      </c>
      <c r="B45" s="3" t="s">
        <v>183</v>
      </c>
      <c r="C45" s="3" t="s">
        <v>184</v>
      </c>
      <c r="D45" s="3" t="s">
        <v>176</v>
      </c>
      <c r="E45" s="14" t="s">
        <v>8</v>
      </c>
      <c r="F45" s="9" t="s">
        <v>21</v>
      </c>
      <c r="G45" s="25" t="s">
        <v>87</v>
      </c>
      <c r="H45" s="18">
        <v>68</v>
      </c>
      <c r="I45" s="17">
        <f>H45</f>
        <v>68</v>
      </c>
      <c r="J45" s="18">
        <v>75</v>
      </c>
      <c r="K45" s="17">
        <f>I45+J45</f>
        <v>143</v>
      </c>
      <c r="L45" s="18">
        <v>73</v>
      </c>
      <c r="M45" s="17">
        <f>K45+L45</f>
        <v>216</v>
      </c>
      <c r="N45" s="18">
        <v>79</v>
      </c>
      <c r="O45" s="17">
        <f>M45+N45</f>
        <v>295</v>
      </c>
      <c r="P45" s="18">
        <v>82</v>
      </c>
      <c r="Q45" s="17">
        <f>O45+P45</f>
        <v>377</v>
      </c>
      <c r="R45" s="18">
        <v>86</v>
      </c>
      <c r="S45" s="17">
        <f>Q45+R45</f>
        <v>463</v>
      </c>
      <c r="T45" s="18">
        <v>88</v>
      </c>
      <c r="U45" s="17">
        <f>S45+T45</f>
        <v>551</v>
      </c>
      <c r="V45" s="18">
        <v>88</v>
      </c>
      <c r="W45" s="17">
        <f>U45+V45</f>
        <v>639</v>
      </c>
      <c r="X45" s="18">
        <v>88</v>
      </c>
      <c r="Y45" s="17">
        <f>W45+X45</f>
        <v>727</v>
      </c>
      <c r="Z45" s="18"/>
      <c r="AA45" s="17">
        <f>Y45+Z45</f>
        <v>727</v>
      </c>
      <c r="AB45" s="18"/>
      <c r="AC45" s="17">
        <f>AA45+AB45</f>
        <v>727</v>
      </c>
      <c r="AD45" s="18"/>
      <c r="AE45" s="19">
        <f>AC45+AD45</f>
        <v>727</v>
      </c>
      <c r="AF45" s="67" t="str">
        <f>B45&amp;" "&amp;C45</f>
        <v>Peter Gregory</v>
      </c>
      <c r="AG45" s="67" t="str">
        <f>D45&amp;" "</f>
        <v xml:space="preserve">Goldcrest Archers </v>
      </c>
      <c r="AH45" s="32">
        <v>105</v>
      </c>
      <c r="AI45" s="32">
        <v>28</v>
      </c>
      <c r="AJ45" s="32"/>
      <c r="AK45" s="42">
        <f>AE45</f>
        <v>727</v>
      </c>
    </row>
    <row r="46" spans="1:38" ht="21.95" hidden="1" customHeight="1">
      <c r="A46" s="21">
        <v>46</v>
      </c>
      <c r="B46" s="3" t="s">
        <v>141</v>
      </c>
      <c r="C46" s="3" t="s">
        <v>179</v>
      </c>
      <c r="D46" s="3" t="s">
        <v>176</v>
      </c>
      <c r="E46" s="14" t="s">
        <v>8</v>
      </c>
      <c r="F46" s="9" t="s">
        <v>21</v>
      </c>
      <c r="G46" s="25" t="s">
        <v>89</v>
      </c>
      <c r="H46" s="18">
        <v>60</v>
      </c>
      <c r="I46" s="17">
        <f>H46</f>
        <v>60</v>
      </c>
      <c r="J46" s="18">
        <v>84</v>
      </c>
      <c r="K46" s="17">
        <f>I46+J46</f>
        <v>144</v>
      </c>
      <c r="L46" s="18">
        <v>68</v>
      </c>
      <c r="M46" s="17">
        <f>K46+L46</f>
        <v>212</v>
      </c>
      <c r="N46" s="18">
        <v>78</v>
      </c>
      <c r="O46" s="17">
        <f>M46+N46</f>
        <v>290</v>
      </c>
      <c r="P46" s="18">
        <v>80</v>
      </c>
      <c r="Q46" s="17">
        <f>O46+P46</f>
        <v>370</v>
      </c>
      <c r="R46" s="18">
        <v>74</v>
      </c>
      <c r="S46" s="17">
        <f>Q46+R46</f>
        <v>444</v>
      </c>
      <c r="T46" s="18">
        <v>88</v>
      </c>
      <c r="U46" s="17">
        <f>S46+T46</f>
        <v>532</v>
      </c>
      <c r="V46" s="18">
        <v>100</v>
      </c>
      <c r="W46" s="17">
        <f>U46+V46</f>
        <v>632</v>
      </c>
      <c r="X46" s="18">
        <v>94</v>
      </c>
      <c r="Y46" s="17">
        <f>W46+X46</f>
        <v>726</v>
      </c>
      <c r="Z46" s="18"/>
      <c r="AA46" s="17">
        <f>Y46+Z46</f>
        <v>726</v>
      </c>
      <c r="AB46" s="18"/>
      <c r="AC46" s="17">
        <f>AA46+AB46</f>
        <v>726</v>
      </c>
      <c r="AD46" s="18"/>
      <c r="AE46" s="19">
        <f>AC46+AD46</f>
        <v>726</v>
      </c>
      <c r="AF46" s="67" t="str">
        <f>B46&amp;" "&amp;C46</f>
        <v>Paul Susca</v>
      </c>
      <c r="AG46" s="67" t="str">
        <f>D46&amp;" "</f>
        <v xml:space="preserve">Goldcrest Archers </v>
      </c>
      <c r="AH46" s="32">
        <v>108</v>
      </c>
      <c r="AI46" s="32">
        <v>35</v>
      </c>
      <c r="AJ46" s="32"/>
      <c r="AK46" s="42">
        <f>AE46</f>
        <v>726</v>
      </c>
    </row>
    <row r="47" spans="1:38" ht="21.95" hidden="1" customHeight="1">
      <c r="A47" s="21">
        <v>33</v>
      </c>
      <c r="B47" s="3" t="s">
        <v>115</v>
      </c>
      <c r="C47" s="3" t="s">
        <v>116</v>
      </c>
      <c r="D47" s="3" t="s">
        <v>114</v>
      </c>
      <c r="E47" s="14" t="s">
        <v>8</v>
      </c>
      <c r="F47" s="9" t="s">
        <v>21</v>
      </c>
      <c r="G47" s="25" t="s">
        <v>87</v>
      </c>
      <c r="H47" s="18">
        <v>79</v>
      </c>
      <c r="I47" s="17">
        <f>H47</f>
        <v>79</v>
      </c>
      <c r="J47" s="18">
        <v>64</v>
      </c>
      <c r="K47" s="17">
        <f>I47+J47</f>
        <v>143</v>
      </c>
      <c r="L47" s="18">
        <v>74</v>
      </c>
      <c r="M47" s="17">
        <f>K47+L47</f>
        <v>217</v>
      </c>
      <c r="N47" s="18">
        <v>84</v>
      </c>
      <c r="O47" s="17">
        <f>M47+N47</f>
        <v>301</v>
      </c>
      <c r="P47" s="18">
        <v>70</v>
      </c>
      <c r="Q47" s="17">
        <f>O47+P47</f>
        <v>371</v>
      </c>
      <c r="R47" s="18">
        <v>88</v>
      </c>
      <c r="S47" s="17">
        <f>Q47+R47</f>
        <v>459</v>
      </c>
      <c r="T47" s="18">
        <v>92</v>
      </c>
      <c r="U47" s="17">
        <f>S47+T47</f>
        <v>551</v>
      </c>
      <c r="V47" s="18">
        <v>88</v>
      </c>
      <c r="W47" s="17">
        <f>U47+V47</f>
        <v>639</v>
      </c>
      <c r="X47" s="18">
        <v>76</v>
      </c>
      <c r="Y47" s="17">
        <f>W47+X47</f>
        <v>715</v>
      </c>
      <c r="Z47" s="18"/>
      <c r="AA47" s="17">
        <f>Y47+Z47</f>
        <v>715</v>
      </c>
      <c r="AB47" s="18"/>
      <c r="AC47" s="17">
        <f>AA47+AB47</f>
        <v>715</v>
      </c>
      <c r="AD47" s="18"/>
      <c r="AE47" s="19">
        <f>AC47+AD47</f>
        <v>715</v>
      </c>
      <c r="AF47" s="67" t="str">
        <f>B47&amp;" "&amp;C47</f>
        <v>Richard Kearns</v>
      </c>
      <c r="AG47" s="67" t="str">
        <f>D47&amp;" "</f>
        <v xml:space="preserve">Rochdale Co. Archers </v>
      </c>
      <c r="AH47" s="32">
        <v>107</v>
      </c>
      <c r="AI47" s="32">
        <v>23</v>
      </c>
      <c r="AJ47" s="32"/>
      <c r="AK47" s="42">
        <f>AE47</f>
        <v>715</v>
      </c>
    </row>
    <row r="48" spans="1:38" ht="21.95" hidden="1" customHeight="1">
      <c r="A48" s="21">
        <v>14</v>
      </c>
      <c r="B48" s="3" t="s">
        <v>141</v>
      </c>
      <c r="C48" s="3" t="s">
        <v>142</v>
      </c>
      <c r="D48" s="3" t="s">
        <v>106</v>
      </c>
      <c r="E48" s="14" t="s">
        <v>9</v>
      </c>
      <c r="F48" s="9" t="s">
        <v>21</v>
      </c>
      <c r="G48" s="25" t="s">
        <v>87</v>
      </c>
      <c r="H48" s="18">
        <v>84</v>
      </c>
      <c r="I48" s="17">
        <f>H48</f>
        <v>84</v>
      </c>
      <c r="J48" s="18">
        <v>96</v>
      </c>
      <c r="K48" s="17">
        <f>I48+J48</f>
        <v>180</v>
      </c>
      <c r="L48" s="18">
        <v>78</v>
      </c>
      <c r="M48" s="17">
        <f>K48+L48</f>
        <v>258</v>
      </c>
      <c r="N48" s="18">
        <v>98</v>
      </c>
      <c r="O48" s="17">
        <f>M48+N48</f>
        <v>356</v>
      </c>
      <c r="P48" s="18">
        <v>100</v>
      </c>
      <c r="Q48" s="17">
        <f>O48+P48</f>
        <v>456</v>
      </c>
      <c r="R48" s="18">
        <v>90</v>
      </c>
      <c r="S48" s="17">
        <f>Q48+R48</f>
        <v>546</v>
      </c>
      <c r="T48" s="18">
        <v>96</v>
      </c>
      <c r="U48" s="17">
        <f>S48+T48</f>
        <v>642</v>
      </c>
      <c r="V48" s="18">
        <v>90</v>
      </c>
      <c r="W48" s="17">
        <f>U48+V48</f>
        <v>732</v>
      </c>
      <c r="X48" s="18">
        <v>102</v>
      </c>
      <c r="Y48" s="17">
        <f>W48+X48</f>
        <v>834</v>
      </c>
      <c r="Z48" s="18"/>
      <c r="AA48" s="17">
        <f>Y48+Z48</f>
        <v>834</v>
      </c>
      <c r="AB48" s="18"/>
      <c r="AC48" s="17">
        <f>AA48+AB48</f>
        <v>834</v>
      </c>
      <c r="AD48" s="18"/>
      <c r="AE48" s="19">
        <f>AC48+AD48</f>
        <v>834</v>
      </c>
      <c r="AF48" s="67" t="str">
        <f>B48&amp;" "&amp;C48</f>
        <v>Paul Smith</v>
      </c>
      <c r="AG48" s="67" t="str">
        <f>D48&amp;" "</f>
        <v xml:space="preserve">Chorley Bowmen </v>
      </c>
      <c r="AH48" s="32">
        <v>108</v>
      </c>
      <c r="AI48" s="32">
        <v>51</v>
      </c>
      <c r="AJ48" s="32"/>
      <c r="AK48" s="42">
        <f>AE48</f>
        <v>834</v>
      </c>
    </row>
    <row r="49" spans="1:38" ht="21.95" hidden="1" customHeight="1">
      <c r="A49" s="21">
        <v>45</v>
      </c>
      <c r="B49" s="3" t="s">
        <v>185</v>
      </c>
      <c r="C49" s="3" t="s">
        <v>186</v>
      </c>
      <c r="D49" s="3" t="s">
        <v>176</v>
      </c>
      <c r="E49" s="14" t="s">
        <v>8</v>
      </c>
      <c r="F49" s="9" t="s">
        <v>21</v>
      </c>
      <c r="G49" s="25" t="s">
        <v>89</v>
      </c>
      <c r="H49" s="18">
        <v>70</v>
      </c>
      <c r="I49" s="17">
        <f>H49</f>
        <v>70</v>
      </c>
      <c r="J49" s="18">
        <v>61</v>
      </c>
      <c r="K49" s="17">
        <f>I49+J49</f>
        <v>131</v>
      </c>
      <c r="L49" s="18">
        <v>72</v>
      </c>
      <c r="M49" s="17">
        <f>K49+L49</f>
        <v>203</v>
      </c>
      <c r="N49" s="18">
        <v>78</v>
      </c>
      <c r="O49" s="17">
        <f>M49+N49</f>
        <v>281</v>
      </c>
      <c r="P49" s="18">
        <v>90</v>
      </c>
      <c r="Q49" s="17">
        <f>O49+P49</f>
        <v>371</v>
      </c>
      <c r="R49" s="18">
        <v>75</v>
      </c>
      <c r="S49" s="17">
        <f>Q49+R49</f>
        <v>446</v>
      </c>
      <c r="T49" s="18">
        <v>79</v>
      </c>
      <c r="U49" s="17">
        <f>S49+T49</f>
        <v>525</v>
      </c>
      <c r="V49" s="18">
        <v>94</v>
      </c>
      <c r="W49" s="17">
        <f>U49+V49</f>
        <v>619</v>
      </c>
      <c r="X49" s="18">
        <v>82</v>
      </c>
      <c r="Y49" s="17">
        <f>W49+X49</f>
        <v>701</v>
      </c>
      <c r="Z49" s="18"/>
      <c r="AA49" s="17">
        <f>Y49+Z49</f>
        <v>701</v>
      </c>
      <c r="AB49" s="18"/>
      <c r="AC49" s="17">
        <f>AA49+AB49</f>
        <v>701</v>
      </c>
      <c r="AD49" s="18"/>
      <c r="AE49" s="19">
        <f>AC49+AD49</f>
        <v>701</v>
      </c>
      <c r="AF49" s="67" t="str">
        <f>B49&amp;" "&amp;C49</f>
        <v>Khervin Oomajee</v>
      </c>
      <c r="AG49" s="67" t="str">
        <f>D49&amp;" "</f>
        <v xml:space="preserve">Goldcrest Archers </v>
      </c>
      <c r="AH49" s="32">
        <v>105</v>
      </c>
      <c r="AI49" s="32">
        <v>27</v>
      </c>
      <c r="AJ49" s="32"/>
      <c r="AK49" s="42">
        <f>AE49</f>
        <v>701</v>
      </c>
    </row>
    <row r="50" spans="1:38" ht="21.95" hidden="1" customHeight="1">
      <c r="A50" s="21">
        <v>67</v>
      </c>
      <c r="B50" s="3" t="s">
        <v>218</v>
      </c>
      <c r="C50" s="3" t="s">
        <v>221</v>
      </c>
      <c r="D50" s="3" t="s">
        <v>101</v>
      </c>
      <c r="E50" s="14" t="s">
        <v>9</v>
      </c>
      <c r="F50" s="9" t="s">
        <v>21</v>
      </c>
      <c r="G50" s="25" t="s">
        <v>87</v>
      </c>
      <c r="H50" s="18">
        <v>66</v>
      </c>
      <c r="I50" s="17">
        <f>H50</f>
        <v>66</v>
      </c>
      <c r="J50" s="18">
        <v>89</v>
      </c>
      <c r="K50" s="17">
        <f>I50+J50</f>
        <v>155</v>
      </c>
      <c r="L50" s="18">
        <v>92</v>
      </c>
      <c r="M50" s="17">
        <f>K50+L50</f>
        <v>247</v>
      </c>
      <c r="N50" s="18">
        <v>96</v>
      </c>
      <c r="O50" s="17">
        <f>M50+N50</f>
        <v>343</v>
      </c>
      <c r="P50" s="18">
        <v>98</v>
      </c>
      <c r="Q50" s="17">
        <f>O50+P50</f>
        <v>441</v>
      </c>
      <c r="R50" s="18">
        <v>88</v>
      </c>
      <c r="S50" s="17">
        <f>Q50+R50</f>
        <v>529</v>
      </c>
      <c r="T50" s="18">
        <v>90</v>
      </c>
      <c r="U50" s="17">
        <f>S50+T50</f>
        <v>619</v>
      </c>
      <c r="V50" s="18">
        <v>98</v>
      </c>
      <c r="W50" s="17">
        <f>U50+V50</f>
        <v>717</v>
      </c>
      <c r="X50" s="18">
        <v>100</v>
      </c>
      <c r="Y50" s="17">
        <f>W50+X50</f>
        <v>817</v>
      </c>
      <c r="Z50" s="18"/>
      <c r="AA50" s="17">
        <f>Y50+Z50</f>
        <v>817</v>
      </c>
      <c r="AB50" s="18"/>
      <c r="AC50" s="17">
        <f>AA50+AB50</f>
        <v>817</v>
      </c>
      <c r="AD50" s="18"/>
      <c r="AE50" s="19">
        <f>AC50+AD50</f>
        <v>817</v>
      </c>
      <c r="AF50" s="67" t="str">
        <f>B50&amp;" "&amp;C50</f>
        <v>Cliff Lewis</v>
      </c>
      <c r="AG50" s="67" t="str">
        <f>D50&amp;" "</f>
        <v xml:space="preserve">Assheton Bowmen </v>
      </c>
      <c r="AH50" s="32">
        <v>105</v>
      </c>
      <c r="AI50" s="32">
        <v>50</v>
      </c>
      <c r="AJ50" s="32"/>
      <c r="AK50" s="42">
        <f>AE50</f>
        <v>817</v>
      </c>
    </row>
    <row r="51" spans="1:38" ht="21.95" hidden="1" customHeight="1">
      <c r="A51" s="21">
        <v>61</v>
      </c>
      <c r="B51" s="3" t="s">
        <v>205</v>
      </c>
      <c r="C51" s="3" t="s">
        <v>206</v>
      </c>
      <c r="D51" s="3" t="s">
        <v>213</v>
      </c>
      <c r="E51" s="14" t="s">
        <v>8</v>
      </c>
      <c r="F51" s="9" t="s">
        <v>21</v>
      </c>
      <c r="G51" s="25" t="s">
        <v>87</v>
      </c>
      <c r="H51" s="18">
        <v>74</v>
      </c>
      <c r="I51" s="17">
        <f>H51</f>
        <v>74</v>
      </c>
      <c r="J51" s="18">
        <v>70</v>
      </c>
      <c r="K51" s="17">
        <f>I51+J51</f>
        <v>144</v>
      </c>
      <c r="L51" s="18">
        <v>55</v>
      </c>
      <c r="M51" s="17">
        <f>K51+L51</f>
        <v>199</v>
      </c>
      <c r="N51" s="18">
        <v>78</v>
      </c>
      <c r="O51" s="17">
        <f>M51+N51</f>
        <v>277</v>
      </c>
      <c r="P51" s="18">
        <v>82</v>
      </c>
      <c r="Q51" s="17">
        <f>O51+P51</f>
        <v>359</v>
      </c>
      <c r="R51" s="18">
        <v>86</v>
      </c>
      <c r="S51" s="17">
        <f>Q51+R51</f>
        <v>445</v>
      </c>
      <c r="T51" s="18">
        <v>88</v>
      </c>
      <c r="U51" s="17">
        <f>S51+T51</f>
        <v>533</v>
      </c>
      <c r="V51" s="18">
        <v>78</v>
      </c>
      <c r="W51" s="17">
        <f>U51+V51</f>
        <v>611</v>
      </c>
      <c r="X51" s="18">
        <v>86</v>
      </c>
      <c r="Y51" s="17">
        <f>W51+X51</f>
        <v>697</v>
      </c>
      <c r="Z51" s="18"/>
      <c r="AA51" s="17">
        <f>Y51+Z51</f>
        <v>697</v>
      </c>
      <c r="AB51" s="18"/>
      <c r="AC51" s="17">
        <f>AA51+AB51</f>
        <v>697</v>
      </c>
      <c r="AD51" s="18"/>
      <c r="AE51" s="19">
        <f>AC51+AD51</f>
        <v>697</v>
      </c>
      <c r="AF51" s="67" t="str">
        <f>B51&amp;" "&amp;C51</f>
        <v>Jason Longley</v>
      </c>
      <c r="AG51" s="67" t="str">
        <f>D51&amp;" "</f>
        <v xml:space="preserve">St Helens Archers </v>
      </c>
      <c r="AH51" s="32">
        <v>107</v>
      </c>
      <c r="AI51" s="32">
        <v>24</v>
      </c>
      <c r="AJ51" s="32"/>
      <c r="AK51" s="42">
        <f>AE51</f>
        <v>697</v>
      </c>
    </row>
    <row r="52" spans="1:38" ht="21.95" hidden="1" customHeight="1">
      <c r="A52" s="21">
        <v>44</v>
      </c>
      <c r="B52" s="3" t="s">
        <v>177</v>
      </c>
      <c r="C52" s="3" t="s">
        <v>178</v>
      </c>
      <c r="D52" s="3" t="s">
        <v>176</v>
      </c>
      <c r="E52" s="14" t="s">
        <v>8</v>
      </c>
      <c r="F52" s="9" t="s">
        <v>21</v>
      </c>
      <c r="G52" s="25" t="s">
        <v>87</v>
      </c>
      <c r="H52" s="18">
        <v>63</v>
      </c>
      <c r="I52" s="17">
        <f>H52</f>
        <v>63</v>
      </c>
      <c r="J52" s="18">
        <v>72</v>
      </c>
      <c r="K52" s="17">
        <f>I52+J52</f>
        <v>135</v>
      </c>
      <c r="L52" s="18">
        <v>62</v>
      </c>
      <c r="M52" s="17">
        <f>K52+L52</f>
        <v>197</v>
      </c>
      <c r="N52" s="18">
        <v>69</v>
      </c>
      <c r="O52" s="17">
        <f>M52+N52</f>
        <v>266</v>
      </c>
      <c r="P52" s="18">
        <v>86</v>
      </c>
      <c r="Q52" s="17">
        <f>O52+P52</f>
        <v>352</v>
      </c>
      <c r="R52" s="18">
        <v>92</v>
      </c>
      <c r="S52" s="17">
        <f>Q52+R52</f>
        <v>444</v>
      </c>
      <c r="T52" s="18">
        <v>88</v>
      </c>
      <c r="U52" s="17">
        <f>S52+T52</f>
        <v>532</v>
      </c>
      <c r="V52" s="18">
        <v>74</v>
      </c>
      <c r="W52" s="17">
        <f>U52+V52</f>
        <v>606</v>
      </c>
      <c r="X52" s="18">
        <v>86</v>
      </c>
      <c r="Y52" s="17">
        <f>W52+X52</f>
        <v>692</v>
      </c>
      <c r="Z52" s="18"/>
      <c r="AA52" s="17">
        <f>Y52+Z52</f>
        <v>692</v>
      </c>
      <c r="AB52" s="18"/>
      <c r="AC52" s="17">
        <f>AA52+AB52</f>
        <v>692</v>
      </c>
      <c r="AD52" s="18"/>
      <c r="AE52" s="19">
        <f>AC52+AD52</f>
        <v>692</v>
      </c>
      <c r="AF52" s="67" t="str">
        <f>B52&amp;" "&amp;C52</f>
        <v>Mick White</v>
      </c>
      <c r="AG52" s="67" t="str">
        <f>D52&amp;" "</f>
        <v xml:space="preserve">Goldcrest Archers </v>
      </c>
      <c r="AH52" s="32">
        <v>107</v>
      </c>
      <c r="AI52" s="32">
        <v>21</v>
      </c>
      <c r="AJ52" s="32"/>
      <c r="AK52" s="42">
        <f>AE52</f>
        <v>692</v>
      </c>
    </row>
    <row r="53" spans="1:38" ht="21.95" customHeight="1">
      <c r="A53" s="21">
        <v>63</v>
      </c>
      <c r="B53" s="3" t="s">
        <v>209</v>
      </c>
      <c r="C53" s="3" t="s">
        <v>210</v>
      </c>
      <c r="D53" s="3" t="s">
        <v>213</v>
      </c>
      <c r="E53" s="14" t="s">
        <v>8</v>
      </c>
      <c r="F53" s="9" t="s">
        <v>21</v>
      </c>
      <c r="G53" s="25" t="s">
        <v>88</v>
      </c>
      <c r="H53" s="18">
        <v>76</v>
      </c>
      <c r="I53" s="17">
        <f>H53</f>
        <v>76</v>
      </c>
      <c r="J53" s="18">
        <v>72</v>
      </c>
      <c r="K53" s="17">
        <f>I53+J53</f>
        <v>148</v>
      </c>
      <c r="L53" s="18">
        <v>81</v>
      </c>
      <c r="M53" s="17">
        <f>K53+L53</f>
        <v>229</v>
      </c>
      <c r="N53" s="18">
        <v>82</v>
      </c>
      <c r="O53" s="17">
        <f>M53+N53</f>
        <v>311</v>
      </c>
      <c r="P53" s="18">
        <v>88</v>
      </c>
      <c r="Q53" s="17">
        <f>O53+P53</f>
        <v>399</v>
      </c>
      <c r="R53" s="18">
        <v>84</v>
      </c>
      <c r="S53" s="17">
        <f>Q53+R53</f>
        <v>483</v>
      </c>
      <c r="T53" s="18">
        <v>94</v>
      </c>
      <c r="U53" s="17">
        <f>S53+T53</f>
        <v>577</v>
      </c>
      <c r="V53" s="18">
        <v>84</v>
      </c>
      <c r="W53" s="17">
        <f>U53+V53</f>
        <v>661</v>
      </c>
      <c r="X53" s="18">
        <v>84</v>
      </c>
      <c r="Y53" s="17">
        <f>W53+X53</f>
        <v>745</v>
      </c>
      <c r="Z53" s="18"/>
      <c r="AA53" s="17">
        <f>Y53+Z53</f>
        <v>745</v>
      </c>
      <c r="AB53" s="18"/>
      <c r="AC53" s="17">
        <f>AA53+AB53</f>
        <v>745</v>
      </c>
      <c r="AD53" s="18"/>
      <c r="AE53" s="19">
        <f>AC53+AD53</f>
        <v>745</v>
      </c>
      <c r="AF53" s="67" t="str">
        <f>B53&amp;" "&amp;C53</f>
        <v>Keith Eustace</v>
      </c>
      <c r="AG53" s="67" t="str">
        <f>D53&amp;" "</f>
        <v xml:space="preserve">St Helens Archers </v>
      </c>
      <c r="AH53" s="32">
        <v>108</v>
      </c>
      <c r="AI53" s="32">
        <v>28</v>
      </c>
      <c r="AJ53" s="32"/>
      <c r="AK53" s="42">
        <f>AE53</f>
        <v>745</v>
      </c>
      <c r="AL53" s="1" t="s">
        <v>245</v>
      </c>
    </row>
    <row r="54" spans="1:38" ht="21.95" hidden="1" customHeight="1">
      <c r="A54" s="21">
        <v>3</v>
      </c>
      <c r="B54" s="3" t="s">
        <v>155</v>
      </c>
      <c r="C54" s="3" t="s">
        <v>156</v>
      </c>
      <c r="D54" s="3" t="s">
        <v>101</v>
      </c>
      <c r="E54" s="14" t="s">
        <v>8</v>
      </c>
      <c r="F54" s="9" t="s">
        <v>21</v>
      </c>
      <c r="G54" s="25" t="s">
        <v>87</v>
      </c>
      <c r="H54" s="18">
        <v>66</v>
      </c>
      <c r="I54" s="17">
        <f>H54</f>
        <v>66</v>
      </c>
      <c r="J54" s="18">
        <v>81</v>
      </c>
      <c r="K54" s="17">
        <f>I54+J54</f>
        <v>147</v>
      </c>
      <c r="L54" s="18">
        <v>52</v>
      </c>
      <c r="M54" s="17">
        <f>K54+L54</f>
        <v>199</v>
      </c>
      <c r="N54" s="18">
        <v>82</v>
      </c>
      <c r="O54" s="17">
        <f>M54+N54</f>
        <v>281</v>
      </c>
      <c r="P54" s="18">
        <v>82</v>
      </c>
      <c r="Q54" s="17">
        <f>O54+P54</f>
        <v>363</v>
      </c>
      <c r="R54" s="18">
        <v>78</v>
      </c>
      <c r="S54" s="17">
        <f>Q54+R54</f>
        <v>441</v>
      </c>
      <c r="T54" s="18">
        <v>82</v>
      </c>
      <c r="U54" s="17">
        <f>S54+T54</f>
        <v>523</v>
      </c>
      <c r="V54" s="18">
        <v>82</v>
      </c>
      <c r="W54" s="17">
        <f>U54+V54</f>
        <v>605</v>
      </c>
      <c r="X54" s="18">
        <v>82</v>
      </c>
      <c r="Y54" s="17">
        <f>W54+X54</f>
        <v>687</v>
      </c>
      <c r="Z54" s="18"/>
      <c r="AA54" s="17">
        <f>Y54+Z54</f>
        <v>687</v>
      </c>
      <c r="AB54" s="18"/>
      <c r="AC54" s="17">
        <f>AA54+AB54</f>
        <v>687</v>
      </c>
      <c r="AD54" s="18"/>
      <c r="AE54" s="19">
        <f>AC54+AD54</f>
        <v>687</v>
      </c>
      <c r="AF54" s="67" t="str">
        <f>B54&amp;" "&amp;C54</f>
        <v>Roy Ward</v>
      </c>
      <c r="AG54" s="67" t="str">
        <f>D54&amp;" "</f>
        <v xml:space="preserve">Assheton Bowmen </v>
      </c>
      <c r="AH54" s="32">
        <v>102</v>
      </c>
      <c r="AI54" s="32">
        <v>23</v>
      </c>
      <c r="AJ54" s="32"/>
      <c r="AK54" s="42">
        <f>AE54</f>
        <v>687</v>
      </c>
    </row>
    <row r="55" spans="1:38" ht="21.95" hidden="1" customHeight="1">
      <c r="A55" s="21">
        <v>25</v>
      </c>
      <c r="B55" s="3" t="s">
        <v>122</v>
      </c>
      <c r="C55" s="3" t="s">
        <v>123</v>
      </c>
      <c r="D55" s="3" t="s">
        <v>124</v>
      </c>
      <c r="E55" s="14" t="s">
        <v>9</v>
      </c>
      <c r="F55" s="9" t="s">
        <v>21</v>
      </c>
      <c r="G55" s="25" t="s">
        <v>87</v>
      </c>
      <c r="H55" s="18">
        <v>86</v>
      </c>
      <c r="I55" s="17">
        <f>H55</f>
        <v>86</v>
      </c>
      <c r="J55" s="18">
        <v>82</v>
      </c>
      <c r="K55" s="17">
        <f>I55+J55</f>
        <v>168</v>
      </c>
      <c r="L55" s="18">
        <v>82</v>
      </c>
      <c r="M55" s="17">
        <f>K55+L55</f>
        <v>250</v>
      </c>
      <c r="N55" s="18">
        <v>94</v>
      </c>
      <c r="O55" s="17">
        <f>M55+N55</f>
        <v>344</v>
      </c>
      <c r="P55" s="18">
        <v>92</v>
      </c>
      <c r="Q55" s="17">
        <f>O55+P55</f>
        <v>436</v>
      </c>
      <c r="R55" s="18">
        <v>90</v>
      </c>
      <c r="S55" s="17">
        <f>Q55+R55</f>
        <v>526</v>
      </c>
      <c r="T55" s="18">
        <v>96</v>
      </c>
      <c r="U55" s="17">
        <f>S55+T55</f>
        <v>622</v>
      </c>
      <c r="V55" s="18">
        <v>94</v>
      </c>
      <c r="W55" s="17">
        <f>U55+V55</f>
        <v>716</v>
      </c>
      <c r="X55" s="18">
        <v>98</v>
      </c>
      <c r="Y55" s="17">
        <f>W55+X55</f>
        <v>814</v>
      </c>
      <c r="Z55" s="18"/>
      <c r="AA55" s="17">
        <f>Y55+Z55</f>
        <v>814</v>
      </c>
      <c r="AB55" s="18"/>
      <c r="AC55" s="17">
        <f>AA55+AB55</f>
        <v>814</v>
      </c>
      <c r="AD55" s="18"/>
      <c r="AE55" s="19">
        <f>AC55+AD55</f>
        <v>814</v>
      </c>
      <c r="AF55" s="67" t="str">
        <f>B55&amp;" "&amp;C55</f>
        <v>Andy Wardle</v>
      </c>
      <c r="AG55" s="67" t="str">
        <f>D55&amp;" "</f>
        <v xml:space="preserve">Stalybridge </v>
      </c>
      <c r="AH55" s="32">
        <v>108</v>
      </c>
      <c r="AI55" s="32">
        <v>43</v>
      </c>
      <c r="AJ55" s="32"/>
      <c r="AK55" s="42">
        <f>AE55</f>
        <v>814</v>
      </c>
    </row>
    <row r="56" spans="1:38" ht="21.95" hidden="1" customHeight="1">
      <c r="A56" s="21">
        <v>40</v>
      </c>
      <c r="B56" s="3" t="s">
        <v>163</v>
      </c>
      <c r="C56" s="3" t="s">
        <v>168</v>
      </c>
      <c r="D56" s="3" t="s">
        <v>124</v>
      </c>
      <c r="E56" s="14" t="s">
        <v>8</v>
      </c>
      <c r="F56" s="9" t="s">
        <v>21</v>
      </c>
      <c r="G56" s="25" t="s">
        <v>87</v>
      </c>
      <c r="H56" s="18">
        <v>65</v>
      </c>
      <c r="I56" s="17">
        <f>H56</f>
        <v>65</v>
      </c>
      <c r="J56" s="18">
        <v>56</v>
      </c>
      <c r="K56" s="17">
        <f>I56+J56</f>
        <v>121</v>
      </c>
      <c r="L56" s="18">
        <v>57</v>
      </c>
      <c r="M56" s="17">
        <f>K56+L56</f>
        <v>178</v>
      </c>
      <c r="N56" s="18">
        <v>80</v>
      </c>
      <c r="O56" s="17">
        <f>M56+N56</f>
        <v>258</v>
      </c>
      <c r="P56" s="18">
        <v>84</v>
      </c>
      <c r="Q56" s="17">
        <f>O56+P56</f>
        <v>342</v>
      </c>
      <c r="R56" s="18">
        <v>92</v>
      </c>
      <c r="S56" s="17">
        <f>Q56+R56</f>
        <v>434</v>
      </c>
      <c r="T56" s="18">
        <v>78</v>
      </c>
      <c r="U56" s="17">
        <f>S56+T56</f>
        <v>512</v>
      </c>
      <c r="V56" s="18">
        <v>88</v>
      </c>
      <c r="W56" s="17">
        <f>U56+V56</f>
        <v>600</v>
      </c>
      <c r="X56" s="18">
        <v>84</v>
      </c>
      <c r="Y56" s="17">
        <f>W56+X56</f>
        <v>684</v>
      </c>
      <c r="Z56" s="18"/>
      <c r="AA56" s="17">
        <f>Y56+Z56</f>
        <v>684</v>
      </c>
      <c r="AB56" s="18"/>
      <c r="AC56" s="17">
        <f>AA56+AB56</f>
        <v>684</v>
      </c>
      <c r="AD56" s="18"/>
      <c r="AE56" s="19">
        <f>AC56+AD56</f>
        <v>684</v>
      </c>
      <c r="AF56" s="67" t="str">
        <f>B56&amp;" "&amp;C56</f>
        <v>David Littlejohn</v>
      </c>
      <c r="AG56" s="67" t="str">
        <f>D56&amp;" "</f>
        <v xml:space="preserve">Stalybridge </v>
      </c>
      <c r="AH56" s="32">
        <v>106</v>
      </c>
      <c r="AI56" s="32">
        <v>26</v>
      </c>
      <c r="AJ56" s="32"/>
      <c r="AK56" s="42">
        <f>AE56</f>
        <v>684</v>
      </c>
    </row>
    <row r="57" spans="1:38" ht="21.95" hidden="1" customHeight="1">
      <c r="A57" s="21">
        <v>12</v>
      </c>
      <c r="B57" s="3" t="s">
        <v>163</v>
      </c>
      <c r="C57" s="3" t="s">
        <v>164</v>
      </c>
      <c r="D57" s="3" t="s">
        <v>121</v>
      </c>
      <c r="E57" s="14" t="s">
        <v>8</v>
      </c>
      <c r="F57" s="9" t="s">
        <v>21</v>
      </c>
      <c r="G57" s="25" t="s">
        <v>87</v>
      </c>
      <c r="H57" s="18">
        <v>76</v>
      </c>
      <c r="I57" s="17">
        <f>H57</f>
        <v>76</v>
      </c>
      <c r="J57" s="18">
        <v>53</v>
      </c>
      <c r="K57" s="17">
        <f>I57+J57</f>
        <v>129</v>
      </c>
      <c r="L57" s="18">
        <v>72</v>
      </c>
      <c r="M57" s="17">
        <f>K57+L57</f>
        <v>201</v>
      </c>
      <c r="N57" s="18">
        <v>69</v>
      </c>
      <c r="O57" s="17">
        <f>M57+N57</f>
        <v>270</v>
      </c>
      <c r="P57" s="18">
        <v>78</v>
      </c>
      <c r="Q57" s="17">
        <f>O57+P57</f>
        <v>348</v>
      </c>
      <c r="R57" s="18">
        <v>74</v>
      </c>
      <c r="S57" s="17">
        <f>Q57+R57</f>
        <v>422</v>
      </c>
      <c r="T57" s="18">
        <v>92</v>
      </c>
      <c r="U57" s="17">
        <f>S57+T57</f>
        <v>514</v>
      </c>
      <c r="V57" s="18">
        <v>80</v>
      </c>
      <c r="W57" s="17">
        <f>U57+V57</f>
        <v>594</v>
      </c>
      <c r="X57" s="18">
        <v>84</v>
      </c>
      <c r="Y57" s="17">
        <f>W57+X57</f>
        <v>678</v>
      </c>
      <c r="Z57" s="18"/>
      <c r="AA57" s="17">
        <f>Y57+Z57</f>
        <v>678</v>
      </c>
      <c r="AB57" s="18"/>
      <c r="AC57" s="17">
        <f>AA57+AB57</f>
        <v>678</v>
      </c>
      <c r="AD57" s="18"/>
      <c r="AE57" s="19">
        <f>AC57+AD57</f>
        <v>678</v>
      </c>
      <c r="AF57" s="67" t="str">
        <f>B57&amp;" "&amp;C57</f>
        <v>David Worden</v>
      </c>
      <c r="AG57" s="67" t="str">
        <f>D57&amp;" "</f>
        <v xml:space="preserve">Pendle &amp; Samlesbury </v>
      </c>
      <c r="AH57" s="32">
        <v>104</v>
      </c>
      <c r="AI57" s="32">
        <v>24</v>
      </c>
      <c r="AJ57" s="32"/>
      <c r="AK57" s="42">
        <f>AE57</f>
        <v>678</v>
      </c>
    </row>
    <row r="58" spans="1:38" ht="21.95" hidden="1" customHeight="1">
      <c r="A58" s="21">
        <v>16</v>
      </c>
      <c r="B58" s="3" t="s">
        <v>102</v>
      </c>
      <c r="C58" s="3" t="s">
        <v>138</v>
      </c>
      <c r="D58" s="3" t="s">
        <v>139</v>
      </c>
      <c r="E58" s="14" t="s">
        <v>8</v>
      </c>
      <c r="F58" s="9" t="s">
        <v>21</v>
      </c>
      <c r="G58" s="25" t="s">
        <v>87</v>
      </c>
      <c r="H58" s="18">
        <v>72</v>
      </c>
      <c r="I58" s="17">
        <f>H58</f>
        <v>72</v>
      </c>
      <c r="J58" s="18">
        <v>52</v>
      </c>
      <c r="K58" s="17">
        <f>I58+J58</f>
        <v>124</v>
      </c>
      <c r="L58" s="18">
        <v>57</v>
      </c>
      <c r="M58" s="17">
        <f>K58+L58</f>
        <v>181</v>
      </c>
      <c r="N58" s="18">
        <v>76</v>
      </c>
      <c r="O58" s="17">
        <f>M58+N58</f>
        <v>257</v>
      </c>
      <c r="P58" s="18">
        <v>82</v>
      </c>
      <c r="Q58" s="17">
        <f>O58+P58</f>
        <v>339</v>
      </c>
      <c r="R58" s="18">
        <v>61</v>
      </c>
      <c r="S58" s="17">
        <f>Q58+R58</f>
        <v>400</v>
      </c>
      <c r="T58" s="18">
        <v>78</v>
      </c>
      <c r="U58" s="17">
        <f>S58+T58</f>
        <v>478</v>
      </c>
      <c r="V58" s="18">
        <v>82</v>
      </c>
      <c r="W58" s="17">
        <f>U58+V58</f>
        <v>560</v>
      </c>
      <c r="X58" s="18">
        <v>86</v>
      </c>
      <c r="Y58" s="17">
        <f>W58+X58</f>
        <v>646</v>
      </c>
      <c r="Z58" s="18"/>
      <c r="AA58" s="17">
        <f>Y58+Z58</f>
        <v>646</v>
      </c>
      <c r="AB58" s="18"/>
      <c r="AC58" s="17">
        <f>AA58+AB58</f>
        <v>646</v>
      </c>
      <c r="AD58" s="18"/>
      <c r="AE58" s="19">
        <f>AC58+AD58</f>
        <v>646</v>
      </c>
      <c r="AF58" s="67" t="str">
        <f>B58&amp;" "&amp;C58</f>
        <v>John Proctor</v>
      </c>
      <c r="AG58" s="67" t="str">
        <f>D58&amp;" "</f>
        <v xml:space="preserve">Blackpool Bowmen </v>
      </c>
      <c r="AH58" s="32">
        <v>106</v>
      </c>
      <c r="AI58" s="32">
        <v>22</v>
      </c>
      <c r="AJ58" s="32"/>
      <c r="AK58" s="42">
        <f>AE58</f>
        <v>646</v>
      </c>
    </row>
    <row r="59" spans="1:38" ht="21.95" hidden="1" customHeight="1">
      <c r="A59" s="21">
        <v>6</v>
      </c>
      <c r="B59" s="3" t="s">
        <v>153</v>
      </c>
      <c r="C59" s="3" t="s">
        <v>154</v>
      </c>
      <c r="D59" s="3" t="s">
        <v>114</v>
      </c>
      <c r="E59" s="14" t="s">
        <v>8</v>
      </c>
      <c r="F59" s="9" t="s">
        <v>21</v>
      </c>
      <c r="G59" s="25" t="s">
        <v>87</v>
      </c>
      <c r="H59" s="18">
        <v>70</v>
      </c>
      <c r="I59" s="17">
        <f>H59</f>
        <v>70</v>
      </c>
      <c r="J59" s="18">
        <v>62</v>
      </c>
      <c r="K59" s="17">
        <f>I59+J59</f>
        <v>132</v>
      </c>
      <c r="L59" s="18">
        <v>58</v>
      </c>
      <c r="M59" s="17">
        <f>K59+L59</f>
        <v>190</v>
      </c>
      <c r="N59" s="18">
        <v>84</v>
      </c>
      <c r="O59" s="17">
        <f>M59+N59</f>
        <v>274</v>
      </c>
      <c r="P59" s="18">
        <v>72</v>
      </c>
      <c r="Q59" s="17">
        <f>O59+P59</f>
        <v>346</v>
      </c>
      <c r="R59" s="18">
        <v>68</v>
      </c>
      <c r="S59" s="17">
        <f>Q59+R59</f>
        <v>414</v>
      </c>
      <c r="T59" s="18">
        <v>62</v>
      </c>
      <c r="U59" s="17">
        <f>S59+T59</f>
        <v>476</v>
      </c>
      <c r="V59" s="18">
        <v>74</v>
      </c>
      <c r="W59" s="17">
        <f>U59+V59</f>
        <v>550</v>
      </c>
      <c r="X59" s="18">
        <v>88</v>
      </c>
      <c r="Y59" s="17">
        <f>W59+X59</f>
        <v>638</v>
      </c>
      <c r="Z59" s="18"/>
      <c r="AA59" s="17">
        <f>Y59+Z59</f>
        <v>638</v>
      </c>
      <c r="AB59" s="18"/>
      <c r="AC59" s="17">
        <f>AA59+AB59</f>
        <v>638</v>
      </c>
      <c r="AD59" s="18"/>
      <c r="AE59" s="19">
        <f>AC59+AD59</f>
        <v>638</v>
      </c>
      <c r="AF59" s="67" t="str">
        <f>B59&amp;" "&amp;C59</f>
        <v>Alex Dixon</v>
      </c>
      <c r="AG59" s="67" t="str">
        <f>D59&amp;" "</f>
        <v xml:space="preserve">Rochdale Co. Archers </v>
      </c>
      <c r="AH59" s="32">
        <v>106</v>
      </c>
      <c r="AI59" s="32">
        <v>21</v>
      </c>
      <c r="AJ59" s="32"/>
      <c r="AK59" s="42">
        <f>AE59</f>
        <v>638</v>
      </c>
    </row>
    <row r="60" spans="1:38" ht="21.95" hidden="1" customHeight="1">
      <c r="A60" s="21">
        <v>5</v>
      </c>
      <c r="B60" s="3" t="s">
        <v>143</v>
      </c>
      <c r="C60" s="3" t="s">
        <v>144</v>
      </c>
      <c r="D60" s="3" t="s">
        <v>106</v>
      </c>
      <c r="E60" s="14" t="s">
        <v>9</v>
      </c>
      <c r="F60" s="9" t="s">
        <v>12</v>
      </c>
      <c r="G60" s="25" t="s">
        <v>87</v>
      </c>
      <c r="H60" s="18">
        <v>66</v>
      </c>
      <c r="I60" s="17">
        <f>H60</f>
        <v>66</v>
      </c>
      <c r="J60" s="18">
        <v>58</v>
      </c>
      <c r="K60" s="17">
        <f>I60+J60</f>
        <v>124</v>
      </c>
      <c r="L60" s="18">
        <v>60</v>
      </c>
      <c r="M60" s="17">
        <f>K60+L60</f>
        <v>184</v>
      </c>
      <c r="N60" s="18">
        <v>72</v>
      </c>
      <c r="O60" s="17">
        <f>M60+N60</f>
        <v>256</v>
      </c>
      <c r="P60" s="18">
        <v>92</v>
      </c>
      <c r="Q60" s="17">
        <f>O60+P60</f>
        <v>348</v>
      </c>
      <c r="R60" s="18">
        <v>88</v>
      </c>
      <c r="S60" s="17">
        <f>Q60+R60</f>
        <v>436</v>
      </c>
      <c r="T60" s="18">
        <v>82</v>
      </c>
      <c r="U60" s="17">
        <f>S60+T60</f>
        <v>518</v>
      </c>
      <c r="V60" s="18">
        <v>90</v>
      </c>
      <c r="W60" s="17">
        <f>U60+V60</f>
        <v>608</v>
      </c>
      <c r="X60" s="18">
        <v>85</v>
      </c>
      <c r="Y60" s="17">
        <f>W60+X60</f>
        <v>693</v>
      </c>
      <c r="Z60" s="18"/>
      <c r="AA60" s="17">
        <f>Y60+Z60</f>
        <v>693</v>
      </c>
      <c r="AB60" s="18"/>
      <c r="AC60" s="17">
        <f>AA60+AB60</f>
        <v>693</v>
      </c>
      <c r="AD60" s="18"/>
      <c r="AE60" s="19">
        <f>AC60+AD60</f>
        <v>693</v>
      </c>
      <c r="AF60" s="67" t="str">
        <f>B60&amp;" "&amp;C60</f>
        <v>Lucy Bretherton</v>
      </c>
      <c r="AG60" s="67" t="str">
        <f>D60&amp;" "</f>
        <v xml:space="preserve">Chorley Bowmen </v>
      </c>
      <c r="AH60" s="32">
        <v>107</v>
      </c>
      <c r="AI60" s="32">
        <v>24</v>
      </c>
      <c r="AJ60" s="32"/>
      <c r="AK60" s="42">
        <f>AE60</f>
        <v>693</v>
      </c>
    </row>
    <row r="61" spans="1:38" ht="21.95" hidden="1" customHeight="1">
      <c r="A61" s="21">
        <v>20</v>
      </c>
      <c r="B61" s="3" t="s">
        <v>145</v>
      </c>
      <c r="C61" s="3" t="s">
        <v>146</v>
      </c>
      <c r="D61" s="3" t="s">
        <v>106</v>
      </c>
      <c r="E61" s="14" t="s">
        <v>9</v>
      </c>
      <c r="F61" s="9" t="s">
        <v>21</v>
      </c>
      <c r="G61" s="25" t="s">
        <v>87</v>
      </c>
      <c r="H61" s="18">
        <v>72</v>
      </c>
      <c r="I61" s="17">
        <f>H61</f>
        <v>72</v>
      </c>
      <c r="J61" s="18">
        <v>76</v>
      </c>
      <c r="K61" s="17">
        <f>I61+J61</f>
        <v>148</v>
      </c>
      <c r="L61" s="18">
        <v>88</v>
      </c>
      <c r="M61" s="17">
        <f>K61+L61</f>
        <v>236</v>
      </c>
      <c r="N61" s="18">
        <v>85</v>
      </c>
      <c r="O61" s="17">
        <f>M61+N61</f>
        <v>321</v>
      </c>
      <c r="P61" s="18">
        <v>100</v>
      </c>
      <c r="Q61" s="17">
        <f>O61+P61</f>
        <v>421</v>
      </c>
      <c r="R61" s="18">
        <v>100</v>
      </c>
      <c r="S61" s="17">
        <f>Q61+R61</f>
        <v>521</v>
      </c>
      <c r="T61" s="18">
        <v>83</v>
      </c>
      <c r="U61" s="17">
        <f>S61+T61</f>
        <v>604</v>
      </c>
      <c r="V61" s="18">
        <v>100</v>
      </c>
      <c r="W61" s="17">
        <f>U61+V61</f>
        <v>704</v>
      </c>
      <c r="X61" s="18">
        <v>91</v>
      </c>
      <c r="Y61" s="17">
        <f>W61+X61</f>
        <v>795</v>
      </c>
      <c r="Z61" s="18"/>
      <c r="AA61" s="17">
        <f>Y61+Z61</f>
        <v>795</v>
      </c>
      <c r="AB61" s="18"/>
      <c r="AC61" s="17">
        <f>AA61+AB61</f>
        <v>795</v>
      </c>
      <c r="AD61" s="18"/>
      <c r="AE61" s="19">
        <f>AC61+AD61</f>
        <v>795</v>
      </c>
      <c r="AF61" s="67" t="str">
        <f>B61&amp;" "&amp;C61</f>
        <v>Stephen Saxson</v>
      </c>
      <c r="AG61" s="67" t="str">
        <f>D61&amp;" "</f>
        <v xml:space="preserve">Chorley Bowmen </v>
      </c>
      <c r="AH61" s="32">
        <v>105</v>
      </c>
      <c r="AI61" s="32">
        <v>51</v>
      </c>
      <c r="AJ61" s="32"/>
      <c r="AK61" s="42">
        <f>AE61</f>
        <v>795</v>
      </c>
    </row>
    <row r="62" spans="1:38" ht="21.95" hidden="1" customHeight="1">
      <c r="A62" s="21">
        <v>31</v>
      </c>
      <c r="B62" s="3" t="s">
        <v>134</v>
      </c>
      <c r="C62" s="3" t="s">
        <v>135</v>
      </c>
      <c r="D62" s="3" t="s">
        <v>131</v>
      </c>
      <c r="E62" s="14" t="s">
        <v>8</v>
      </c>
      <c r="F62" s="9" t="s">
        <v>12</v>
      </c>
      <c r="G62" s="25" t="s">
        <v>87</v>
      </c>
      <c r="H62" s="18">
        <v>31</v>
      </c>
      <c r="I62" s="17">
        <f>H62</f>
        <v>31</v>
      </c>
      <c r="J62" s="18">
        <v>51</v>
      </c>
      <c r="K62" s="17">
        <f>I62+J62</f>
        <v>82</v>
      </c>
      <c r="L62" s="18">
        <v>48</v>
      </c>
      <c r="M62" s="17">
        <f>K62+L62</f>
        <v>130</v>
      </c>
      <c r="N62" s="18">
        <v>68</v>
      </c>
      <c r="O62" s="17">
        <f>M62+N62</f>
        <v>198</v>
      </c>
      <c r="P62" s="18">
        <v>78</v>
      </c>
      <c r="Q62" s="17">
        <f>O62+P62</f>
        <v>276</v>
      </c>
      <c r="R62" s="18">
        <v>61</v>
      </c>
      <c r="S62" s="17">
        <f>Q62+R62</f>
        <v>337</v>
      </c>
      <c r="T62" s="18">
        <v>88</v>
      </c>
      <c r="U62" s="17">
        <f>S62+T62</f>
        <v>425</v>
      </c>
      <c r="V62" s="18">
        <v>82</v>
      </c>
      <c r="W62" s="17">
        <f>U62+V62</f>
        <v>507</v>
      </c>
      <c r="X62" s="18">
        <v>86</v>
      </c>
      <c r="Y62" s="17">
        <f>W62+X62</f>
        <v>593</v>
      </c>
      <c r="Z62" s="18"/>
      <c r="AA62" s="17">
        <f>Y62+Z62</f>
        <v>593</v>
      </c>
      <c r="AB62" s="18"/>
      <c r="AC62" s="17">
        <f>AA62+AB62</f>
        <v>593</v>
      </c>
      <c r="AD62" s="18"/>
      <c r="AE62" s="19">
        <f>AC62+AD62</f>
        <v>593</v>
      </c>
      <c r="AF62" s="67" t="str">
        <f>B62&amp;" "&amp;C62</f>
        <v>Audrey Buckley</v>
      </c>
      <c r="AG62" s="67" t="str">
        <f>D62&amp;" "</f>
        <v xml:space="preserve">Eccles </v>
      </c>
      <c r="AH62" s="32">
        <v>102</v>
      </c>
      <c r="AI62" s="32">
        <v>17</v>
      </c>
      <c r="AJ62" s="32"/>
      <c r="AK62" s="42">
        <f>AE62</f>
        <v>593</v>
      </c>
    </row>
    <row r="63" spans="1:38" ht="21.95" hidden="1" customHeight="1">
      <c r="A63" s="21">
        <v>69</v>
      </c>
      <c r="B63" s="3" t="s">
        <v>220</v>
      </c>
      <c r="C63" s="3" t="s">
        <v>118</v>
      </c>
      <c r="D63" s="3" t="s">
        <v>101</v>
      </c>
      <c r="E63" s="14" t="s">
        <v>8</v>
      </c>
      <c r="F63" s="9" t="s">
        <v>21</v>
      </c>
      <c r="G63" s="25" t="s">
        <v>87</v>
      </c>
      <c r="H63" s="18">
        <v>51</v>
      </c>
      <c r="I63" s="17">
        <f>H63</f>
        <v>51</v>
      </c>
      <c r="J63" s="18">
        <v>54</v>
      </c>
      <c r="K63" s="17">
        <f>I63+J63</f>
        <v>105</v>
      </c>
      <c r="L63" s="18">
        <v>46</v>
      </c>
      <c r="M63" s="17">
        <f>K63+L63</f>
        <v>151</v>
      </c>
      <c r="N63" s="18">
        <v>62</v>
      </c>
      <c r="O63" s="17">
        <f>M63+N63</f>
        <v>213</v>
      </c>
      <c r="P63" s="18">
        <v>70</v>
      </c>
      <c r="Q63" s="17">
        <f>O63+P63</f>
        <v>283</v>
      </c>
      <c r="R63" s="18">
        <v>86</v>
      </c>
      <c r="S63" s="17">
        <f>Q63+R63</f>
        <v>369</v>
      </c>
      <c r="T63" s="18">
        <v>81</v>
      </c>
      <c r="U63" s="17">
        <f>S63+T63</f>
        <v>450</v>
      </c>
      <c r="V63" s="18">
        <v>92</v>
      </c>
      <c r="W63" s="17">
        <f>U63+V63</f>
        <v>542</v>
      </c>
      <c r="X63" s="18">
        <v>94</v>
      </c>
      <c r="Y63" s="17">
        <f>W63+X63</f>
        <v>636</v>
      </c>
      <c r="Z63" s="18"/>
      <c r="AA63" s="17">
        <f>Y63+Z63</f>
        <v>636</v>
      </c>
      <c r="AB63" s="18"/>
      <c r="AC63" s="17">
        <f>AA63+AB63</f>
        <v>636</v>
      </c>
      <c r="AD63" s="18"/>
      <c r="AE63" s="19">
        <f>AC63+AD63</f>
        <v>636</v>
      </c>
      <c r="AF63" s="67" t="str">
        <f>B63&amp;" "&amp;C63</f>
        <v>Bill Campbell</v>
      </c>
      <c r="AG63" s="67" t="str">
        <f>D63&amp;" "</f>
        <v xml:space="preserve">Assheton Bowmen </v>
      </c>
      <c r="AH63" s="32">
        <v>105</v>
      </c>
      <c r="AI63" s="32">
        <v>26</v>
      </c>
      <c r="AJ63" s="32"/>
      <c r="AK63" s="42">
        <f>AE63</f>
        <v>636</v>
      </c>
    </row>
    <row r="64" spans="1:38" ht="21.95" hidden="1" customHeight="1">
      <c r="A64" s="21">
        <v>32</v>
      </c>
      <c r="B64" s="3" t="s">
        <v>136</v>
      </c>
      <c r="C64" s="3" t="s">
        <v>120</v>
      </c>
      <c r="D64" s="3" t="s">
        <v>131</v>
      </c>
      <c r="E64" s="14" t="s">
        <v>9</v>
      </c>
      <c r="F64" s="9" t="s">
        <v>21</v>
      </c>
      <c r="G64" s="25" t="s">
        <v>87</v>
      </c>
      <c r="H64" s="18">
        <v>62</v>
      </c>
      <c r="I64" s="17">
        <f>H64</f>
        <v>62</v>
      </c>
      <c r="J64" s="18">
        <v>76</v>
      </c>
      <c r="K64" s="17">
        <f>I64+J64</f>
        <v>138</v>
      </c>
      <c r="L64" s="18">
        <v>82</v>
      </c>
      <c r="M64" s="17">
        <f>K64+L64</f>
        <v>220</v>
      </c>
      <c r="N64" s="18">
        <v>82</v>
      </c>
      <c r="O64" s="17">
        <f>M64+N64</f>
        <v>302</v>
      </c>
      <c r="P64" s="18">
        <v>86</v>
      </c>
      <c r="Q64" s="17">
        <f>O64+P64</f>
        <v>388</v>
      </c>
      <c r="R64" s="18">
        <v>72</v>
      </c>
      <c r="S64" s="17">
        <f>Q64+R64</f>
        <v>460</v>
      </c>
      <c r="T64" s="18">
        <v>92</v>
      </c>
      <c r="U64" s="17">
        <f>S64+T64</f>
        <v>552</v>
      </c>
      <c r="V64" s="18">
        <v>74</v>
      </c>
      <c r="W64" s="17">
        <f>U64+V64</f>
        <v>626</v>
      </c>
      <c r="X64" s="18">
        <v>92</v>
      </c>
      <c r="Y64" s="17">
        <f>W64+X64</f>
        <v>718</v>
      </c>
      <c r="Z64" s="18"/>
      <c r="AA64" s="17">
        <f>Y64+Z64</f>
        <v>718</v>
      </c>
      <c r="AB64" s="18"/>
      <c r="AC64" s="17">
        <f>AA64+AB64</f>
        <v>718</v>
      </c>
      <c r="AD64" s="18"/>
      <c r="AE64" s="19">
        <f>AC64+AD64</f>
        <v>718</v>
      </c>
      <c r="AF64" s="67" t="str">
        <f>B64&amp;" "&amp;C64</f>
        <v>Clive  Morris</v>
      </c>
      <c r="AG64" s="67" t="str">
        <f>D64&amp;" "</f>
        <v xml:space="preserve">Eccles </v>
      </c>
      <c r="AH64" s="32">
        <v>108</v>
      </c>
      <c r="AI64" s="32">
        <v>29</v>
      </c>
      <c r="AJ64" s="32"/>
      <c r="AK64" s="42">
        <f>AE64</f>
        <v>718</v>
      </c>
    </row>
    <row r="65" spans="1:38" ht="21.95" hidden="1" customHeight="1">
      <c r="A65" s="21">
        <v>62</v>
      </c>
      <c r="B65" s="3" t="s">
        <v>207</v>
      </c>
      <c r="C65" s="3" t="s">
        <v>208</v>
      </c>
      <c r="D65" s="3" t="s">
        <v>213</v>
      </c>
      <c r="E65" s="14" t="s">
        <v>8</v>
      </c>
      <c r="F65" s="9" t="s">
        <v>21</v>
      </c>
      <c r="G65" s="25" t="s">
        <v>87</v>
      </c>
      <c r="H65" s="18">
        <v>50</v>
      </c>
      <c r="I65" s="17">
        <f>H65</f>
        <v>50</v>
      </c>
      <c r="J65" s="18">
        <v>74</v>
      </c>
      <c r="K65" s="17">
        <f>I65+J65</f>
        <v>124</v>
      </c>
      <c r="L65" s="18">
        <v>56</v>
      </c>
      <c r="M65" s="17">
        <f>K65+L65</f>
        <v>180</v>
      </c>
      <c r="N65" s="18">
        <v>92</v>
      </c>
      <c r="O65" s="17">
        <f>M65+N65</f>
        <v>272</v>
      </c>
      <c r="P65" s="18">
        <v>70</v>
      </c>
      <c r="Q65" s="17">
        <f>O65+P65</f>
        <v>342</v>
      </c>
      <c r="R65" s="18">
        <v>82</v>
      </c>
      <c r="S65" s="17">
        <f>Q65+R65</f>
        <v>424</v>
      </c>
      <c r="T65" s="18">
        <v>63</v>
      </c>
      <c r="U65" s="17">
        <f>S65+T65</f>
        <v>487</v>
      </c>
      <c r="V65" s="18">
        <v>74</v>
      </c>
      <c r="W65" s="17">
        <f>U65+V65</f>
        <v>561</v>
      </c>
      <c r="X65" s="18">
        <v>74</v>
      </c>
      <c r="Y65" s="17">
        <f>W65+X65</f>
        <v>635</v>
      </c>
      <c r="Z65" s="18"/>
      <c r="AA65" s="17">
        <f>Y65+Z65</f>
        <v>635</v>
      </c>
      <c r="AB65" s="18"/>
      <c r="AC65" s="17">
        <f>AA65+AB65</f>
        <v>635</v>
      </c>
      <c r="AD65" s="18"/>
      <c r="AE65" s="19">
        <f>AC65+AD65</f>
        <v>635</v>
      </c>
      <c r="AF65" s="67" t="str">
        <f>B65&amp;" "&amp;C65</f>
        <v>Grahame Roberts</v>
      </c>
      <c r="AG65" s="67" t="str">
        <f>D65&amp;" "</f>
        <v xml:space="preserve">St Helens Archers </v>
      </c>
      <c r="AH65" s="32">
        <v>105</v>
      </c>
      <c r="AI65" s="32">
        <v>19</v>
      </c>
      <c r="AJ65" s="32"/>
      <c r="AK65" s="42">
        <f>AE65</f>
        <v>635</v>
      </c>
    </row>
    <row r="66" spans="1:38" ht="21.95" hidden="1" customHeight="1">
      <c r="A66" s="21">
        <v>37</v>
      </c>
      <c r="B66" s="3" t="s">
        <v>149</v>
      </c>
      <c r="C66" s="3" t="s">
        <v>165</v>
      </c>
      <c r="D66" s="3" t="s">
        <v>124</v>
      </c>
      <c r="E66" s="14" t="s">
        <v>8</v>
      </c>
      <c r="F66" s="9" t="s">
        <v>21</v>
      </c>
      <c r="G66" s="25" t="s">
        <v>87</v>
      </c>
      <c r="H66" s="18">
        <v>52</v>
      </c>
      <c r="I66" s="17">
        <f>H66</f>
        <v>52</v>
      </c>
      <c r="J66" s="18">
        <v>55</v>
      </c>
      <c r="K66" s="17">
        <f>I66+J66</f>
        <v>107</v>
      </c>
      <c r="L66" s="18">
        <v>49</v>
      </c>
      <c r="M66" s="17">
        <f>K66+L66</f>
        <v>156</v>
      </c>
      <c r="N66" s="18">
        <v>74</v>
      </c>
      <c r="O66" s="17">
        <f>M66+N66</f>
        <v>230</v>
      </c>
      <c r="P66" s="18">
        <v>82</v>
      </c>
      <c r="Q66" s="17">
        <f>O66+P66</f>
        <v>312</v>
      </c>
      <c r="R66" s="18">
        <v>64</v>
      </c>
      <c r="S66" s="17">
        <f>Q66+R66</f>
        <v>376</v>
      </c>
      <c r="T66" s="18">
        <v>80</v>
      </c>
      <c r="U66" s="17">
        <f>S66+T66</f>
        <v>456</v>
      </c>
      <c r="V66" s="18">
        <v>75</v>
      </c>
      <c r="W66" s="17">
        <f>U66+V66</f>
        <v>531</v>
      </c>
      <c r="X66" s="18">
        <v>90</v>
      </c>
      <c r="Y66" s="17">
        <f>W66+X66</f>
        <v>621</v>
      </c>
      <c r="Z66" s="18"/>
      <c r="AA66" s="17">
        <f>Y66+Z66</f>
        <v>621</v>
      </c>
      <c r="AB66" s="18"/>
      <c r="AC66" s="17">
        <f>AA66+AB66</f>
        <v>621</v>
      </c>
      <c r="AD66" s="18"/>
      <c r="AE66" s="19">
        <f>AC66+AD66</f>
        <v>621</v>
      </c>
      <c r="AF66" s="67" t="str">
        <f>B66&amp;" "&amp;C66</f>
        <v>Russell Conduit</v>
      </c>
      <c r="AG66" s="67" t="str">
        <f>D66&amp;" "</f>
        <v xml:space="preserve">Stalybridge </v>
      </c>
      <c r="AH66" s="32">
        <v>106</v>
      </c>
      <c r="AI66" s="32">
        <v>17</v>
      </c>
      <c r="AJ66" s="32"/>
      <c r="AK66" s="42">
        <f>AE66</f>
        <v>621</v>
      </c>
    </row>
    <row r="67" spans="1:38" ht="21.95" hidden="1" customHeight="1">
      <c r="A67" s="21">
        <v>15</v>
      </c>
      <c r="B67" s="3" t="s">
        <v>119</v>
      </c>
      <c r="C67" s="3" t="s">
        <v>120</v>
      </c>
      <c r="D67" s="3" t="s">
        <v>121</v>
      </c>
      <c r="E67" s="14" t="s">
        <v>8</v>
      </c>
      <c r="F67" s="9" t="s">
        <v>21</v>
      </c>
      <c r="G67" s="25" t="s">
        <v>87</v>
      </c>
      <c r="H67" s="18">
        <v>56</v>
      </c>
      <c r="I67" s="17">
        <f>H67</f>
        <v>56</v>
      </c>
      <c r="J67" s="18">
        <v>54</v>
      </c>
      <c r="K67" s="17">
        <f>I67+J67</f>
        <v>110</v>
      </c>
      <c r="L67" s="18">
        <v>37</v>
      </c>
      <c r="M67" s="17">
        <f>K67+L67</f>
        <v>147</v>
      </c>
      <c r="N67" s="18">
        <v>55</v>
      </c>
      <c r="O67" s="17">
        <f>M67+N67</f>
        <v>202</v>
      </c>
      <c r="P67" s="18">
        <v>74</v>
      </c>
      <c r="Q67" s="17">
        <f>O67+P67</f>
        <v>276</v>
      </c>
      <c r="R67" s="18">
        <v>63</v>
      </c>
      <c r="S67" s="17">
        <f>Q67+R67</f>
        <v>339</v>
      </c>
      <c r="T67" s="18">
        <v>72</v>
      </c>
      <c r="U67" s="17">
        <f>S67+T67</f>
        <v>411</v>
      </c>
      <c r="V67" s="18">
        <v>82</v>
      </c>
      <c r="W67" s="17">
        <f>U67+V67</f>
        <v>493</v>
      </c>
      <c r="X67" s="18">
        <v>86</v>
      </c>
      <c r="Y67" s="17">
        <f>W67+X67</f>
        <v>579</v>
      </c>
      <c r="Z67" s="18"/>
      <c r="AA67" s="17">
        <f>Y67+Z67</f>
        <v>579</v>
      </c>
      <c r="AB67" s="18"/>
      <c r="AC67" s="17">
        <f>AA67+AB67</f>
        <v>579</v>
      </c>
      <c r="AD67" s="18"/>
      <c r="AE67" s="19">
        <f>AC67+AD67</f>
        <v>579</v>
      </c>
      <c r="AF67" s="67" t="str">
        <f>B67&amp;" "&amp;C67</f>
        <v>Phil Morris</v>
      </c>
      <c r="AG67" s="67" t="str">
        <f>D67&amp;" "</f>
        <v xml:space="preserve">Pendle &amp; Samlesbury </v>
      </c>
      <c r="AH67" s="32">
        <v>101</v>
      </c>
      <c r="AI67" s="32">
        <v>22</v>
      </c>
      <c r="AJ67" s="32"/>
      <c r="AK67" s="42">
        <f>AE67</f>
        <v>579</v>
      </c>
    </row>
    <row r="68" spans="1:38" ht="21.95" customHeight="1">
      <c r="A68" s="21">
        <v>71</v>
      </c>
      <c r="B68" s="3" t="s">
        <v>223</v>
      </c>
      <c r="C68" s="3" t="s">
        <v>224</v>
      </c>
      <c r="D68" s="3" t="s">
        <v>101</v>
      </c>
      <c r="E68" s="14" t="s">
        <v>8</v>
      </c>
      <c r="F68" s="9" t="s">
        <v>21</v>
      </c>
      <c r="G68" s="25" t="s">
        <v>88</v>
      </c>
      <c r="H68" s="18">
        <v>60</v>
      </c>
      <c r="I68" s="17">
        <f>H68</f>
        <v>60</v>
      </c>
      <c r="J68" s="18">
        <v>78</v>
      </c>
      <c r="K68" s="17">
        <f>I68+J68</f>
        <v>138</v>
      </c>
      <c r="L68" s="18">
        <v>60</v>
      </c>
      <c r="M68" s="17">
        <f>K68+L68</f>
        <v>198</v>
      </c>
      <c r="N68" s="18">
        <v>78</v>
      </c>
      <c r="O68" s="17">
        <f>M68+N68</f>
        <v>276</v>
      </c>
      <c r="P68" s="18">
        <v>72</v>
      </c>
      <c r="Q68" s="17">
        <f>O68+P68</f>
        <v>348</v>
      </c>
      <c r="R68" s="18">
        <v>81</v>
      </c>
      <c r="S68" s="17">
        <f>Q68+R68</f>
        <v>429</v>
      </c>
      <c r="T68" s="18">
        <v>90</v>
      </c>
      <c r="U68" s="17">
        <f>S68+T68</f>
        <v>519</v>
      </c>
      <c r="V68" s="18">
        <v>88</v>
      </c>
      <c r="W68" s="17">
        <f>U68+V68</f>
        <v>607</v>
      </c>
      <c r="X68" s="18">
        <v>84</v>
      </c>
      <c r="Y68" s="17">
        <f>W68+X68</f>
        <v>691</v>
      </c>
      <c r="Z68" s="18"/>
      <c r="AA68" s="17">
        <f>Y68+Z68</f>
        <v>691</v>
      </c>
      <c r="AB68" s="18"/>
      <c r="AC68" s="17">
        <f>AA68+AB68</f>
        <v>691</v>
      </c>
      <c r="AD68" s="18"/>
      <c r="AE68" s="19">
        <f>AC68+AD68</f>
        <v>691</v>
      </c>
      <c r="AF68" s="67" t="str">
        <f>B68&amp;" "&amp;C68</f>
        <v>Duncan Jessop</v>
      </c>
      <c r="AG68" s="67" t="str">
        <f>D68&amp;" "</f>
        <v xml:space="preserve">Assheton Bowmen </v>
      </c>
      <c r="AH68" s="32">
        <v>107</v>
      </c>
      <c r="AI68" s="32">
        <v>27</v>
      </c>
      <c r="AJ68" s="32"/>
      <c r="AK68" s="42">
        <f>AE68</f>
        <v>691</v>
      </c>
      <c r="AL68" s="1" t="s">
        <v>246</v>
      </c>
    </row>
    <row r="69" spans="1:38" ht="21.95" customHeight="1">
      <c r="A69" s="21">
        <v>60</v>
      </c>
      <c r="B69" s="3" t="s">
        <v>203</v>
      </c>
      <c r="C69" s="3" t="s">
        <v>204</v>
      </c>
      <c r="D69" s="3" t="s">
        <v>101</v>
      </c>
      <c r="E69" s="14"/>
      <c r="F69" s="9" t="s">
        <v>12</v>
      </c>
      <c r="G69" s="25" t="s">
        <v>88</v>
      </c>
      <c r="H69" s="18">
        <v>60</v>
      </c>
      <c r="I69" s="17">
        <f>H69</f>
        <v>60</v>
      </c>
      <c r="J69" s="18">
        <v>76</v>
      </c>
      <c r="K69" s="17">
        <f>I69+J69</f>
        <v>136</v>
      </c>
      <c r="L69" s="18">
        <v>78</v>
      </c>
      <c r="M69" s="17">
        <f>K69+L69</f>
        <v>214</v>
      </c>
      <c r="N69" s="18">
        <v>62</v>
      </c>
      <c r="O69" s="17">
        <f>M69+N69</f>
        <v>276</v>
      </c>
      <c r="P69" s="18">
        <v>62</v>
      </c>
      <c r="Q69" s="17">
        <f>O69+P69</f>
        <v>338</v>
      </c>
      <c r="R69" s="18">
        <v>78</v>
      </c>
      <c r="S69" s="17">
        <f>Q69+R69</f>
        <v>416</v>
      </c>
      <c r="T69" s="18">
        <v>90</v>
      </c>
      <c r="U69" s="17">
        <f>S69+T69</f>
        <v>506</v>
      </c>
      <c r="V69" s="18">
        <v>94</v>
      </c>
      <c r="W69" s="17">
        <f>U69+V69</f>
        <v>600</v>
      </c>
      <c r="X69" s="18">
        <v>74</v>
      </c>
      <c r="Y69" s="17">
        <f>W69+X69</f>
        <v>674</v>
      </c>
      <c r="Z69" s="18"/>
      <c r="AA69" s="17">
        <f>Y69+Z69</f>
        <v>674</v>
      </c>
      <c r="AB69" s="18"/>
      <c r="AC69" s="17">
        <f>AA69+AB69</f>
        <v>674</v>
      </c>
      <c r="AD69" s="18"/>
      <c r="AE69" s="19">
        <f>AC69+AD69</f>
        <v>674</v>
      </c>
      <c r="AF69" s="67" t="str">
        <f>B69&amp;" "&amp;C69</f>
        <v>Nicola Holt</v>
      </c>
      <c r="AG69" s="67" t="str">
        <f>D69&amp;" "</f>
        <v xml:space="preserve">Assheton Bowmen </v>
      </c>
      <c r="AH69" s="32">
        <v>108</v>
      </c>
      <c r="AI69" s="32">
        <v>28</v>
      </c>
      <c r="AJ69" s="32"/>
      <c r="AK69" s="42">
        <f>AE69</f>
        <v>674</v>
      </c>
      <c r="AL69" s="1" t="s">
        <v>247</v>
      </c>
    </row>
    <row r="70" spans="1:38" ht="21.95" customHeight="1">
      <c r="A70" s="21">
        <v>11</v>
      </c>
      <c r="B70" s="3" t="s">
        <v>117</v>
      </c>
      <c r="C70" s="3" t="s">
        <v>118</v>
      </c>
      <c r="D70" s="3" t="s">
        <v>114</v>
      </c>
      <c r="E70" s="14" t="s">
        <v>8</v>
      </c>
      <c r="F70" s="9" t="s">
        <v>12</v>
      </c>
      <c r="G70" s="25" t="s">
        <v>88</v>
      </c>
      <c r="H70" s="18">
        <v>60</v>
      </c>
      <c r="I70" s="17">
        <f>H70</f>
        <v>60</v>
      </c>
      <c r="J70" s="18">
        <v>70</v>
      </c>
      <c r="K70" s="17">
        <f>I70+J70</f>
        <v>130</v>
      </c>
      <c r="L70" s="18">
        <v>57</v>
      </c>
      <c r="M70" s="17">
        <f>K70+L70</f>
        <v>187</v>
      </c>
      <c r="N70" s="18">
        <v>67</v>
      </c>
      <c r="O70" s="17">
        <f>M70+N70</f>
        <v>254</v>
      </c>
      <c r="P70" s="18">
        <v>57</v>
      </c>
      <c r="Q70" s="17">
        <f>O70+P70</f>
        <v>311</v>
      </c>
      <c r="R70" s="18">
        <v>71</v>
      </c>
      <c r="S70" s="17">
        <f>Q70+R70</f>
        <v>382</v>
      </c>
      <c r="T70" s="18">
        <v>62</v>
      </c>
      <c r="U70" s="17">
        <f>S70+T70</f>
        <v>444</v>
      </c>
      <c r="V70" s="18">
        <v>71</v>
      </c>
      <c r="W70" s="17">
        <f>U70+V70</f>
        <v>515</v>
      </c>
      <c r="X70" s="18">
        <v>85</v>
      </c>
      <c r="Y70" s="17">
        <f>W70+X70</f>
        <v>600</v>
      </c>
      <c r="Z70" s="18"/>
      <c r="AA70" s="17">
        <f>Y70+Z70</f>
        <v>600</v>
      </c>
      <c r="AB70" s="18"/>
      <c r="AC70" s="17">
        <f>AA70+AB70</f>
        <v>600</v>
      </c>
      <c r="AD70" s="18"/>
      <c r="AE70" s="19">
        <f>AC70+AD70</f>
        <v>600</v>
      </c>
      <c r="AF70" s="67" t="str">
        <f>B70&amp;" "&amp;C70</f>
        <v>Lesley Campbell</v>
      </c>
      <c r="AG70" s="67" t="str">
        <f>D70&amp;" "</f>
        <v xml:space="preserve">Rochdale Co. Archers </v>
      </c>
      <c r="AH70" s="32">
        <v>102</v>
      </c>
      <c r="AI70" s="32">
        <v>14</v>
      </c>
      <c r="AJ70" s="32"/>
      <c r="AK70" s="42">
        <f>AE70</f>
        <v>600</v>
      </c>
      <c r="AL70" s="1" t="s">
        <v>248</v>
      </c>
    </row>
    <row r="71" spans="1:38" ht="21.95" customHeight="1">
      <c r="A71" s="21">
        <v>56</v>
      </c>
      <c r="B71" s="3" t="s">
        <v>198</v>
      </c>
      <c r="C71" s="3" t="s">
        <v>199</v>
      </c>
      <c r="D71" s="3" t="s">
        <v>176</v>
      </c>
      <c r="E71" s="14" t="s">
        <v>8</v>
      </c>
      <c r="F71" s="9" t="s">
        <v>21</v>
      </c>
      <c r="G71" s="25" t="s">
        <v>88</v>
      </c>
      <c r="H71" s="18">
        <v>44</v>
      </c>
      <c r="I71" s="17">
        <f>H71</f>
        <v>44</v>
      </c>
      <c r="J71" s="18">
        <v>59</v>
      </c>
      <c r="K71" s="17">
        <f>I71+J71</f>
        <v>103</v>
      </c>
      <c r="L71" s="18">
        <v>64</v>
      </c>
      <c r="M71" s="17">
        <f>K71+L71</f>
        <v>167</v>
      </c>
      <c r="N71" s="18">
        <v>37</v>
      </c>
      <c r="O71" s="17">
        <f>M71+N71</f>
        <v>204</v>
      </c>
      <c r="P71" s="18">
        <v>67</v>
      </c>
      <c r="Q71" s="17">
        <f>O71+P71</f>
        <v>271</v>
      </c>
      <c r="R71" s="18">
        <v>49</v>
      </c>
      <c r="S71" s="17">
        <f>Q71+R71</f>
        <v>320</v>
      </c>
      <c r="T71" s="18">
        <v>70</v>
      </c>
      <c r="U71" s="17">
        <f>S71+T71</f>
        <v>390</v>
      </c>
      <c r="V71" s="18">
        <v>76</v>
      </c>
      <c r="W71" s="17">
        <f>U71+V71</f>
        <v>466</v>
      </c>
      <c r="X71" s="18">
        <v>68</v>
      </c>
      <c r="Y71" s="17">
        <f>W71+X71</f>
        <v>534</v>
      </c>
      <c r="Z71" s="18"/>
      <c r="AA71" s="17">
        <f>Y71+Z71</f>
        <v>534</v>
      </c>
      <c r="AB71" s="18"/>
      <c r="AC71" s="17">
        <f>AA71+AB71</f>
        <v>534</v>
      </c>
      <c r="AD71" s="18"/>
      <c r="AE71" s="19">
        <f>AC71+AD71</f>
        <v>534</v>
      </c>
      <c r="AF71" s="67" t="str">
        <f>B71&amp;" "&amp;C71</f>
        <v>Steven  MacNamara</v>
      </c>
      <c r="AG71" s="67" t="str">
        <f>D71&amp;" "</f>
        <v xml:space="preserve">Goldcrest Archers </v>
      </c>
      <c r="AH71" s="32">
        <v>100</v>
      </c>
      <c r="AI71" s="32">
        <v>12</v>
      </c>
      <c r="AJ71" s="32"/>
      <c r="AK71" s="42">
        <f>AE71</f>
        <v>534</v>
      </c>
    </row>
    <row r="72" spans="1:38" ht="21.95" hidden="1" customHeight="1">
      <c r="A72" s="21">
        <v>24</v>
      </c>
      <c r="B72" s="3" t="s">
        <v>129</v>
      </c>
      <c r="C72" s="3" t="s">
        <v>130</v>
      </c>
      <c r="D72" s="3" t="s">
        <v>131</v>
      </c>
      <c r="E72" s="14" t="s">
        <v>10</v>
      </c>
      <c r="F72" s="9" t="s">
        <v>12</v>
      </c>
      <c r="G72" s="25" t="s">
        <v>88</v>
      </c>
      <c r="H72" s="18">
        <v>43</v>
      </c>
      <c r="I72" s="17">
        <f>H72</f>
        <v>43</v>
      </c>
      <c r="J72" s="18">
        <v>52</v>
      </c>
      <c r="K72" s="17">
        <f>I72+J72</f>
        <v>95</v>
      </c>
      <c r="L72" s="18">
        <v>24</v>
      </c>
      <c r="M72" s="17">
        <f>K72+L72</f>
        <v>119</v>
      </c>
      <c r="N72" s="18">
        <v>49</v>
      </c>
      <c r="O72" s="17">
        <f>M72+N72</f>
        <v>168</v>
      </c>
      <c r="P72" s="18">
        <v>53</v>
      </c>
      <c r="Q72" s="17">
        <f>O72+P72</f>
        <v>221</v>
      </c>
      <c r="R72" s="18">
        <v>16</v>
      </c>
      <c r="S72" s="17">
        <f>Q72+R72</f>
        <v>237</v>
      </c>
      <c r="T72" s="18">
        <v>59</v>
      </c>
      <c r="U72" s="17">
        <f>S72+T72</f>
        <v>296</v>
      </c>
      <c r="V72" s="18">
        <v>62</v>
      </c>
      <c r="W72" s="17">
        <f>U72+V72</f>
        <v>358</v>
      </c>
      <c r="X72" s="18">
        <v>34</v>
      </c>
      <c r="Y72" s="17">
        <f>W72+X72</f>
        <v>392</v>
      </c>
      <c r="Z72" s="18"/>
      <c r="AA72" s="17">
        <f>Y72+Z72</f>
        <v>392</v>
      </c>
      <c r="AB72" s="18"/>
      <c r="AC72" s="17">
        <f>AA72+AB72</f>
        <v>392</v>
      </c>
      <c r="AD72" s="18"/>
      <c r="AE72" s="19">
        <f>AC72+AD72</f>
        <v>392</v>
      </c>
      <c r="AF72" s="67" t="str">
        <f>B72&amp;" "&amp;C72</f>
        <v>Jude Lane</v>
      </c>
      <c r="AG72" s="67" t="str">
        <f>D72&amp;" "</f>
        <v xml:space="preserve">Eccles </v>
      </c>
      <c r="AH72" s="32">
        <v>82</v>
      </c>
      <c r="AI72" s="32">
        <v>5</v>
      </c>
      <c r="AJ72" s="32"/>
      <c r="AK72" s="42">
        <f>AE72</f>
        <v>392</v>
      </c>
    </row>
    <row r="73" spans="1:38" ht="21.95" hidden="1" customHeight="1">
      <c r="A73" s="21">
        <v>64</v>
      </c>
      <c r="B73" s="3" t="s">
        <v>211</v>
      </c>
      <c r="C73" s="3" t="s">
        <v>212</v>
      </c>
      <c r="D73" s="3" t="s">
        <v>213</v>
      </c>
      <c r="E73" s="14" t="s">
        <v>8</v>
      </c>
      <c r="F73" s="9" t="s">
        <v>21</v>
      </c>
      <c r="G73" s="25" t="s">
        <v>87</v>
      </c>
      <c r="H73" s="18">
        <v>3</v>
      </c>
      <c r="I73" s="17">
        <f>H73</f>
        <v>3</v>
      </c>
      <c r="J73" s="18">
        <v>1</v>
      </c>
      <c r="K73" s="17">
        <f>I73+J73</f>
        <v>4</v>
      </c>
      <c r="L73" s="18">
        <v>4</v>
      </c>
      <c r="M73" s="17">
        <f>K73+L73</f>
        <v>8</v>
      </c>
      <c r="N73" s="18">
        <v>55</v>
      </c>
      <c r="O73" s="17">
        <f>M73+N73</f>
        <v>63</v>
      </c>
      <c r="P73" s="18">
        <v>86</v>
      </c>
      <c r="Q73" s="17">
        <f>O73+P73</f>
        <v>149</v>
      </c>
      <c r="R73" s="18">
        <v>80</v>
      </c>
      <c r="S73" s="17">
        <f>Q73+R73</f>
        <v>229</v>
      </c>
      <c r="T73" s="18">
        <v>94</v>
      </c>
      <c r="U73" s="17">
        <f>S73+T73</f>
        <v>323</v>
      </c>
      <c r="V73" s="18">
        <v>84</v>
      </c>
      <c r="W73" s="17">
        <f>U73+V73</f>
        <v>407</v>
      </c>
      <c r="X73" s="18">
        <v>90</v>
      </c>
      <c r="Y73" s="17">
        <f>W73+X73</f>
        <v>497</v>
      </c>
      <c r="Z73" s="18"/>
      <c r="AA73" s="17">
        <f>Y73+Z73</f>
        <v>497</v>
      </c>
      <c r="AB73" s="18"/>
      <c r="AC73" s="17">
        <f>AA73+AB73</f>
        <v>497</v>
      </c>
      <c r="AD73" s="18"/>
      <c r="AE73" s="19">
        <f>AC73+AD73</f>
        <v>497</v>
      </c>
      <c r="AF73" s="67" t="str">
        <f>B73&amp;" "&amp;C73</f>
        <v>Wei Lee</v>
      </c>
      <c r="AG73" s="67" t="str">
        <f>D73&amp;" "</f>
        <v xml:space="preserve">St Helens Archers </v>
      </c>
      <c r="AH73" s="32">
        <v>76</v>
      </c>
      <c r="AI73" s="32">
        <v>21</v>
      </c>
      <c r="AJ73" s="32"/>
      <c r="AK73" s="42">
        <f>AE73</f>
        <v>497</v>
      </c>
    </row>
    <row r="74" spans="1:38" ht="21.95" customHeight="1">
      <c r="A74" s="21">
        <v>51</v>
      </c>
      <c r="B74" s="3" t="s">
        <v>141</v>
      </c>
      <c r="C74" s="3" t="s">
        <v>189</v>
      </c>
      <c r="D74" s="3" t="s">
        <v>101</v>
      </c>
      <c r="E74" s="14" t="s">
        <v>8</v>
      </c>
      <c r="F74" s="9" t="s">
        <v>21</v>
      </c>
      <c r="G74" s="25" t="s">
        <v>88</v>
      </c>
      <c r="H74" s="18">
        <v>35</v>
      </c>
      <c r="I74" s="17">
        <f>H74</f>
        <v>35</v>
      </c>
      <c r="J74" s="18">
        <v>38</v>
      </c>
      <c r="K74" s="17">
        <f>I74+J74</f>
        <v>73</v>
      </c>
      <c r="L74" s="18">
        <v>47</v>
      </c>
      <c r="M74" s="17">
        <f>K74+L74</f>
        <v>120</v>
      </c>
      <c r="N74" s="18">
        <v>56</v>
      </c>
      <c r="O74" s="17">
        <f>M74+N74</f>
        <v>176</v>
      </c>
      <c r="P74" s="18">
        <v>54</v>
      </c>
      <c r="Q74" s="17">
        <f>O74+P74</f>
        <v>230</v>
      </c>
      <c r="R74" s="18">
        <v>61</v>
      </c>
      <c r="S74" s="17">
        <f>Q74+R74</f>
        <v>291</v>
      </c>
      <c r="T74" s="18">
        <v>70</v>
      </c>
      <c r="U74" s="17">
        <f>S74+T74</f>
        <v>361</v>
      </c>
      <c r="V74" s="18">
        <v>82</v>
      </c>
      <c r="W74" s="17">
        <f>U74+V74</f>
        <v>443</v>
      </c>
      <c r="X74" s="18">
        <v>72</v>
      </c>
      <c r="Y74" s="17">
        <f>W74+X74</f>
        <v>515</v>
      </c>
      <c r="Z74" s="18"/>
      <c r="AA74" s="17">
        <f>Y74+Z74</f>
        <v>515</v>
      </c>
      <c r="AB74" s="18"/>
      <c r="AC74" s="17">
        <f>AA74+AB74</f>
        <v>515</v>
      </c>
      <c r="AD74" s="18"/>
      <c r="AE74" s="19">
        <f>AC74+AD74</f>
        <v>515</v>
      </c>
      <c r="AF74" s="67" t="str">
        <f>B74&amp;" "&amp;C74</f>
        <v>Paul Stanley</v>
      </c>
      <c r="AG74" s="67" t="str">
        <f>D74&amp;" "</f>
        <v xml:space="preserve">Assheton Bowmen </v>
      </c>
      <c r="AH74" s="32">
        <v>95</v>
      </c>
      <c r="AI74" s="32">
        <v>13</v>
      </c>
      <c r="AJ74" s="32"/>
      <c r="AK74" s="42">
        <f>AE74</f>
        <v>515</v>
      </c>
    </row>
    <row r="75" spans="1:38" ht="21.95" hidden="1" customHeight="1">
      <c r="A75" s="21">
        <v>30</v>
      </c>
      <c r="B75" s="3" t="s">
        <v>125</v>
      </c>
      <c r="C75" s="3" t="s">
        <v>127</v>
      </c>
      <c r="D75" s="3" t="s">
        <v>124</v>
      </c>
      <c r="E75" s="14" t="s">
        <v>9</v>
      </c>
      <c r="F75" s="9" t="s">
        <v>50</v>
      </c>
      <c r="G75" s="25" t="s">
        <v>89</v>
      </c>
      <c r="H75" s="18">
        <v>82</v>
      </c>
      <c r="I75" s="17">
        <f>H75</f>
        <v>82</v>
      </c>
      <c r="J75" s="18">
        <v>74</v>
      </c>
      <c r="K75" s="17">
        <f>I75+J75</f>
        <v>156</v>
      </c>
      <c r="L75" s="18">
        <v>74</v>
      </c>
      <c r="M75" s="17">
        <f>K75+L75</f>
        <v>230</v>
      </c>
      <c r="N75" s="18">
        <v>94</v>
      </c>
      <c r="O75" s="17">
        <f>M75+N75</f>
        <v>324</v>
      </c>
      <c r="P75" s="18">
        <v>80</v>
      </c>
      <c r="Q75" s="17">
        <f>O75+P75</f>
        <v>404</v>
      </c>
      <c r="R75" s="18">
        <v>82</v>
      </c>
      <c r="S75" s="17">
        <f>Q75+R75</f>
        <v>486</v>
      </c>
      <c r="T75" s="18">
        <v>92</v>
      </c>
      <c r="U75" s="17">
        <f>S75+T75</f>
        <v>578</v>
      </c>
      <c r="V75" s="18">
        <v>82</v>
      </c>
      <c r="W75" s="17">
        <f>U75+V75</f>
        <v>660</v>
      </c>
      <c r="X75" s="18">
        <v>94</v>
      </c>
      <c r="Y75" s="17">
        <f>W75+X75</f>
        <v>754</v>
      </c>
      <c r="Z75" s="18"/>
      <c r="AA75" s="17">
        <f>Y75+Z75</f>
        <v>754</v>
      </c>
      <c r="AB75" s="18"/>
      <c r="AC75" s="17">
        <f>AA75+AB75</f>
        <v>754</v>
      </c>
      <c r="AD75" s="18"/>
      <c r="AE75" s="19">
        <f>AC75+AD75</f>
        <v>754</v>
      </c>
      <c r="AF75" s="67" t="str">
        <f>B75&amp;" "&amp;C75</f>
        <v>Callum Wardle (15)</v>
      </c>
      <c r="AG75" s="67" t="str">
        <f>D75&amp;" "</f>
        <v xml:space="preserve">Stalybridge </v>
      </c>
      <c r="AH75" s="32">
        <v>108</v>
      </c>
      <c r="AI75" s="32">
        <v>33</v>
      </c>
      <c r="AJ75" s="32"/>
      <c r="AK75" s="42">
        <f>AE75</f>
        <v>754</v>
      </c>
    </row>
    <row r="76" spans="1:38" ht="21.95" hidden="1" customHeight="1">
      <c r="A76" s="21">
        <v>53</v>
      </c>
      <c r="B76" s="3" t="s">
        <v>161</v>
      </c>
      <c r="C76" s="3" t="s">
        <v>192</v>
      </c>
      <c r="D76" s="3" t="s">
        <v>101</v>
      </c>
      <c r="E76" s="14" t="s">
        <v>8</v>
      </c>
      <c r="F76" s="9" t="s">
        <v>21</v>
      </c>
      <c r="G76" s="25" t="s">
        <v>87</v>
      </c>
      <c r="H76" s="18">
        <v>27</v>
      </c>
      <c r="I76" s="17">
        <f>H76</f>
        <v>27</v>
      </c>
      <c r="J76" s="18">
        <v>42</v>
      </c>
      <c r="K76" s="17">
        <f>I76+J76</f>
        <v>69</v>
      </c>
      <c r="L76" s="18">
        <v>30</v>
      </c>
      <c r="M76" s="17">
        <f>K76+L76</f>
        <v>99</v>
      </c>
      <c r="N76" s="18">
        <v>48</v>
      </c>
      <c r="O76" s="17">
        <f>M76+N76</f>
        <v>147</v>
      </c>
      <c r="P76" s="18">
        <v>84</v>
      </c>
      <c r="Q76" s="17">
        <f>O76+P76</f>
        <v>231</v>
      </c>
      <c r="R76" s="18">
        <v>72</v>
      </c>
      <c r="S76" s="17">
        <f>Q76+R76</f>
        <v>303</v>
      </c>
      <c r="T76" s="18">
        <v>41</v>
      </c>
      <c r="U76" s="17">
        <f>S76+T76</f>
        <v>344</v>
      </c>
      <c r="V76" s="18">
        <v>69</v>
      </c>
      <c r="W76" s="17">
        <f>U76+V76</f>
        <v>413</v>
      </c>
      <c r="X76" s="18">
        <v>66</v>
      </c>
      <c r="Y76" s="17">
        <f>W76+X76</f>
        <v>479</v>
      </c>
      <c r="Z76" s="18"/>
      <c r="AA76" s="17">
        <f>Y76+Z76</f>
        <v>479</v>
      </c>
      <c r="AB76" s="18"/>
      <c r="AC76" s="17">
        <f>AA76+AB76</f>
        <v>479</v>
      </c>
      <c r="AD76" s="18"/>
      <c r="AE76" s="19">
        <f>AC76+AD76</f>
        <v>479</v>
      </c>
      <c r="AF76" s="67" t="str">
        <f>B76&amp;" "&amp;C76</f>
        <v>Craig  Linton</v>
      </c>
      <c r="AG76" s="67" t="str">
        <f>D76&amp;" "</f>
        <v xml:space="preserve">Assheton Bowmen </v>
      </c>
      <c r="AH76" s="32">
        <v>93</v>
      </c>
      <c r="AI76" s="32">
        <v>16</v>
      </c>
      <c r="AJ76" s="32"/>
      <c r="AK76" s="42">
        <f>AE76</f>
        <v>479</v>
      </c>
    </row>
    <row r="77" spans="1:38" ht="21.95" hidden="1" customHeight="1">
      <c r="A77" s="21">
        <v>43</v>
      </c>
      <c r="B77" s="3" t="s">
        <v>174</v>
      </c>
      <c r="C77" s="3" t="s">
        <v>175</v>
      </c>
      <c r="D77" s="3" t="s">
        <v>176</v>
      </c>
      <c r="E77" s="14" t="s">
        <v>8</v>
      </c>
      <c r="F77" s="9" t="s">
        <v>12</v>
      </c>
      <c r="G77" s="25" t="s">
        <v>89</v>
      </c>
      <c r="H77" s="18">
        <v>62</v>
      </c>
      <c r="I77" s="17">
        <f>H77</f>
        <v>62</v>
      </c>
      <c r="J77" s="18">
        <v>86</v>
      </c>
      <c r="K77" s="17">
        <f>I77+J77</f>
        <v>148</v>
      </c>
      <c r="L77" s="18">
        <v>76</v>
      </c>
      <c r="M77" s="17">
        <f>K77+L77</f>
        <v>224</v>
      </c>
      <c r="N77" s="18">
        <v>70</v>
      </c>
      <c r="O77" s="17">
        <f>M77+N77</f>
        <v>294</v>
      </c>
      <c r="P77" s="18">
        <v>82</v>
      </c>
      <c r="Q77" s="17">
        <f>O77+P77</f>
        <v>376</v>
      </c>
      <c r="R77" s="18">
        <v>88</v>
      </c>
      <c r="S77" s="17">
        <f>Q77+R77</f>
        <v>464</v>
      </c>
      <c r="T77" s="18">
        <v>90</v>
      </c>
      <c r="U77" s="17">
        <f>S77+T77</f>
        <v>554</v>
      </c>
      <c r="V77" s="18">
        <v>100</v>
      </c>
      <c r="W77" s="17">
        <f>U77+V77</f>
        <v>654</v>
      </c>
      <c r="X77" s="18">
        <v>100</v>
      </c>
      <c r="Y77" s="17">
        <f>W77+X77</f>
        <v>754</v>
      </c>
      <c r="Z77" s="18"/>
      <c r="AA77" s="17">
        <f>Y77+Z77</f>
        <v>754</v>
      </c>
      <c r="AB77" s="18"/>
      <c r="AC77" s="17">
        <f>AA77+AB77</f>
        <v>754</v>
      </c>
      <c r="AD77" s="18"/>
      <c r="AE77" s="19">
        <f>AC77+AD77</f>
        <v>754</v>
      </c>
      <c r="AF77" s="67" t="str">
        <f>B77&amp;" "&amp;C77</f>
        <v>Kristina Kirk</v>
      </c>
      <c r="AG77" s="67" t="str">
        <f>D77&amp;" "</f>
        <v xml:space="preserve">Goldcrest Archers </v>
      </c>
      <c r="AH77" s="32">
        <v>108</v>
      </c>
      <c r="AI77" s="32">
        <v>37</v>
      </c>
      <c r="AJ77" s="32"/>
      <c r="AK77" s="42">
        <f>AE77</f>
        <v>754</v>
      </c>
    </row>
    <row r="78" spans="1:38" ht="21.95" hidden="1" customHeight="1">
      <c r="A78" s="21">
        <v>52</v>
      </c>
      <c r="B78" s="3" t="s">
        <v>190</v>
      </c>
      <c r="C78" s="3" t="s">
        <v>191</v>
      </c>
      <c r="D78" s="3" t="s">
        <v>101</v>
      </c>
      <c r="E78" s="14" t="s">
        <v>8</v>
      </c>
      <c r="F78" s="9" t="s">
        <v>21</v>
      </c>
      <c r="G78" s="25" t="s">
        <v>87</v>
      </c>
      <c r="H78" s="18">
        <v>22</v>
      </c>
      <c r="I78" s="17">
        <f>H78</f>
        <v>22</v>
      </c>
      <c r="J78" s="18">
        <v>17</v>
      </c>
      <c r="K78" s="17">
        <f>I78+J78</f>
        <v>39</v>
      </c>
      <c r="L78" s="18">
        <v>45</v>
      </c>
      <c r="M78" s="17">
        <f>K78+L78</f>
        <v>84</v>
      </c>
      <c r="N78" s="18">
        <v>33</v>
      </c>
      <c r="O78" s="17">
        <f>M78+N78</f>
        <v>117</v>
      </c>
      <c r="P78" s="18">
        <v>36</v>
      </c>
      <c r="Q78" s="17">
        <f>O78+P78</f>
        <v>153</v>
      </c>
      <c r="R78" s="18">
        <v>38</v>
      </c>
      <c r="S78" s="17">
        <f>Q78+R78</f>
        <v>191</v>
      </c>
      <c r="T78" s="18">
        <v>35</v>
      </c>
      <c r="U78" s="17">
        <f>S78+T78</f>
        <v>226</v>
      </c>
      <c r="V78" s="18">
        <v>74</v>
      </c>
      <c r="W78" s="17">
        <f>U78+V78</f>
        <v>300</v>
      </c>
      <c r="X78" s="18">
        <v>74</v>
      </c>
      <c r="Y78" s="17">
        <f>W78+X78</f>
        <v>374</v>
      </c>
      <c r="Z78" s="18"/>
      <c r="AA78" s="17">
        <f>Y78+Z78</f>
        <v>374</v>
      </c>
      <c r="AB78" s="18"/>
      <c r="AC78" s="17">
        <f>AA78+AB78</f>
        <v>374</v>
      </c>
      <c r="AD78" s="18"/>
      <c r="AE78" s="19">
        <f>AC78+AD78</f>
        <v>374</v>
      </c>
      <c r="AF78" s="67" t="str">
        <f>B78&amp;" "&amp;C78</f>
        <v>Alan Smethurst</v>
      </c>
      <c r="AG78" s="67" t="str">
        <f>D78&amp;" "</f>
        <v xml:space="preserve">Assheton Bowmen </v>
      </c>
      <c r="AH78" s="32">
        <v>79</v>
      </c>
      <c r="AI78" s="32">
        <v>8</v>
      </c>
      <c r="AJ78" s="32"/>
      <c r="AK78" s="42">
        <f>AE78</f>
        <v>374</v>
      </c>
    </row>
    <row r="79" spans="1:38" ht="21.95" hidden="1" customHeight="1">
      <c r="A79" s="21">
        <v>76</v>
      </c>
      <c r="B79" s="3" t="s">
        <v>232</v>
      </c>
      <c r="C79" s="3" t="s">
        <v>233</v>
      </c>
      <c r="D79" s="3" t="s">
        <v>213</v>
      </c>
      <c r="E79" s="14" t="s">
        <v>8</v>
      </c>
      <c r="F79" s="9" t="s">
        <v>50</v>
      </c>
      <c r="G79" s="25" t="s">
        <v>89</v>
      </c>
      <c r="H79" s="18">
        <v>74</v>
      </c>
      <c r="I79" s="17">
        <f t="shared" ref="I79:I118" si="0">H79</f>
        <v>74</v>
      </c>
      <c r="J79" s="18">
        <v>90</v>
      </c>
      <c r="K79" s="17">
        <f t="shared" ref="K79:K118" si="1">I79+J79</f>
        <v>164</v>
      </c>
      <c r="L79" s="18">
        <v>88</v>
      </c>
      <c r="M79" s="17">
        <f t="shared" ref="M79:M118" si="2">K79+L79</f>
        <v>252</v>
      </c>
      <c r="N79" s="18">
        <v>86</v>
      </c>
      <c r="O79" s="17">
        <f t="shared" ref="O79:O118" si="3">M79+N79</f>
        <v>338</v>
      </c>
      <c r="P79" s="18">
        <v>81</v>
      </c>
      <c r="Q79" s="17">
        <f t="shared" ref="Q79:Q118" si="4">O79+P79</f>
        <v>419</v>
      </c>
      <c r="R79" s="18">
        <v>90</v>
      </c>
      <c r="S79" s="17">
        <f t="shared" ref="S79:S118" si="5">Q79+R79</f>
        <v>509</v>
      </c>
      <c r="T79" s="18">
        <v>100</v>
      </c>
      <c r="U79" s="17">
        <f t="shared" ref="U79:U118" si="6">S79+T79</f>
        <v>609</v>
      </c>
      <c r="V79" s="18">
        <v>96</v>
      </c>
      <c r="W79" s="17">
        <f t="shared" ref="W79:W118" si="7">U79+V79</f>
        <v>705</v>
      </c>
      <c r="X79" s="18">
        <v>94</v>
      </c>
      <c r="Y79" s="17">
        <f t="shared" ref="Y79:Y118" si="8">W79+X79</f>
        <v>799</v>
      </c>
      <c r="Z79" s="18"/>
      <c r="AA79" s="17">
        <f t="shared" ref="AA79:AA118" si="9">Y79+Z79</f>
        <v>799</v>
      </c>
      <c r="AB79" s="18"/>
      <c r="AC79" s="17">
        <f t="shared" ref="AC79:AC118" si="10">AA79+AB79</f>
        <v>799</v>
      </c>
      <c r="AD79" s="18"/>
      <c r="AE79" s="19">
        <f t="shared" ref="AE79:AE118" si="11">AC79+AD79</f>
        <v>799</v>
      </c>
      <c r="AF79" s="67" t="str">
        <f t="shared" ref="AF79:AF118" si="12">B79&amp;" "&amp;C79</f>
        <v>Kieren Shirley (14)</v>
      </c>
      <c r="AG79" s="67" t="str">
        <f t="shared" ref="AG79:AG118" si="13">D79&amp;" "</f>
        <v xml:space="preserve">St Helens Archers </v>
      </c>
      <c r="AH79" s="32">
        <v>107</v>
      </c>
      <c r="AI79" s="32">
        <v>38</v>
      </c>
      <c r="AJ79" s="32"/>
      <c r="AK79" s="42">
        <f t="shared" ref="AK79:AK118" si="14">AE79</f>
        <v>799</v>
      </c>
    </row>
    <row r="80" spans="1:38" ht="21.95" hidden="1" customHeight="1">
      <c r="A80" s="21">
        <v>77</v>
      </c>
      <c r="B80" s="3" t="s">
        <v>234</v>
      </c>
      <c r="C80" s="3" t="s">
        <v>235</v>
      </c>
      <c r="D80" s="3" t="s">
        <v>101</v>
      </c>
      <c r="E80" s="14" t="s">
        <v>9</v>
      </c>
      <c r="F80" s="9" t="s">
        <v>51</v>
      </c>
      <c r="G80" s="25" t="s">
        <v>89</v>
      </c>
      <c r="H80" s="18" t="s">
        <v>240</v>
      </c>
      <c r="I80" s="17" t="str">
        <f t="shared" si="0"/>
        <v>DNS</v>
      </c>
      <c r="J80" s="18"/>
      <c r="K80" s="17" t="e">
        <f t="shared" si="1"/>
        <v>#VALUE!</v>
      </c>
      <c r="L80" s="18"/>
      <c r="M80" s="17" t="e">
        <f t="shared" si="2"/>
        <v>#VALUE!</v>
      </c>
      <c r="N80" s="18"/>
      <c r="O80" s="17" t="e">
        <f t="shared" si="3"/>
        <v>#VALUE!</v>
      </c>
      <c r="P80" s="18"/>
      <c r="Q80" s="17" t="e">
        <f t="shared" si="4"/>
        <v>#VALUE!</v>
      </c>
      <c r="R80" s="18"/>
      <c r="S80" s="17" t="e">
        <f t="shared" si="5"/>
        <v>#VALUE!</v>
      </c>
      <c r="T80" s="18"/>
      <c r="U80" s="17" t="e">
        <f t="shared" si="6"/>
        <v>#VALUE!</v>
      </c>
      <c r="V80" s="18"/>
      <c r="W80" s="17" t="e">
        <f t="shared" si="7"/>
        <v>#VALUE!</v>
      </c>
      <c r="X80" s="18"/>
      <c r="Y80" s="17" t="e">
        <f t="shared" si="8"/>
        <v>#VALUE!</v>
      </c>
      <c r="Z80" s="18"/>
      <c r="AA80" s="17" t="e">
        <f t="shared" si="9"/>
        <v>#VALUE!</v>
      </c>
      <c r="AB80" s="18"/>
      <c r="AC80" s="17" t="e">
        <f t="shared" si="10"/>
        <v>#VALUE!</v>
      </c>
      <c r="AD80" s="18"/>
      <c r="AE80" s="19" t="e">
        <f t="shared" si="11"/>
        <v>#VALUE!</v>
      </c>
      <c r="AF80" s="67" t="str">
        <f t="shared" si="12"/>
        <v>Maddison Codling (13)</v>
      </c>
      <c r="AG80" s="67" t="str">
        <f t="shared" si="13"/>
        <v xml:space="preserve">Assheton Bowmen </v>
      </c>
      <c r="AH80" s="32"/>
      <c r="AI80" s="32"/>
      <c r="AJ80" s="32"/>
      <c r="AK80" s="42" t="e">
        <f t="shared" si="14"/>
        <v>#VALUE!</v>
      </c>
    </row>
    <row r="81" spans="1:37" ht="21.95" hidden="1" customHeight="1">
      <c r="A81" s="21">
        <v>22</v>
      </c>
      <c r="B81" s="3" t="s">
        <v>126</v>
      </c>
      <c r="C81" s="3" t="s">
        <v>128</v>
      </c>
      <c r="D81" s="3" t="s">
        <v>124</v>
      </c>
      <c r="E81" s="14" t="s">
        <v>10</v>
      </c>
      <c r="F81" s="9" t="s">
        <v>50</v>
      </c>
      <c r="G81" s="25" t="s">
        <v>90</v>
      </c>
      <c r="H81" s="18">
        <v>20</v>
      </c>
      <c r="I81" s="17">
        <f t="shared" si="0"/>
        <v>20</v>
      </c>
      <c r="J81" s="18">
        <v>10</v>
      </c>
      <c r="K81" s="17">
        <f t="shared" si="1"/>
        <v>30</v>
      </c>
      <c r="L81" s="18">
        <v>8</v>
      </c>
      <c r="M81" s="17">
        <f t="shared" si="2"/>
        <v>38</v>
      </c>
      <c r="N81" s="18">
        <v>34</v>
      </c>
      <c r="O81" s="17">
        <f t="shared" si="3"/>
        <v>72</v>
      </c>
      <c r="P81" s="18">
        <v>35</v>
      </c>
      <c r="Q81" s="17">
        <f t="shared" si="4"/>
        <v>107</v>
      </c>
      <c r="R81" s="18">
        <v>6</v>
      </c>
      <c r="S81" s="17">
        <f t="shared" si="5"/>
        <v>113</v>
      </c>
      <c r="T81" s="18">
        <v>51</v>
      </c>
      <c r="U81" s="17">
        <f t="shared" si="6"/>
        <v>164</v>
      </c>
      <c r="V81" s="18">
        <v>55</v>
      </c>
      <c r="W81" s="17">
        <f t="shared" si="7"/>
        <v>219</v>
      </c>
      <c r="X81" s="18">
        <v>57</v>
      </c>
      <c r="Y81" s="17">
        <f t="shared" si="8"/>
        <v>276</v>
      </c>
      <c r="Z81" s="18"/>
      <c r="AA81" s="17">
        <f t="shared" si="9"/>
        <v>276</v>
      </c>
      <c r="AB81" s="18"/>
      <c r="AC81" s="17">
        <f t="shared" si="10"/>
        <v>276</v>
      </c>
      <c r="AD81" s="18"/>
      <c r="AE81" s="19">
        <f t="shared" si="11"/>
        <v>276</v>
      </c>
      <c r="AF81" s="67" t="str">
        <f t="shared" si="12"/>
        <v>Harry Wardle (10)</v>
      </c>
      <c r="AG81" s="67" t="str">
        <f t="shared" si="13"/>
        <v xml:space="preserve">Stalybridge </v>
      </c>
      <c r="AH81" s="32">
        <v>62</v>
      </c>
      <c r="AI81" s="32">
        <v>5</v>
      </c>
      <c r="AJ81" s="32"/>
      <c r="AK81" s="42">
        <f t="shared" si="14"/>
        <v>276</v>
      </c>
    </row>
    <row r="82" spans="1:37" ht="21.95" hidden="1" customHeight="1">
      <c r="A82" s="21">
        <v>39</v>
      </c>
      <c r="B82" s="3" t="s">
        <v>167</v>
      </c>
      <c r="C82" s="3" t="s">
        <v>169</v>
      </c>
      <c r="D82" s="3" t="s">
        <v>124</v>
      </c>
      <c r="E82" s="14" t="s">
        <v>8</v>
      </c>
      <c r="F82" s="9" t="s">
        <v>51</v>
      </c>
      <c r="G82" s="25" t="s">
        <v>90</v>
      </c>
      <c r="H82" s="18">
        <v>2</v>
      </c>
      <c r="I82" s="17">
        <f t="shared" si="0"/>
        <v>2</v>
      </c>
      <c r="J82" s="18">
        <v>0</v>
      </c>
      <c r="K82" s="17">
        <f t="shared" si="1"/>
        <v>2</v>
      </c>
      <c r="L82" s="18">
        <v>0</v>
      </c>
      <c r="M82" s="17">
        <f t="shared" si="2"/>
        <v>2</v>
      </c>
      <c r="N82" s="18">
        <v>7</v>
      </c>
      <c r="O82" s="17">
        <f t="shared" si="3"/>
        <v>9</v>
      </c>
      <c r="P82" s="18">
        <v>6</v>
      </c>
      <c r="Q82" s="17">
        <f t="shared" si="4"/>
        <v>15</v>
      </c>
      <c r="R82" s="18">
        <v>0</v>
      </c>
      <c r="S82" s="17">
        <f t="shared" si="5"/>
        <v>15</v>
      </c>
      <c r="T82" s="18">
        <v>49</v>
      </c>
      <c r="U82" s="17">
        <f t="shared" si="6"/>
        <v>64</v>
      </c>
      <c r="V82" s="18">
        <v>67</v>
      </c>
      <c r="W82" s="17">
        <f t="shared" si="7"/>
        <v>131</v>
      </c>
      <c r="X82" s="18">
        <v>64</v>
      </c>
      <c r="Y82" s="17">
        <f t="shared" si="8"/>
        <v>195</v>
      </c>
      <c r="Z82" s="18"/>
      <c r="AA82" s="17">
        <f t="shared" si="9"/>
        <v>195</v>
      </c>
      <c r="AB82" s="18"/>
      <c r="AC82" s="17">
        <f t="shared" si="10"/>
        <v>195</v>
      </c>
      <c r="AD82" s="18"/>
      <c r="AE82" s="19">
        <f t="shared" si="11"/>
        <v>195</v>
      </c>
      <c r="AF82" s="67" t="str">
        <f t="shared" si="12"/>
        <v>Claire Conduit (10)</v>
      </c>
      <c r="AG82" s="67" t="str">
        <f t="shared" si="13"/>
        <v xml:space="preserve">Stalybridge </v>
      </c>
      <c r="AH82" s="32">
        <v>37</v>
      </c>
      <c r="AI82" s="32">
        <v>6</v>
      </c>
      <c r="AJ82" s="32"/>
      <c r="AK82" s="42">
        <f t="shared" si="14"/>
        <v>195</v>
      </c>
    </row>
    <row r="83" spans="1:37" ht="21.95" hidden="1" customHeight="1">
      <c r="A83" s="21">
        <v>47</v>
      </c>
      <c r="B83" s="3" t="s">
        <v>180</v>
      </c>
      <c r="C83" s="3" t="s">
        <v>179</v>
      </c>
      <c r="D83" s="3" t="s">
        <v>176</v>
      </c>
      <c r="E83" s="14" t="s">
        <v>8</v>
      </c>
      <c r="F83" s="9" t="s">
        <v>50</v>
      </c>
      <c r="G83" s="25" t="s">
        <v>90</v>
      </c>
      <c r="H83" s="18">
        <v>80</v>
      </c>
      <c r="I83" s="17">
        <f t="shared" si="0"/>
        <v>80</v>
      </c>
      <c r="J83" s="18">
        <v>82</v>
      </c>
      <c r="K83" s="17">
        <f t="shared" si="1"/>
        <v>162</v>
      </c>
      <c r="L83" s="18">
        <v>72</v>
      </c>
      <c r="M83" s="17">
        <f t="shared" si="2"/>
        <v>234</v>
      </c>
      <c r="N83" s="18">
        <v>88</v>
      </c>
      <c r="O83" s="17">
        <f t="shared" si="3"/>
        <v>322</v>
      </c>
      <c r="P83" s="18">
        <v>88</v>
      </c>
      <c r="Q83" s="17">
        <f t="shared" si="4"/>
        <v>410</v>
      </c>
      <c r="R83" s="18">
        <v>92</v>
      </c>
      <c r="S83" s="17">
        <f t="shared" si="5"/>
        <v>502</v>
      </c>
      <c r="T83" s="18">
        <v>94</v>
      </c>
      <c r="U83" s="17">
        <f t="shared" si="6"/>
        <v>596</v>
      </c>
      <c r="V83" s="18">
        <v>94</v>
      </c>
      <c r="W83" s="17">
        <f t="shared" si="7"/>
        <v>690</v>
      </c>
      <c r="X83" s="18">
        <v>96</v>
      </c>
      <c r="Y83" s="17">
        <f t="shared" si="8"/>
        <v>786</v>
      </c>
      <c r="Z83" s="18"/>
      <c r="AA83" s="17">
        <f t="shared" si="9"/>
        <v>786</v>
      </c>
      <c r="AB83" s="18"/>
      <c r="AC83" s="17">
        <f t="shared" si="10"/>
        <v>786</v>
      </c>
      <c r="AD83" s="18"/>
      <c r="AE83" s="19">
        <f t="shared" si="11"/>
        <v>786</v>
      </c>
      <c r="AF83" s="67" t="str">
        <f t="shared" si="12"/>
        <v>Thomas Susca</v>
      </c>
      <c r="AG83" s="67" t="str">
        <f t="shared" si="13"/>
        <v xml:space="preserve">Goldcrest Archers </v>
      </c>
      <c r="AH83" s="32">
        <v>108</v>
      </c>
      <c r="AI83" s="32">
        <v>37</v>
      </c>
      <c r="AJ83" s="32"/>
      <c r="AK83" s="42">
        <f t="shared" si="14"/>
        <v>786</v>
      </c>
    </row>
    <row r="84" spans="1:37" ht="21.95" hidden="1" customHeight="1">
      <c r="A84" s="21">
        <v>54</v>
      </c>
      <c r="B84" s="3" t="s">
        <v>193</v>
      </c>
      <c r="C84" s="3" t="s">
        <v>194</v>
      </c>
      <c r="D84" s="3" t="s">
        <v>160</v>
      </c>
      <c r="E84" s="14" t="s">
        <v>8</v>
      </c>
      <c r="F84" s="9" t="s">
        <v>51</v>
      </c>
      <c r="G84" s="25" t="s">
        <v>90</v>
      </c>
      <c r="H84" s="18">
        <v>66</v>
      </c>
      <c r="I84" s="17">
        <f t="shared" si="0"/>
        <v>66</v>
      </c>
      <c r="J84" s="18">
        <v>74</v>
      </c>
      <c r="K84" s="17">
        <f t="shared" si="1"/>
        <v>140</v>
      </c>
      <c r="L84" s="18">
        <v>66</v>
      </c>
      <c r="M84" s="17">
        <f t="shared" si="2"/>
        <v>206</v>
      </c>
      <c r="N84" s="18">
        <v>94</v>
      </c>
      <c r="O84" s="17">
        <f t="shared" si="3"/>
        <v>300</v>
      </c>
      <c r="P84" s="18">
        <v>90</v>
      </c>
      <c r="Q84" s="17">
        <f t="shared" si="4"/>
        <v>390</v>
      </c>
      <c r="R84" s="18">
        <v>82</v>
      </c>
      <c r="S84" s="17">
        <f t="shared" si="5"/>
        <v>472</v>
      </c>
      <c r="T84" s="18">
        <v>102</v>
      </c>
      <c r="U84" s="17">
        <f t="shared" si="6"/>
        <v>574</v>
      </c>
      <c r="V84" s="18">
        <v>92</v>
      </c>
      <c r="W84" s="17">
        <f t="shared" si="7"/>
        <v>666</v>
      </c>
      <c r="X84" s="18">
        <v>102</v>
      </c>
      <c r="Y84" s="17">
        <f t="shared" si="8"/>
        <v>768</v>
      </c>
      <c r="Z84" s="18"/>
      <c r="AA84" s="17">
        <f t="shared" si="9"/>
        <v>768</v>
      </c>
      <c r="AB84" s="18"/>
      <c r="AC84" s="17">
        <f t="shared" si="10"/>
        <v>768</v>
      </c>
      <c r="AD84" s="18"/>
      <c r="AE84" s="19">
        <f t="shared" si="11"/>
        <v>768</v>
      </c>
      <c r="AF84" s="67" t="str">
        <f t="shared" si="12"/>
        <v>Heather  Hughes (13)</v>
      </c>
      <c r="AG84" s="67" t="str">
        <f t="shared" si="13"/>
        <v xml:space="preserve">Nethermoss Archers </v>
      </c>
      <c r="AH84" s="32"/>
      <c r="AI84" s="32"/>
      <c r="AJ84" s="32"/>
      <c r="AK84" s="42">
        <f t="shared" si="14"/>
        <v>768</v>
      </c>
    </row>
    <row r="85" spans="1:37" ht="21.95" hidden="1" customHeight="1">
      <c r="A85" s="21">
        <v>81</v>
      </c>
      <c r="B85" s="3"/>
      <c r="C85" s="3"/>
      <c r="D85" s="3"/>
      <c r="E85" s="14"/>
      <c r="F85" s="9"/>
      <c r="G85" s="25"/>
      <c r="H85" s="18"/>
      <c r="I85" s="17">
        <f t="shared" si="0"/>
        <v>0</v>
      </c>
      <c r="J85" s="18"/>
      <c r="K85" s="17">
        <f t="shared" si="1"/>
        <v>0</v>
      </c>
      <c r="L85" s="18"/>
      <c r="M85" s="17">
        <f t="shared" si="2"/>
        <v>0</v>
      </c>
      <c r="N85" s="18"/>
      <c r="O85" s="17">
        <f t="shared" si="3"/>
        <v>0</v>
      </c>
      <c r="P85" s="18"/>
      <c r="Q85" s="17">
        <f t="shared" si="4"/>
        <v>0</v>
      </c>
      <c r="R85" s="18"/>
      <c r="S85" s="17">
        <f t="shared" si="5"/>
        <v>0</v>
      </c>
      <c r="T85" s="18"/>
      <c r="U85" s="17">
        <f t="shared" si="6"/>
        <v>0</v>
      </c>
      <c r="V85" s="18"/>
      <c r="W85" s="17">
        <f t="shared" si="7"/>
        <v>0</v>
      </c>
      <c r="X85" s="18"/>
      <c r="Y85" s="17">
        <f t="shared" si="8"/>
        <v>0</v>
      </c>
      <c r="Z85" s="18"/>
      <c r="AA85" s="17">
        <f t="shared" si="9"/>
        <v>0</v>
      </c>
      <c r="AB85" s="18"/>
      <c r="AC85" s="17">
        <f t="shared" si="10"/>
        <v>0</v>
      </c>
      <c r="AD85" s="18"/>
      <c r="AE85" s="19">
        <f t="shared" si="11"/>
        <v>0</v>
      </c>
      <c r="AF85" s="67" t="str">
        <f t="shared" si="12"/>
        <v xml:space="preserve"> </v>
      </c>
      <c r="AG85" s="67" t="str">
        <f t="shared" si="13"/>
        <v xml:space="preserve"> </v>
      </c>
      <c r="AH85" s="32"/>
      <c r="AI85" s="32"/>
      <c r="AJ85" s="32"/>
      <c r="AK85" s="42">
        <f t="shared" si="14"/>
        <v>0</v>
      </c>
    </row>
    <row r="86" spans="1:37" ht="21.95" hidden="1" customHeight="1">
      <c r="A86" s="21">
        <v>82</v>
      </c>
      <c r="B86" s="3"/>
      <c r="C86" s="3"/>
      <c r="D86" s="3"/>
      <c r="E86" s="14"/>
      <c r="F86" s="9"/>
      <c r="G86" s="25"/>
      <c r="H86" s="18"/>
      <c r="I86" s="17">
        <f t="shared" si="0"/>
        <v>0</v>
      </c>
      <c r="J86" s="18"/>
      <c r="K86" s="17">
        <f t="shared" si="1"/>
        <v>0</v>
      </c>
      <c r="L86" s="18"/>
      <c r="M86" s="17">
        <f t="shared" si="2"/>
        <v>0</v>
      </c>
      <c r="N86" s="18"/>
      <c r="O86" s="17">
        <f t="shared" si="3"/>
        <v>0</v>
      </c>
      <c r="P86" s="18"/>
      <c r="Q86" s="17">
        <f t="shared" si="4"/>
        <v>0</v>
      </c>
      <c r="R86" s="18"/>
      <c r="S86" s="17">
        <f t="shared" si="5"/>
        <v>0</v>
      </c>
      <c r="T86" s="18"/>
      <c r="U86" s="17">
        <f t="shared" si="6"/>
        <v>0</v>
      </c>
      <c r="V86" s="18"/>
      <c r="W86" s="17">
        <f t="shared" si="7"/>
        <v>0</v>
      </c>
      <c r="X86" s="18"/>
      <c r="Y86" s="17">
        <f t="shared" si="8"/>
        <v>0</v>
      </c>
      <c r="Z86" s="18"/>
      <c r="AA86" s="17">
        <f t="shared" si="9"/>
        <v>0</v>
      </c>
      <c r="AB86" s="18"/>
      <c r="AC86" s="17">
        <f t="shared" si="10"/>
        <v>0</v>
      </c>
      <c r="AD86" s="18"/>
      <c r="AE86" s="19">
        <f t="shared" si="11"/>
        <v>0</v>
      </c>
      <c r="AF86" s="67" t="str">
        <f t="shared" si="12"/>
        <v xml:space="preserve"> </v>
      </c>
      <c r="AG86" s="67" t="str">
        <f t="shared" si="13"/>
        <v xml:space="preserve"> </v>
      </c>
      <c r="AH86" s="32"/>
      <c r="AI86" s="32"/>
      <c r="AJ86" s="32"/>
      <c r="AK86" s="42">
        <f t="shared" si="14"/>
        <v>0</v>
      </c>
    </row>
    <row r="87" spans="1:37" ht="21.95" hidden="1" customHeight="1">
      <c r="A87" s="21">
        <v>83</v>
      </c>
      <c r="B87" s="3"/>
      <c r="C87" s="3"/>
      <c r="D87" s="3"/>
      <c r="E87" s="14"/>
      <c r="F87" s="9"/>
      <c r="G87" s="25"/>
      <c r="H87" s="18"/>
      <c r="I87" s="17">
        <f t="shared" si="0"/>
        <v>0</v>
      </c>
      <c r="J87" s="18"/>
      <c r="K87" s="17">
        <f t="shared" si="1"/>
        <v>0</v>
      </c>
      <c r="L87" s="18"/>
      <c r="M87" s="17">
        <f t="shared" si="2"/>
        <v>0</v>
      </c>
      <c r="N87" s="18"/>
      <c r="O87" s="17">
        <f t="shared" si="3"/>
        <v>0</v>
      </c>
      <c r="P87" s="18"/>
      <c r="Q87" s="17">
        <f t="shared" si="4"/>
        <v>0</v>
      </c>
      <c r="R87" s="18"/>
      <c r="S87" s="17">
        <f t="shared" si="5"/>
        <v>0</v>
      </c>
      <c r="T87" s="18"/>
      <c r="U87" s="17">
        <f t="shared" si="6"/>
        <v>0</v>
      </c>
      <c r="V87" s="18"/>
      <c r="W87" s="17">
        <f t="shared" si="7"/>
        <v>0</v>
      </c>
      <c r="X87" s="18"/>
      <c r="Y87" s="17">
        <f t="shared" si="8"/>
        <v>0</v>
      </c>
      <c r="Z87" s="18"/>
      <c r="AA87" s="17">
        <f t="shared" si="9"/>
        <v>0</v>
      </c>
      <c r="AB87" s="18"/>
      <c r="AC87" s="17">
        <f t="shared" si="10"/>
        <v>0</v>
      </c>
      <c r="AD87" s="18"/>
      <c r="AE87" s="19">
        <f t="shared" si="11"/>
        <v>0</v>
      </c>
      <c r="AF87" s="67" t="str">
        <f t="shared" si="12"/>
        <v xml:space="preserve"> </v>
      </c>
      <c r="AG87" s="67" t="str">
        <f t="shared" si="13"/>
        <v xml:space="preserve"> </v>
      </c>
      <c r="AH87" s="32"/>
      <c r="AI87" s="32"/>
      <c r="AJ87" s="32"/>
      <c r="AK87" s="42">
        <f t="shared" si="14"/>
        <v>0</v>
      </c>
    </row>
    <row r="88" spans="1:37" ht="21.95" hidden="1" customHeight="1">
      <c r="A88" s="21">
        <v>84</v>
      </c>
      <c r="B88" s="3"/>
      <c r="C88" s="3"/>
      <c r="D88" s="3"/>
      <c r="E88" s="14"/>
      <c r="F88" s="9"/>
      <c r="G88" s="25"/>
      <c r="H88" s="18"/>
      <c r="I88" s="17">
        <f t="shared" si="0"/>
        <v>0</v>
      </c>
      <c r="J88" s="18"/>
      <c r="K88" s="17">
        <f t="shared" si="1"/>
        <v>0</v>
      </c>
      <c r="L88" s="18"/>
      <c r="M88" s="17">
        <f t="shared" si="2"/>
        <v>0</v>
      </c>
      <c r="N88" s="18"/>
      <c r="O88" s="17">
        <f t="shared" si="3"/>
        <v>0</v>
      </c>
      <c r="P88" s="18"/>
      <c r="Q88" s="17">
        <f t="shared" si="4"/>
        <v>0</v>
      </c>
      <c r="R88" s="18"/>
      <c r="S88" s="17">
        <f t="shared" si="5"/>
        <v>0</v>
      </c>
      <c r="T88" s="18"/>
      <c r="U88" s="17">
        <f t="shared" si="6"/>
        <v>0</v>
      </c>
      <c r="V88" s="18"/>
      <c r="W88" s="17">
        <f t="shared" si="7"/>
        <v>0</v>
      </c>
      <c r="X88" s="18"/>
      <c r="Y88" s="17">
        <f t="shared" si="8"/>
        <v>0</v>
      </c>
      <c r="Z88" s="18"/>
      <c r="AA88" s="17">
        <f t="shared" si="9"/>
        <v>0</v>
      </c>
      <c r="AB88" s="18"/>
      <c r="AC88" s="17">
        <f t="shared" si="10"/>
        <v>0</v>
      </c>
      <c r="AD88" s="18"/>
      <c r="AE88" s="19">
        <f t="shared" si="11"/>
        <v>0</v>
      </c>
      <c r="AF88" s="67" t="str">
        <f t="shared" si="12"/>
        <v xml:space="preserve"> </v>
      </c>
      <c r="AG88" s="67" t="str">
        <f t="shared" si="13"/>
        <v xml:space="preserve"> </v>
      </c>
      <c r="AH88" s="32"/>
      <c r="AI88" s="32"/>
      <c r="AJ88" s="32"/>
      <c r="AK88" s="42">
        <f t="shared" si="14"/>
        <v>0</v>
      </c>
    </row>
    <row r="89" spans="1:37" ht="21.95" hidden="1" customHeight="1">
      <c r="A89" s="21">
        <v>85</v>
      </c>
      <c r="B89" s="3"/>
      <c r="C89" s="3"/>
      <c r="D89" s="3"/>
      <c r="E89" s="14"/>
      <c r="F89" s="9"/>
      <c r="G89" s="25"/>
      <c r="H89" s="18"/>
      <c r="I89" s="17">
        <f t="shared" si="0"/>
        <v>0</v>
      </c>
      <c r="J89" s="18"/>
      <c r="K89" s="17">
        <f t="shared" si="1"/>
        <v>0</v>
      </c>
      <c r="L89" s="18"/>
      <c r="M89" s="17">
        <f t="shared" si="2"/>
        <v>0</v>
      </c>
      <c r="N89" s="18"/>
      <c r="O89" s="17">
        <f t="shared" si="3"/>
        <v>0</v>
      </c>
      <c r="P89" s="18"/>
      <c r="Q89" s="17">
        <f t="shared" si="4"/>
        <v>0</v>
      </c>
      <c r="R89" s="18"/>
      <c r="S89" s="17">
        <f t="shared" si="5"/>
        <v>0</v>
      </c>
      <c r="T89" s="18"/>
      <c r="U89" s="17">
        <f t="shared" si="6"/>
        <v>0</v>
      </c>
      <c r="V89" s="18"/>
      <c r="W89" s="17">
        <f t="shared" si="7"/>
        <v>0</v>
      </c>
      <c r="X89" s="18"/>
      <c r="Y89" s="17">
        <f t="shared" si="8"/>
        <v>0</v>
      </c>
      <c r="Z89" s="18"/>
      <c r="AA89" s="17">
        <f t="shared" si="9"/>
        <v>0</v>
      </c>
      <c r="AB89" s="18"/>
      <c r="AC89" s="17">
        <f t="shared" si="10"/>
        <v>0</v>
      </c>
      <c r="AD89" s="18"/>
      <c r="AE89" s="19">
        <f t="shared" si="11"/>
        <v>0</v>
      </c>
      <c r="AF89" s="67" t="str">
        <f t="shared" si="12"/>
        <v xml:space="preserve"> </v>
      </c>
      <c r="AG89" s="67" t="str">
        <f t="shared" si="13"/>
        <v xml:space="preserve"> </v>
      </c>
      <c r="AH89" s="32"/>
      <c r="AI89" s="32"/>
      <c r="AJ89" s="32"/>
      <c r="AK89" s="42">
        <f t="shared" si="14"/>
        <v>0</v>
      </c>
    </row>
    <row r="90" spans="1:37" ht="21.95" hidden="1" customHeight="1">
      <c r="A90" s="21">
        <v>86</v>
      </c>
      <c r="B90" s="3"/>
      <c r="C90" s="3"/>
      <c r="D90" s="3"/>
      <c r="E90" s="14"/>
      <c r="F90" s="9"/>
      <c r="G90" s="25"/>
      <c r="H90" s="18"/>
      <c r="I90" s="17">
        <f t="shared" si="0"/>
        <v>0</v>
      </c>
      <c r="J90" s="18"/>
      <c r="K90" s="17">
        <f t="shared" si="1"/>
        <v>0</v>
      </c>
      <c r="L90" s="18"/>
      <c r="M90" s="17">
        <f t="shared" si="2"/>
        <v>0</v>
      </c>
      <c r="N90" s="18"/>
      <c r="O90" s="17">
        <f t="shared" si="3"/>
        <v>0</v>
      </c>
      <c r="P90" s="18"/>
      <c r="Q90" s="17">
        <f t="shared" si="4"/>
        <v>0</v>
      </c>
      <c r="R90" s="18"/>
      <c r="S90" s="17">
        <f t="shared" si="5"/>
        <v>0</v>
      </c>
      <c r="T90" s="18"/>
      <c r="U90" s="17">
        <f t="shared" si="6"/>
        <v>0</v>
      </c>
      <c r="V90" s="18"/>
      <c r="W90" s="17">
        <f t="shared" si="7"/>
        <v>0</v>
      </c>
      <c r="X90" s="18"/>
      <c r="Y90" s="17">
        <f t="shared" si="8"/>
        <v>0</v>
      </c>
      <c r="Z90" s="18"/>
      <c r="AA90" s="17">
        <f t="shared" si="9"/>
        <v>0</v>
      </c>
      <c r="AB90" s="18"/>
      <c r="AC90" s="17">
        <f t="shared" si="10"/>
        <v>0</v>
      </c>
      <c r="AD90" s="18"/>
      <c r="AE90" s="19">
        <f t="shared" si="11"/>
        <v>0</v>
      </c>
      <c r="AF90" s="67" t="str">
        <f t="shared" si="12"/>
        <v xml:space="preserve"> </v>
      </c>
      <c r="AG90" s="67" t="str">
        <f t="shared" si="13"/>
        <v xml:space="preserve"> </v>
      </c>
      <c r="AH90" s="32"/>
      <c r="AI90" s="32"/>
      <c r="AJ90" s="32"/>
      <c r="AK90" s="42">
        <f t="shared" si="14"/>
        <v>0</v>
      </c>
    </row>
    <row r="91" spans="1:37" ht="21.95" hidden="1" customHeight="1">
      <c r="A91" s="21">
        <v>87</v>
      </c>
      <c r="B91" s="3"/>
      <c r="C91" s="3"/>
      <c r="D91" s="3"/>
      <c r="E91" s="14"/>
      <c r="F91" s="9"/>
      <c r="G91" s="25"/>
      <c r="H91" s="18"/>
      <c r="I91" s="17">
        <f t="shared" si="0"/>
        <v>0</v>
      </c>
      <c r="J91" s="18"/>
      <c r="K91" s="17">
        <f t="shared" si="1"/>
        <v>0</v>
      </c>
      <c r="L91" s="18"/>
      <c r="M91" s="17">
        <f t="shared" si="2"/>
        <v>0</v>
      </c>
      <c r="N91" s="18"/>
      <c r="O91" s="17">
        <f t="shared" si="3"/>
        <v>0</v>
      </c>
      <c r="P91" s="18"/>
      <c r="Q91" s="17">
        <f t="shared" si="4"/>
        <v>0</v>
      </c>
      <c r="R91" s="18"/>
      <c r="S91" s="17">
        <f t="shared" si="5"/>
        <v>0</v>
      </c>
      <c r="T91" s="18"/>
      <c r="U91" s="17">
        <f t="shared" si="6"/>
        <v>0</v>
      </c>
      <c r="V91" s="18"/>
      <c r="W91" s="17">
        <f t="shared" si="7"/>
        <v>0</v>
      </c>
      <c r="X91" s="18"/>
      <c r="Y91" s="17">
        <f t="shared" si="8"/>
        <v>0</v>
      </c>
      <c r="Z91" s="18"/>
      <c r="AA91" s="17">
        <f t="shared" si="9"/>
        <v>0</v>
      </c>
      <c r="AB91" s="18"/>
      <c r="AC91" s="17">
        <f t="shared" si="10"/>
        <v>0</v>
      </c>
      <c r="AD91" s="18"/>
      <c r="AE91" s="19">
        <f t="shared" si="11"/>
        <v>0</v>
      </c>
      <c r="AF91" s="67" t="str">
        <f t="shared" si="12"/>
        <v xml:space="preserve"> </v>
      </c>
      <c r="AG91" s="67" t="str">
        <f t="shared" si="13"/>
        <v xml:space="preserve"> </v>
      </c>
      <c r="AH91" s="32"/>
      <c r="AI91" s="32"/>
      <c r="AJ91" s="32"/>
      <c r="AK91" s="42">
        <f t="shared" si="14"/>
        <v>0</v>
      </c>
    </row>
    <row r="92" spans="1:37" ht="21.95" hidden="1" customHeight="1">
      <c r="A92" s="21">
        <v>88</v>
      </c>
      <c r="B92" s="3"/>
      <c r="C92" s="3"/>
      <c r="D92" s="3"/>
      <c r="E92" s="14"/>
      <c r="F92" s="9"/>
      <c r="G92" s="25"/>
      <c r="H92" s="18"/>
      <c r="I92" s="17">
        <f t="shared" si="0"/>
        <v>0</v>
      </c>
      <c r="J92" s="18"/>
      <c r="K92" s="17">
        <f t="shared" si="1"/>
        <v>0</v>
      </c>
      <c r="L92" s="18"/>
      <c r="M92" s="17">
        <f t="shared" si="2"/>
        <v>0</v>
      </c>
      <c r="N92" s="18"/>
      <c r="O92" s="17">
        <f t="shared" si="3"/>
        <v>0</v>
      </c>
      <c r="P92" s="18"/>
      <c r="Q92" s="17">
        <f t="shared" si="4"/>
        <v>0</v>
      </c>
      <c r="R92" s="18"/>
      <c r="S92" s="17">
        <f t="shared" si="5"/>
        <v>0</v>
      </c>
      <c r="T92" s="18"/>
      <c r="U92" s="17">
        <f t="shared" si="6"/>
        <v>0</v>
      </c>
      <c r="V92" s="18"/>
      <c r="W92" s="17">
        <f t="shared" si="7"/>
        <v>0</v>
      </c>
      <c r="X92" s="18"/>
      <c r="Y92" s="17">
        <f t="shared" si="8"/>
        <v>0</v>
      </c>
      <c r="Z92" s="18"/>
      <c r="AA92" s="17">
        <f t="shared" si="9"/>
        <v>0</v>
      </c>
      <c r="AB92" s="18"/>
      <c r="AC92" s="17">
        <f t="shared" si="10"/>
        <v>0</v>
      </c>
      <c r="AD92" s="18"/>
      <c r="AE92" s="19">
        <f t="shared" si="11"/>
        <v>0</v>
      </c>
      <c r="AF92" s="67" t="str">
        <f t="shared" si="12"/>
        <v xml:space="preserve"> </v>
      </c>
      <c r="AG92" s="67" t="str">
        <f t="shared" si="13"/>
        <v xml:space="preserve"> </v>
      </c>
      <c r="AH92" s="32"/>
      <c r="AI92" s="32"/>
      <c r="AJ92" s="32"/>
      <c r="AK92" s="42">
        <f t="shared" si="14"/>
        <v>0</v>
      </c>
    </row>
    <row r="93" spans="1:37" ht="21.95" hidden="1" customHeight="1">
      <c r="A93" s="21">
        <v>89</v>
      </c>
      <c r="B93" s="3"/>
      <c r="C93" s="3"/>
      <c r="D93" s="3"/>
      <c r="E93" s="14"/>
      <c r="F93" s="9"/>
      <c r="G93" s="25"/>
      <c r="H93" s="18"/>
      <c r="I93" s="17">
        <f t="shared" si="0"/>
        <v>0</v>
      </c>
      <c r="J93" s="18"/>
      <c r="K93" s="17">
        <f t="shared" si="1"/>
        <v>0</v>
      </c>
      <c r="L93" s="18"/>
      <c r="M93" s="17">
        <f t="shared" si="2"/>
        <v>0</v>
      </c>
      <c r="N93" s="18"/>
      <c r="O93" s="17">
        <f t="shared" si="3"/>
        <v>0</v>
      </c>
      <c r="P93" s="18"/>
      <c r="Q93" s="17">
        <f t="shared" si="4"/>
        <v>0</v>
      </c>
      <c r="R93" s="18"/>
      <c r="S93" s="17">
        <f t="shared" si="5"/>
        <v>0</v>
      </c>
      <c r="T93" s="18"/>
      <c r="U93" s="17">
        <f t="shared" si="6"/>
        <v>0</v>
      </c>
      <c r="V93" s="18"/>
      <c r="W93" s="17">
        <f t="shared" si="7"/>
        <v>0</v>
      </c>
      <c r="X93" s="18"/>
      <c r="Y93" s="17">
        <f t="shared" si="8"/>
        <v>0</v>
      </c>
      <c r="Z93" s="18"/>
      <c r="AA93" s="17">
        <f t="shared" si="9"/>
        <v>0</v>
      </c>
      <c r="AB93" s="18"/>
      <c r="AC93" s="17">
        <f t="shared" si="10"/>
        <v>0</v>
      </c>
      <c r="AD93" s="18"/>
      <c r="AE93" s="19">
        <f t="shared" si="11"/>
        <v>0</v>
      </c>
      <c r="AF93" s="67" t="str">
        <f t="shared" si="12"/>
        <v xml:space="preserve"> </v>
      </c>
      <c r="AG93" s="67" t="str">
        <f t="shared" si="13"/>
        <v xml:space="preserve"> </v>
      </c>
      <c r="AH93" s="32"/>
      <c r="AI93" s="32"/>
      <c r="AJ93" s="32"/>
      <c r="AK93" s="42">
        <f t="shared" si="14"/>
        <v>0</v>
      </c>
    </row>
    <row r="94" spans="1:37" ht="21.95" hidden="1" customHeight="1">
      <c r="A94" s="21">
        <v>90</v>
      </c>
      <c r="B94" s="3"/>
      <c r="C94" s="3"/>
      <c r="D94" s="3"/>
      <c r="E94" s="14"/>
      <c r="F94" s="9"/>
      <c r="G94" s="25"/>
      <c r="H94" s="18"/>
      <c r="I94" s="17">
        <f t="shared" si="0"/>
        <v>0</v>
      </c>
      <c r="J94" s="18"/>
      <c r="K94" s="17">
        <f t="shared" si="1"/>
        <v>0</v>
      </c>
      <c r="L94" s="18"/>
      <c r="M94" s="17">
        <f t="shared" si="2"/>
        <v>0</v>
      </c>
      <c r="N94" s="18"/>
      <c r="O94" s="17">
        <f t="shared" si="3"/>
        <v>0</v>
      </c>
      <c r="P94" s="18"/>
      <c r="Q94" s="17">
        <f t="shared" si="4"/>
        <v>0</v>
      </c>
      <c r="R94" s="18"/>
      <c r="S94" s="17">
        <f t="shared" si="5"/>
        <v>0</v>
      </c>
      <c r="T94" s="18"/>
      <c r="U94" s="17">
        <f t="shared" si="6"/>
        <v>0</v>
      </c>
      <c r="V94" s="18"/>
      <c r="W94" s="17">
        <f t="shared" si="7"/>
        <v>0</v>
      </c>
      <c r="X94" s="18"/>
      <c r="Y94" s="17">
        <f t="shared" si="8"/>
        <v>0</v>
      </c>
      <c r="Z94" s="18"/>
      <c r="AA94" s="17">
        <f t="shared" si="9"/>
        <v>0</v>
      </c>
      <c r="AB94" s="18"/>
      <c r="AC94" s="17">
        <f t="shared" si="10"/>
        <v>0</v>
      </c>
      <c r="AD94" s="18"/>
      <c r="AE94" s="19">
        <f t="shared" si="11"/>
        <v>0</v>
      </c>
      <c r="AF94" s="67" t="str">
        <f t="shared" si="12"/>
        <v xml:space="preserve"> </v>
      </c>
      <c r="AG94" s="67" t="str">
        <f t="shared" si="13"/>
        <v xml:space="preserve"> </v>
      </c>
      <c r="AH94" s="32"/>
      <c r="AI94" s="32"/>
      <c r="AJ94" s="32"/>
      <c r="AK94" s="42">
        <f t="shared" si="14"/>
        <v>0</v>
      </c>
    </row>
    <row r="95" spans="1:37" ht="21.95" hidden="1" customHeight="1">
      <c r="A95" s="21">
        <v>91</v>
      </c>
      <c r="B95" s="3"/>
      <c r="C95" s="3"/>
      <c r="D95" s="3"/>
      <c r="E95" s="14"/>
      <c r="F95" s="9"/>
      <c r="G95" s="25"/>
      <c r="H95" s="18"/>
      <c r="I95" s="17">
        <f t="shared" si="0"/>
        <v>0</v>
      </c>
      <c r="J95" s="18"/>
      <c r="K95" s="17">
        <f t="shared" si="1"/>
        <v>0</v>
      </c>
      <c r="L95" s="18"/>
      <c r="M95" s="17">
        <f t="shared" si="2"/>
        <v>0</v>
      </c>
      <c r="N95" s="18"/>
      <c r="O95" s="17">
        <f t="shared" si="3"/>
        <v>0</v>
      </c>
      <c r="P95" s="18"/>
      <c r="Q95" s="17">
        <f t="shared" si="4"/>
        <v>0</v>
      </c>
      <c r="R95" s="18"/>
      <c r="S95" s="17">
        <f t="shared" si="5"/>
        <v>0</v>
      </c>
      <c r="T95" s="18"/>
      <c r="U95" s="17">
        <f t="shared" si="6"/>
        <v>0</v>
      </c>
      <c r="V95" s="18"/>
      <c r="W95" s="17">
        <f t="shared" si="7"/>
        <v>0</v>
      </c>
      <c r="X95" s="18"/>
      <c r="Y95" s="17">
        <f t="shared" si="8"/>
        <v>0</v>
      </c>
      <c r="Z95" s="18"/>
      <c r="AA95" s="17">
        <f t="shared" si="9"/>
        <v>0</v>
      </c>
      <c r="AB95" s="18"/>
      <c r="AC95" s="17">
        <f t="shared" si="10"/>
        <v>0</v>
      </c>
      <c r="AD95" s="18"/>
      <c r="AE95" s="19">
        <f t="shared" si="11"/>
        <v>0</v>
      </c>
      <c r="AF95" s="67" t="str">
        <f t="shared" si="12"/>
        <v xml:space="preserve"> </v>
      </c>
      <c r="AG95" s="67" t="str">
        <f t="shared" si="13"/>
        <v xml:space="preserve"> </v>
      </c>
      <c r="AH95" s="32"/>
      <c r="AI95" s="32"/>
      <c r="AJ95" s="32"/>
      <c r="AK95" s="42">
        <f t="shared" si="14"/>
        <v>0</v>
      </c>
    </row>
    <row r="96" spans="1:37" ht="21.95" hidden="1" customHeight="1">
      <c r="A96" s="21">
        <v>92</v>
      </c>
      <c r="B96" s="3"/>
      <c r="C96" s="3"/>
      <c r="D96" s="3"/>
      <c r="E96" s="14"/>
      <c r="F96" s="9"/>
      <c r="G96" s="25"/>
      <c r="H96" s="18"/>
      <c r="I96" s="17">
        <f t="shared" si="0"/>
        <v>0</v>
      </c>
      <c r="J96" s="18"/>
      <c r="K96" s="17">
        <f t="shared" si="1"/>
        <v>0</v>
      </c>
      <c r="L96" s="18"/>
      <c r="M96" s="17">
        <f t="shared" si="2"/>
        <v>0</v>
      </c>
      <c r="N96" s="18"/>
      <c r="O96" s="17">
        <f t="shared" si="3"/>
        <v>0</v>
      </c>
      <c r="P96" s="18"/>
      <c r="Q96" s="17">
        <f t="shared" si="4"/>
        <v>0</v>
      </c>
      <c r="R96" s="18"/>
      <c r="S96" s="17">
        <f t="shared" si="5"/>
        <v>0</v>
      </c>
      <c r="T96" s="18"/>
      <c r="U96" s="17">
        <f t="shared" si="6"/>
        <v>0</v>
      </c>
      <c r="V96" s="18"/>
      <c r="W96" s="17">
        <f t="shared" si="7"/>
        <v>0</v>
      </c>
      <c r="X96" s="18"/>
      <c r="Y96" s="17">
        <f t="shared" si="8"/>
        <v>0</v>
      </c>
      <c r="Z96" s="18"/>
      <c r="AA96" s="17">
        <f t="shared" si="9"/>
        <v>0</v>
      </c>
      <c r="AB96" s="18"/>
      <c r="AC96" s="17">
        <f t="shared" si="10"/>
        <v>0</v>
      </c>
      <c r="AD96" s="18"/>
      <c r="AE96" s="19">
        <f t="shared" si="11"/>
        <v>0</v>
      </c>
      <c r="AF96" s="67" t="str">
        <f t="shared" si="12"/>
        <v xml:space="preserve"> </v>
      </c>
      <c r="AG96" s="67" t="str">
        <f t="shared" si="13"/>
        <v xml:space="preserve"> </v>
      </c>
      <c r="AH96" s="32"/>
      <c r="AI96" s="32"/>
      <c r="AJ96" s="32"/>
      <c r="AK96" s="42">
        <f t="shared" si="14"/>
        <v>0</v>
      </c>
    </row>
    <row r="97" spans="1:37" ht="21.95" hidden="1" customHeight="1">
      <c r="A97" s="21">
        <v>93</v>
      </c>
      <c r="B97" s="3"/>
      <c r="C97" s="3"/>
      <c r="D97" s="3"/>
      <c r="E97" s="14"/>
      <c r="F97" s="9"/>
      <c r="G97" s="25"/>
      <c r="H97" s="18"/>
      <c r="I97" s="17">
        <f t="shared" si="0"/>
        <v>0</v>
      </c>
      <c r="J97" s="18"/>
      <c r="K97" s="17">
        <f t="shared" si="1"/>
        <v>0</v>
      </c>
      <c r="L97" s="18"/>
      <c r="M97" s="17">
        <f t="shared" si="2"/>
        <v>0</v>
      </c>
      <c r="N97" s="18"/>
      <c r="O97" s="17">
        <f t="shared" si="3"/>
        <v>0</v>
      </c>
      <c r="P97" s="18"/>
      <c r="Q97" s="17">
        <f t="shared" si="4"/>
        <v>0</v>
      </c>
      <c r="R97" s="18"/>
      <c r="S97" s="17">
        <f t="shared" si="5"/>
        <v>0</v>
      </c>
      <c r="T97" s="18"/>
      <c r="U97" s="17">
        <f t="shared" si="6"/>
        <v>0</v>
      </c>
      <c r="V97" s="18"/>
      <c r="W97" s="17">
        <f t="shared" si="7"/>
        <v>0</v>
      </c>
      <c r="X97" s="18"/>
      <c r="Y97" s="17">
        <f t="shared" si="8"/>
        <v>0</v>
      </c>
      <c r="Z97" s="18"/>
      <c r="AA97" s="17">
        <f t="shared" si="9"/>
        <v>0</v>
      </c>
      <c r="AB97" s="18"/>
      <c r="AC97" s="17">
        <f t="shared" si="10"/>
        <v>0</v>
      </c>
      <c r="AD97" s="18"/>
      <c r="AE97" s="19">
        <f t="shared" si="11"/>
        <v>0</v>
      </c>
      <c r="AF97" s="67" t="str">
        <f t="shared" si="12"/>
        <v xml:space="preserve"> </v>
      </c>
      <c r="AG97" s="67" t="str">
        <f t="shared" si="13"/>
        <v xml:space="preserve"> </v>
      </c>
      <c r="AH97" s="32"/>
      <c r="AI97" s="32"/>
      <c r="AJ97" s="32"/>
      <c r="AK97" s="42">
        <f t="shared" si="14"/>
        <v>0</v>
      </c>
    </row>
    <row r="98" spans="1:37" ht="21.95" hidden="1" customHeight="1">
      <c r="A98" s="21">
        <v>94</v>
      </c>
      <c r="B98" s="3"/>
      <c r="C98" s="3"/>
      <c r="D98" s="3"/>
      <c r="E98" s="14"/>
      <c r="F98" s="9"/>
      <c r="G98" s="25"/>
      <c r="H98" s="18"/>
      <c r="I98" s="17">
        <f t="shared" si="0"/>
        <v>0</v>
      </c>
      <c r="J98" s="18"/>
      <c r="K98" s="17">
        <f t="shared" si="1"/>
        <v>0</v>
      </c>
      <c r="L98" s="18"/>
      <c r="M98" s="17">
        <f t="shared" si="2"/>
        <v>0</v>
      </c>
      <c r="N98" s="18"/>
      <c r="O98" s="17">
        <f t="shared" si="3"/>
        <v>0</v>
      </c>
      <c r="P98" s="18"/>
      <c r="Q98" s="17">
        <f t="shared" si="4"/>
        <v>0</v>
      </c>
      <c r="R98" s="18"/>
      <c r="S98" s="17">
        <f t="shared" si="5"/>
        <v>0</v>
      </c>
      <c r="T98" s="18"/>
      <c r="U98" s="17">
        <f t="shared" si="6"/>
        <v>0</v>
      </c>
      <c r="V98" s="18"/>
      <c r="W98" s="17">
        <f t="shared" si="7"/>
        <v>0</v>
      </c>
      <c r="X98" s="18"/>
      <c r="Y98" s="17">
        <f t="shared" si="8"/>
        <v>0</v>
      </c>
      <c r="Z98" s="18"/>
      <c r="AA98" s="17">
        <f t="shared" si="9"/>
        <v>0</v>
      </c>
      <c r="AB98" s="18"/>
      <c r="AC98" s="17">
        <f t="shared" si="10"/>
        <v>0</v>
      </c>
      <c r="AD98" s="18"/>
      <c r="AE98" s="19">
        <f t="shared" si="11"/>
        <v>0</v>
      </c>
      <c r="AF98" s="67" t="str">
        <f t="shared" si="12"/>
        <v xml:space="preserve"> </v>
      </c>
      <c r="AG98" s="67" t="str">
        <f t="shared" si="13"/>
        <v xml:space="preserve"> </v>
      </c>
      <c r="AH98" s="32"/>
      <c r="AI98" s="32"/>
      <c r="AJ98" s="32"/>
      <c r="AK98" s="42">
        <f t="shared" si="14"/>
        <v>0</v>
      </c>
    </row>
    <row r="99" spans="1:37" ht="21.95" hidden="1" customHeight="1">
      <c r="A99" s="21">
        <v>95</v>
      </c>
      <c r="B99" s="3"/>
      <c r="C99" s="3"/>
      <c r="D99" s="3"/>
      <c r="E99" s="14"/>
      <c r="F99" s="9"/>
      <c r="G99" s="25"/>
      <c r="H99" s="18"/>
      <c r="I99" s="17">
        <f t="shared" si="0"/>
        <v>0</v>
      </c>
      <c r="J99" s="18"/>
      <c r="K99" s="17">
        <f t="shared" si="1"/>
        <v>0</v>
      </c>
      <c r="L99" s="18"/>
      <c r="M99" s="17">
        <f t="shared" si="2"/>
        <v>0</v>
      </c>
      <c r="N99" s="18"/>
      <c r="O99" s="17">
        <f t="shared" si="3"/>
        <v>0</v>
      </c>
      <c r="P99" s="18"/>
      <c r="Q99" s="17">
        <f t="shared" si="4"/>
        <v>0</v>
      </c>
      <c r="R99" s="18"/>
      <c r="S99" s="17">
        <f t="shared" si="5"/>
        <v>0</v>
      </c>
      <c r="T99" s="18"/>
      <c r="U99" s="17">
        <f t="shared" si="6"/>
        <v>0</v>
      </c>
      <c r="V99" s="18"/>
      <c r="W99" s="17">
        <f t="shared" si="7"/>
        <v>0</v>
      </c>
      <c r="X99" s="18"/>
      <c r="Y99" s="17">
        <f t="shared" si="8"/>
        <v>0</v>
      </c>
      <c r="Z99" s="18"/>
      <c r="AA99" s="17">
        <f t="shared" si="9"/>
        <v>0</v>
      </c>
      <c r="AB99" s="18"/>
      <c r="AC99" s="17">
        <f t="shared" si="10"/>
        <v>0</v>
      </c>
      <c r="AD99" s="18"/>
      <c r="AE99" s="19">
        <f t="shared" si="11"/>
        <v>0</v>
      </c>
      <c r="AF99" s="67" t="str">
        <f t="shared" si="12"/>
        <v xml:space="preserve"> </v>
      </c>
      <c r="AG99" s="67" t="str">
        <f t="shared" si="13"/>
        <v xml:space="preserve"> </v>
      </c>
      <c r="AH99" s="32"/>
      <c r="AI99" s="32"/>
      <c r="AJ99" s="32"/>
      <c r="AK99" s="42">
        <f t="shared" si="14"/>
        <v>0</v>
      </c>
    </row>
    <row r="100" spans="1:37" ht="21.95" hidden="1" customHeight="1">
      <c r="A100" s="21">
        <v>96</v>
      </c>
      <c r="B100" s="3"/>
      <c r="C100" s="3"/>
      <c r="D100" s="3"/>
      <c r="E100" s="14"/>
      <c r="F100" s="9"/>
      <c r="G100" s="25"/>
      <c r="H100" s="18"/>
      <c r="I100" s="17">
        <f t="shared" si="0"/>
        <v>0</v>
      </c>
      <c r="J100" s="18"/>
      <c r="K100" s="17">
        <f t="shared" si="1"/>
        <v>0</v>
      </c>
      <c r="L100" s="18"/>
      <c r="M100" s="17">
        <f t="shared" si="2"/>
        <v>0</v>
      </c>
      <c r="N100" s="18"/>
      <c r="O100" s="17">
        <f t="shared" si="3"/>
        <v>0</v>
      </c>
      <c r="P100" s="18"/>
      <c r="Q100" s="17">
        <f t="shared" si="4"/>
        <v>0</v>
      </c>
      <c r="R100" s="18"/>
      <c r="S100" s="17">
        <f t="shared" si="5"/>
        <v>0</v>
      </c>
      <c r="T100" s="18"/>
      <c r="U100" s="17">
        <f t="shared" si="6"/>
        <v>0</v>
      </c>
      <c r="V100" s="18"/>
      <c r="W100" s="17">
        <f t="shared" si="7"/>
        <v>0</v>
      </c>
      <c r="X100" s="18"/>
      <c r="Y100" s="17">
        <f t="shared" si="8"/>
        <v>0</v>
      </c>
      <c r="Z100" s="18"/>
      <c r="AA100" s="17">
        <f t="shared" si="9"/>
        <v>0</v>
      </c>
      <c r="AB100" s="18"/>
      <c r="AC100" s="17">
        <f t="shared" si="10"/>
        <v>0</v>
      </c>
      <c r="AD100" s="18"/>
      <c r="AE100" s="19">
        <f t="shared" si="11"/>
        <v>0</v>
      </c>
      <c r="AF100" s="67" t="str">
        <f t="shared" si="12"/>
        <v xml:space="preserve"> </v>
      </c>
      <c r="AG100" s="67" t="str">
        <f t="shared" si="13"/>
        <v xml:space="preserve"> </v>
      </c>
      <c r="AH100" s="32"/>
      <c r="AI100" s="32"/>
      <c r="AJ100" s="32"/>
      <c r="AK100" s="42">
        <f t="shared" si="14"/>
        <v>0</v>
      </c>
    </row>
    <row r="101" spans="1:37" ht="21.95" hidden="1" customHeight="1">
      <c r="A101" s="21">
        <v>97</v>
      </c>
      <c r="B101" s="3"/>
      <c r="C101" s="3"/>
      <c r="D101" s="3"/>
      <c r="E101" s="14"/>
      <c r="F101" s="9"/>
      <c r="G101" s="25"/>
      <c r="H101" s="18"/>
      <c r="I101" s="17">
        <f t="shared" si="0"/>
        <v>0</v>
      </c>
      <c r="J101" s="18"/>
      <c r="K101" s="17">
        <f t="shared" si="1"/>
        <v>0</v>
      </c>
      <c r="L101" s="18"/>
      <c r="M101" s="17">
        <f t="shared" si="2"/>
        <v>0</v>
      </c>
      <c r="N101" s="18"/>
      <c r="O101" s="17">
        <f t="shared" si="3"/>
        <v>0</v>
      </c>
      <c r="P101" s="18"/>
      <c r="Q101" s="17">
        <f t="shared" si="4"/>
        <v>0</v>
      </c>
      <c r="R101" s="18"/>
      <c r="S101" s="17">
        <f t="shared" si="5"/>
        <v>0</v>
      </c>
      <c r="T101" s="18"/>
      <c r="U101" s="17">
        <f t="shared" si="6"/>
        <v>0</v>
      </c>
      <c r="V101" s="18"/>
      <c r="W101" s="17">
        <f t="shared" si="7"/>
        <v>0</v>
      </c>
      <c r="X101" s="18"/>
      <c r="Y101" s="17">
        <f t="shared" si="8"/>
        <v>0</v>
      </c>
      <c r="Z101" s="18"/>
      <c r="AA101" s="17">
        <f t="shared" si="9"/>
        <v>0</v>
      </c>
      <c r="AB101" s="18"/>
      <c r="AC101" s="17">
        <f t="shared" si="10"/>
        <v>0</v>
      </c>
      <c r="AD101" s="18"/>
      <c r="AE101" s="19">
        <f t="shared" si="11"/>
        <v>0</v>
      </c>
      <c r="AF101" s="67" t="str">
        <f t="shared" si="12"/>
        <v xml:space="preserve"> </v>
      </c>
      <c r="AG101" s="67" t="str">
        <f t="shared" si="13"/>
        <v xml:space="preserve"> </v>
      </c>
      <c r="AH101" s="32"/>
      <c r="AI101" s="32"/>
      <c r="AJ101" s="32"/>
      <c r="AK101" s="42">
        <f t="shared" si="14"/>
        <v>0</v>
      </c>
    </row>
    <row r="102" spans="1:37" ht="21.95" hidden="1" customHeight="1">
      <c r="A102" s="21">
        <v>98</v>
      </c>
      <c r="B102" s="3"/>
      <c r="C102" s="3"/>
      <c r="D102" s="3"/>
      <c r="E102" s="14"/>
      <c r="F102" s="9"/>
      <c r="G102" s="25"/>
      <c r="H102" s="18"/>
      <c r="I102" s="17">
        <f t="shared" si="0"/>
        <v>0</v>
      </c>
      <c r="J102" s="18"/>
      <c r="K102" s="17">
        <f t="shared" si="1"/>
        <v>0</v>
      </c>
      <c r="L102" s="18"/>
      <c r="M102" s="17">
        <f t="shared" si="2"/>
        <v>0</v>
      </c>
      <c r="N102" s="18"/>
      <c r="O102" s="17">
        <f t="shared" si="3"/>
        <v>0</v>
      </c>
      <c r="P102" s="18"/>
      <c r="Q102" s="17">
        <f t="shared" si="4"/>
        <v>0</v>
      </c>
      <c r="R102" s="18"/>
      <c r="S102" s="17">
        <f t="shared" si="5"/>
        <v>0</v>
      </c>
      <c r="T102" s="18"/>
      <c r="U102" s="17">
        <f t="shared" si="6"/>
        <v>0</v>
      </c>
      <c r="V102" s="18"/>
      <c r="W102" s="17">
        <f t="shared" si="7"/>
        <v>0</v>
      </c>
      <c r="X102" s="18"/>
      <c r="Y102" s="17">
        <f t="shared" si="8"/>
        <v>0</v>
      </c>
      <c r="Z102" s="18"/>
      <c r="AA102" s="17">
        <f t="shared" si="9"/>
        <v>0</v>
      </c>
      <c r="AB102" s="18"/>
      <c r="AC102" s="17">
        <f t="shared" si="10"/>
        <v>0</v>
      </c>
      <c r="AD102" s="18"/>
      <c r="AE102" s="19">
        <f t="shared" si="11"/>
        <v>0</v>
      </c>
      <c r="AF102" s="67" t="str">
        <f t="shared" si="12"/>
        <v xml:space="preserve"> </v>
      </c>
      <c r="AG102" s="67" t="str">
        <f t="shared" si="13"/>
        <v xml:space="preserve"> </v>
      </c>
      <c r="AH102" s="32"/>
      <c r="AI102" s="32"/>
      <c r="AJ102" s="32"/>
      <c r="AK102" s="42">
        <f t="shared" si="14"/>
        <v>0</v>
      </c>
    </row>
    <row r="103" spans="1:37" ht="21.95" hidden="1" customHeight="1">
      <c r="A103" s="21">
        <v>99</v>
      </c>
      <c r="B103" s="3"/>
      <c r="C103" s="3"/>
      <c r="D103" s="3"/>
      <c r="E103" s="14"/>
      <c r="F103" s="9"/>
      <c r="G103" s="25"/>
      <c r="H103" s="18"/>
      <c r="I103" s="17">
        <f t="shared" si="0"/>
        <v>0</v>
      </c>
      <c r="J103" s="18"/>
      <c r="K103" s="17">
        <f t="shared" si="1"/>
        <v>0</v>
      </c>
      <c r="L103" s="18"/>
      <c r="M103" s="17">
        <f t="shared" si="2"/>
        <v>0</v>
      </c>
      <c r="N103" s="18"/>
      <c r="O103" s="17">
        <f t="shared" si="3"/>
        <v>0</v>
      </c>
      <c r="P103" s="18"/>
      <c r="Q103" s="17">
        <f t="shared" si="4"/>
        <v>0</v>
      </c>
      <c r="R103" s="18"/>
      <c r="S103" s="17">
        <f t="shared" si="5"/>
        <v>0</v>
      </c>
      <c r="T103" s="18"/>
      <c r="U103" s="17">
        <f t="shared" si="6"/>
        <v>0</v>
      </c>
      <c r="V103" s="18"/>
      <c r="W103" s="17">
        <f t="shared" si="7"/>
        <v>0</v>
      </c>
      <c r="X103" s="18"/>
      <c r="Y103" s="17">
        <f t="shared" si="8"/>
        <v>0</v>
      </c>
      <c r="Z103" s="18"/>
      <c r="AA103" s="17">
        <f t="shared" si="9"/>
        <v>0</v>
      </c>
      <c r="AB103" s="18"/>
      <c r="AC103" s="17">
        <f t="shared" si="10"/>
        <v>0</v>
      </c>
      <c r="AD103" s="18"/>
      <c r="AE103" s="19">
        <f t="shared" si="11"/>
        <v>0</v>
      </c>
      <c r="AF103" s="67" t="str">
        <f t="shared" si="12"/>
        <v xml:space="preserve"> </v>
      </c>
      <c r="AG103" s="67" t="str">
        <f t="shared" si="13"/>
        <v xml:space="preserve"> </v>
      </c>
      <c r="AH103" s="32"/>
      <c r="AI103" s="32"/>
      <c r="AJ103" s="32"/>
      <c r="AK103" s="42">
        <f t="shared" si="14"/>
        <v>0</v>
      </c>
    </row>
    <row r="104" spans="1:37" ht="21.95" hidden="1" customHeight="1">
      <c r="A104" s="21">
        <v>100</v>
      </c>
      <c r="B104" s="3"/>
      <c r="C104" s="3"/>
      <c r="D104" s="3"/>
      <c r="E104" s="14"/>
      <c r="F104" s="9"/>
      <c r="G104" s="25"/>
      <c r="H104" s="18"/>
      <c r="I104" s="17">
        <f t="shared" si="0"/>
        <v>0</v>
      </c>
      <c r="J104" s="18"/>
      <c r="K104" s="17">
        <f t="shared" si="1"/>
        <v>0</v>
      </c>
      <c r="L104" s="18"/>
      <c r="M104" s="17">
        <f t="shared" si="2"/>
        <v>0</v>
      </c>
      <c r="N104" s="18"/>
      <c r="O104" s="17">
        <f t="shared" si="3"/>
        <v>0</v>
      </c>
      <c r="P104" s="18"/>
      <c r="Q104" s="17">
        <f t="shared" si="4"/>
        <v>0</v>
      </c>
      <c r="R104" s="18"/>
      <c r="S104" s="17">
        <f t="shared" si="5"/>
        <v>0</v>
      </c>
      <c r="T104" s="18"/>
      <c r="U104" s="17">
        <f t="shared" si="6"/>
        <v>0</v>
      </c>
      <c r="V104" s="18"/>
      <c r="W104" s="17">
        <f t="shared" si="7"/>
        <v>0</v>
      </c>
      <c r="X104" s="18"/>
      <c r="Y104" s="17">
        <f t="shared" si="8"/>
        <v>0</v>
      </c>
      <c r="Z104" s="18"/>
      <c r="AA104" s="17">
        <f t="shared" si="9"/>
        <v>0</v>
      </c>
      <c r="AB104" s="18"/>
      <c r="AC104" s="17">
        <f t="shared" si="10"/>
        <v>0</v>
      </c>
      <c r="AD104" s="18"/>
      <c r="AE104" s="19">
        <f t="shared" si="11"/>
        <v>0</v>
      </c>
      <c r="AF104" s="67" t="str">
        <f t="shared" si="12"/>
        <v xml:space="preserve"> </v>
      </c>
      <c r="AG104" s="67" t="str">
        <f t="shared" si="13"/>
        <v xml:space="preserve"> </v>
      </c>
      <c r="AH104" s="32"/>
      <c r="AI104" s="32"/>
      <c r="AJ104" s="32"/>
      <c r="AK104" s="42">
        <f t="shared" si="14"/>
        <v>0</v>
      </c>
    </row>
    <row r="105" spans="1:37" ht="21.95" hidden="1" customHeight="1">
      <c r="A105" s="21">
        <v>101</v>
      </c>
      <c r="B105" s="3"/>
      <c r="C105" s="3"/>
      <c r="D105" s="3"/>
      <c r="E105" s="14"/>
      <c r="F105" s="9"/>
      <c r="G105" s="25"/>
      <c r="H105" s="18"/>
      <c r="I105" s="17">
        <f t="shared" si="0"/>
        <v>0</v>
      </c>
      <c r="J105" s="18"/>
      <c r="K105" s="17">
        <f t="shared" si="1"/>
        <v>0</v>
      </c>
      <c r="L105" s="18"/>
      <c r="M105" s="17">
        <f t="shared" si="2"/>
        <v>0</v>
      </c>
      <c r="N105" s="18"/>
      <c r="O105" s="17">
        <f t="shared" si="3"/>
        <v>0</v>
      </c>
      <c r="P105" s="18"/>
      <c r="Q105" s="17">
        <f t="shared" si="4"/>
        <v>0</v>
      </c>
      <c r="R105" s="18"/>
      <c r="S105" s="17">
        <f t="shared" si="5"/>
        <v>0</v>
      </c>
      <c r="T105" s="18"/>
      <c r="U105" s="17">
        <f t="shared" si="6"/>
        <v>0</v>
      </c>
      <c r="V105" s="18"/>
      <c r="W105" s="17">
        <f t="shared" si="7"/>
        <v>0</v>
      </c>
      <c r="X105" s="18"/>
      <c r="Y105" s="17">
        <f t="shared" si="8"/>
        <v>0</v>
      </c>
      <c r="Z105" s="18"/>
      <c r="AA105" s="17">
        <f t="shared" si="9"/>
        <v>0</v>
      </c>
      <c r="AB105" s="18"/>
      <c r="AC105" s="17">
        <f t="shared" si="10"/>
        <v>0</v>
      </c>
      <c r="AD105" s="18"/>
      <c r="AE105" s="19">
        <f t="shared" si="11"/>
        <v>0</v>
      </c>
      <c r="AF105" s="67" t="str">
        <f t="shared" si="12"/>
        <v xml:space="preserve"> </v>
      </c>
      <c r="AG105" s="67" t="str">
        <f t="shared" si="13"/>
        <v xml:space="preserve"> </v>
      </c>
      <c r="AH105" s="32"/>
      <c r="AI105" s="32"/>
      <c r="AJ105" s="32"/>
      <c r="AK105" s="42">
        <f t="shared" si="14"/>
        <v>0</v>
      </c>
    </row>
    <row r="106" spans="1:37" ht="21.95" hidden="1" customHeight="1">
      <c r="A106" s="21">
        <v>102</v>
      </c>
      <c r="B106" s="3"/>
      <c r="C106" s="3"/>
      <c r="D106" s="3"/>
      <c r="E106" s="14"/>
      <c r="F106" s="9"/>
      <c r="G106" s="25"/>
      <c r="H106" s="18"/>
      <c r="I106" s="17">
        <f t="shared" si="0"/>
        <v>0</v>
      </c>
      <c r="J106" s="18"/>
      <c r="K106" s="17">
        <f t="shared" si="1"/>
        <v>0</v>
      </c>
      <c r="L106" s="18"/>
      <c r="M106" s="17">
        <f t="shared" si="2"/>
        <v>0</v>
      </c>
      <c r="N106" s="18"/>
      <c r="O106" s="17">
        <f t="shared" si="3"/>
        <v>0</v>
      </c>
      <c r="P106" s="18"/>
      <c r="Q106" s="17">
        <f t="shared" si="4"/>
        <v>0</v>
      </c>
      <c r="R106" s="18"/>
      <c r="S106" s="17">
        <f t="shared" si="5"/>
        <v>0</v>
      </c>
      <c r="T106" s="18"/>
      <c r="U106" s="17">
        <f t="shared" si="6"/>
        <v>0</v>
      </c>
      <c r="V106" s="18"/>
      <c r="W106" s="17">
        <f t="shared" si="7"/>
        <v>0</v>
      </c>
      <c r="X106" s="18"/>
      <c r="Y106" s="17">
        <f t="shared" si="8"/>
        <v>0</v>
      </c>
      <c r="Z106" s="18"/>
      <c r="AA106" s="17">
        <f t="shared" si="9"/>
        <v>0</v>
      </c>
      <c r="AB106" s="18"/>
      <c r="AC106" s="17">
        <f t="shared" si="10"/>
        <v>0</v>
      </c>
      <c r="AD106" s="18"/>
      <c r="AE106" s="19">
        <f t="shared" si="11"/>
        <v>0</v>
      </c>
      <c r="AF106" s="67" t="str">
        <f t="shared" si="12"/>
        <v xml:space="preserve"> </v>
      </c>
      <c r="AG106" s="67" t="str">
        <f t="shared" si="13"/>
        <v xml:space="preserve"> </v>
      </c>
      <c r="AH106" s="32"/>
      <c r="AI106" s="32"/>
      <c r="AJ106" s="32"/>
      <c r="AK106" s="42">
        <f t="shared" si="14"/>
        <v>0</v>
      </c>
    </row>
    <row r="107" spans="1:37" ht="21.95" hidden="1" customHeight="1">
      <c r="A107" s="21">
        <v>103</v>
      </c>
      <c r="B107" s="3"/>
      <c r="C107" s="3"/>
      <c r="D107" s="3"/>
      <c r="E107" s="14"/>
      <c r="F107" s="9"/>
      <c r="G107" s="25"/>
      <c r="H107" s="18"/>
      <c r="I107" s="17">
        <f t="shared" si="0"/>
        <v>0</v>
      </c>
      <c r="J107" s="18"/>
      <c r="K107" s="17">
        <f t="shared" si="1"/>
        <v>0</v>
      </c>
      <c r="L107" s="18"/>
      <c r="M107" s="17">
        <f t="shared" si="2"/>
        <v>0</v>
      </c>
      <c r="N107" s="18"/>
      <c r="O107" s="17">
        <f t="shared" si="3"/>
        <v>0</v>
      </c>
      <c r="P107" s="18"/>
      <c r="Q107" s="17">
        <f t="shared" si="4"/>
        <v>0</v>
      </c>
      <c r="R107" s="18"/>
      <c r="S107" s="17">
        <f t="shared" si="5"/>
        <v>0</v>
      </c>
      <c r="T107" s="18"/>
      <c r="U107" s="17">
        <f t="shared" si="6"/>
        <v>0</v>
      </c>
      <c r="V107" s="18"/>
      <c r="W107" s="17">
        <f t="shared" si="7"/>
        <v>0</v>
      </c>
      <c r="X107" s="18"/>
      <c r="Y107" s="17">
        <f t="shared" si="8"/>
        <v>0</v>
      </c>
      <c r="Z107" s="18"/>
      <c r="AA107" s="17">
        <f t="shared" si="9"/>
        <v>0</v>
      </c>
      <c r="AB107" s="18"/>
      <c r="AC107" s="17">
        <f t="shared" si="10"/>
        <v>0</v>
      </c>
      <c r="AD107" s="18"/>
      <c r="AE107" s="19">
        <f t="shared" si="11"/>
        <v>0</v>
      </c>
      <c r="AF107" s="67" t="str">
        <f t="shared" si="12"/>
        <v xml:space="preserve"> </v>
      </c>
      <c r="AG107" s="67" t="str">
        <f t="shared" si="13"/>
        <v xml:space="preserve"> </v>
      </c>
      <c r="AH107" s="32"/>
      <c r="AI107" s="32"/>
      <c r="AJ107" s="32"/>
      <c r="AK107" s="42">
        <f t="shared" si="14"/>
        <v>0</v>
      </c>
    </row>
    <row r="108" spans="1:37" ht="21.95" hidden="1" customHeight="1">
      <c r="A108" s="21">
        <v>104</v>
      </c>
      <c r="B108" s="3"/>
      <c r="C108" s="3"/>
      <c r="D108" s="3"/>
      <c r="E108" s="14"/>
      <c r="F108" s="9"/>
      <c r="G108" s="25"/>
      <c r="H108" s="18"/>
      <c r="I108" s="17">
        <f t="shared" si="0"/>
        <v>0</v>
      </c>
      <c r="J108" s="18"/>
      <c r="K108" s="17">
        <f t="shared" si="1"/>
        <v>0</v>
      </c>
      <c r="L108" s="18"/>
      <c r="M108" s="17">
        <f t="shared" si="2"/>
        <v>0</v>
      </c>
      <c r="N108" s="18"/>
      <c r="O108" s="17">
        <f t="shared" si="3"/>
        <v>0</v>
      </c>
      <c r="P108" s="18"/>
      <c r="Q108" s="17">
        <f t="shared" si="4"/>
        <v>0</v>
      </c>
      <c r="R108" s="18"/>
      <c r="S108" s="17">
        <f t="shared" si="5"/>
        <v>0</v>
      </c>
      <c r="T108" s="18"/>
      <c r="U108" s="17">
        <f t="shared" si="6"/>
        <v>0</v>
      </c>
      <c r="V108" s="18"/>
      <c r="W108" s="17">
        <f t="shared" si="7"/>
        <v>0</v>
      </c>
      <c r="X108" s="18"/>
      <c r="Y108" s="17">
        <f t="shared" si="8"/>
        <v>0</v>
      </c>
      <c r="Z108" s="18"/>
      <c r="AA108" s="17">
        <f t="shared" si="9"/>
        <v>0</v>
      </c>
      <c r="AB108" s="18"/>
      <c r="AC108" s="17">
        <f t="shared" si="10"/>
        <v>0</v>
      </c>
      <c r="AD108" s="18"/>
      <c r="AE108" s="19">
        <f t="shared" si="11"/>
        <v>0</v>
      </c>
      <c r="AF108" s="67" t="str">
        <f t="shared" si="12"/>
        <v xml:space="preserve"> </v>
      </c>
      <c r="AG108" s="67" t="str">
        <f t="shared" si="13"/>
        <v xml:space="preserve"> </v>
      </c>
      <c r="AH108" s="32"/>
      <c r="AI108" s="32"/>
      <c r="AJ108" s="32"/>
      <c r="AK108" s="42">
        <f t="shared" si="14"/>
        <v>0</v>
      </c>
    </row>
    <row r="109" spans="1:37" ht="21.95" hidden="1" customHeight="1">
      <c r="A109" s="21">
        <v>105</v>
      </c>
      <c r="B109" s="3"/>
      <c r="C109" s="3"/>
      <c r="D109" s="3"/>
      <c r="E109" s="14"/>
      <c r="F109" s="9"/>
      <c r="G109" s="25"/>
      <c r="H109" s="18"/>
      <c r="I109" s="17">
        <f t="shared" si="0"/>
        <v>0</v>
      </c>
      <c r="J109" s="18"/>
      <c r="K109" s="17">
        <f t="shared" si="1"/>
        <v>0</v>
      </c>
      <c r="L109" s="18"/>
      <c r="M109" s="17">
        <f t="shared" si="2"/>
        <v>0</v>
      </c>
      <c r="N109" s="18"/>
      <c r="O109" s="17">
        <f t="shared" si="3"/>
        <v>0</v>
      </c>
      <c r="P109" s="18"/>
      <c r="Q109" s="17">
        <f t="shared" si="4"/>
        <v>0</v>
      </c>
      <c r="R109" s="18"/>
      <c r="S109" s="17">
        <f t="shared" si="5"/>
        <v>0</v>
      </c>
      <c r="T109" s="18"/>
      <c r="U109" s="17">
        <f t="shared" si="6"/>
        <v>0</v>
      </c>
      <c r="V109" s="18"/>
      <c r="W109" s="17">
        <f t="shared" si="7"/>
        <v>0</v>
      </c>
      <c r="X109" s="18"/>
      <c r="Y109" s="17">
        <f t="shared" si="8"/>
        <v>0</v>
      </c>
      <c r="Z109" s="18"/>
      <c r="AA109" s="17">
        <f t="shared" si="9"/>
        <v>0</v>
      </c>
      <c r="AB109" s="18"/>
      <c r="AC109" s="17">
        <f t="shared" si="10"/>
        <v>0</v>
      </c>
      <c r="AD109" s="18"/>
      <c r="AE109" s="19">
        <f t="shared" si="11"/>
        <v>0</v>
      </c>
      <c r="AF109" s="67" t="str">
        <f t="shared" si="12"/>
        <v xml:space="preserve"> </v>
      </c>
      <c r="AG109" s="67" t="str">
        <f t="shared" si="13"/>
        <v xml:space="preserve"> </v>
      </c>
      <c r="AH109" s="32"/>
      <c r="AI109" s="32"/>
      <c r="AJ109" s="32"/>
      <c r="AK109" s="42">
        <f t="shared" si="14"/>
        <v>0</v>
      </c>
    </row>
    <row r="110" spans="1:37" ht="21.95" hidden="1" customHeight="1">
      <c r="A110" s="21">
        <v>106</v>
      </c>
      <c r="B110" s="3"/>
      <c r="C110" s="3"/>
      <c r="D110" s="3"/>
      <c r="E110" s="14"/>
      <c r="F110" s="9"/>
      <c r="G110" s="25"/>
      <c r="H110" s="18"/>
      <c r="I110" s="17">
        <f t="shared" si="0"/>
        <v>0</v>
      </c>
      <c r="J110" s="18"/>
      <c r="K110" s="17">
        <f t="shared" si="1"/>
        <v>0</v>
      </c>
      <c r="L110" s="18"/>
      <c r="M110" s="17">
        <f t="shared" si="2"/>
        <v>0</v>
      </c>
      <c r="N110" s="18"/>
      <c r="O110" s="17">
        <f t="shared" si="3"/>
        <v>0</v>
      </c>
      <c r="P110" s="18"/>
      <c r="Q110" s="17">
        <f t="shared" si="4"/>
        <v>0</v>
      </c>
      <c r="R110" s="18"/>
      <c r="S110" s="17">
        <f t="shared" si="5"/>
        <v>0</v>
      </c>
      <c r="T110" s="18"/>
      <c r="U110" s="17">
        <f t="shared" si="6"/>
        <v>0</v>
      </c>
      <c r="V110" s="18"/>
      <c r="W110" s="17">
        <f t="shared" si="7"/>
        <v>0</v>
      </c>
      <c r="X110" s="18"/>
      <c r="Y110" s="17">
        <f t="shared" si="8"/>
        <v>0</v>
      </c>
      <c r="Z110" s="18"/>
      <c r="AA110" s="17">
        <f t="shared" si="9"/>
        <v>0</v>
      </c>
      <c r="AB110" s="18"/>
      <c r="AC110" s="17">
        <f t="shared" si="10"/>
        <v>0</v>
      </c>
      <c r="AD110" s="18"/>
      <c r="AE110" s="19">
        <f t="shared" si="11"/>
        <v>0</v>
      </c>
      <c r="AF110" s="67" t="str">
        <f t="shared" si="12"/>
        <v xml:space="preserve"> </v>
      </c>
      <c r="AG110" s="67" t="str">
        <f t="shared" si="13"/>
        <v xml:space="preserve"> </v>
      </c>
      <c r="AH110" s="32"/>
      <c r="AI110" s="32"/>
      <c r="AJ110" s="32"/>
      <c r="AK110" s="42">
        <f t="shared" si="14"/>
        <v>0</v>
      </c>
    </row>
    <row r="111" spans="1:37" ht="21.95" hidden="1" customHeight="1">
      <c r="A111" s="21">
        <v>107</v>
      </c>
      <c r="B111" s="3"/>
      <c r="C111" s="3"/>
      <c r="D111" s="3"/>
      <c r="E111" s="14"/>
      <c r="F111" s="9"/>
      <c r="G111" s="25"/>
      <c r="H111" s="18"/>
      <c r="I111" s="17">
        <f t="shared" si="0"/>
        <v>0</v>
      </c>
      <c r="J111" s="18"/>
      <c r="K111" s="17">
        <f t="shared" si="1"/>
        <v>0</v>
      </c>
      <c r="L111" s="18"/>
      <c r="M111" s="17">
        <f t="shared" si="2"/>
        <v>0</v>
      </c>
      <c r="N111" s="18"/>
      <c r="O111" s="17">
        <f t="shared" si="3"/>
        <v>0</v>
      </c>
      <c r="P111" s="18"/>
      <c r="Q111" s="17">
        <f t="shared" si="4"/>
        <v>0</v>
      </c>
      <c r="R111" s="18"/>
      <c r="S111" s="17">
        <f t="shared" si="5"/>
        <v>0</v>
      </c>
      <c r="T111" s="18"/>
      <c r="U111" s="17">
        <f t="shared" si="6"/>
        <v>0</v>
      </c>
      <c r="V111" s="18"/>
      <c r="W111" s="17">
        <f t="shared" si="7"/>
        <v>0</v>
      </c>
      <c r="X111" s="18"/>
      <c r="Y111" s="17">
        <f t="shared" si="8"/>
        <v>0</v>
      </c>
      <c r="Z111" s="18"/>
      <c r="AA111" s="17">
        <f t="shared" si="9"/>
        <v>0</v>
      </c>
      <c r="AB111" s="18"/>
      <c r="AC111" s="17">
        <f t="shared" si="10"/>
        <v>0</v>
      </c>
      <c r="AD111" s="18"/>
      <c r="AE111" s="19">
        <f t="shared" si="11"/>
        <v>0</v>
      </c>
      <c r="AF111" s="67" t="str">
        <f t="shared" si="12"/>
        <v xml:space="preserve"> </v>
      </c>
      <c r="AG111" s="67" t="str">
        <f t="shared" si="13"/>
        <v xml:space="preserve"> </v>
      </c>
      <c r="AH111" s="32"/>
      <c r="AI111" s="32"/>
      <c r="AJ111" s="32"/>
      <c r="AK111" s="42">
        <f t="shared" si="14"/>
        <v>0</v>
      </c>
    </row>
    <row r="112" spans="1:37" ht="21.95" hidden="1" customHeight="1">
      <c r="A112" s="21">
        <v>108</v>
      </c>
      <c r="B112" s="3"/>
      <c r="C112" s="3"/>
      <c r="D112" s="3"/>
      <c r="E112" s="14"/>
      <c r="F112" s="9"/>
      <c r="G112" s="25"/>
      <c r="H112" s="18"/>
      <c r="I112" s="17">
        <f t="shared" si="0"/>
        <v>0</v>
      </c>
      <c r="J112" s="18"/>
      <c r="K112" s="17">
        <f t="shared" si="1"/>
        <v>0</v>
      </c>
      <c r="L112" s="18"/>
      <c r="M112" s="17">
        <f t="shared" si="2"/>
        <v>0</v>
      </c>
      <c r="N112" s="18"/>
      <c r="O112" s="17">
        <f t="shared" si="3"/>
        <v>0</v>
      </c>
      <c r="P112" s="18"/>
      <c r="Q112" s="17">
        <f t="shared" si="4"/>
        <v>0</v>
      </c>
      <c r="R112" s="18"/>
      <c r="S112" s="17">
        <f t="shared" si="5"/>
        <v>0</v>
      </c>
      <c r="T112" s="18"/>
      <c r="U112" s="17">
        <f t="shared" si="6"/>
        <v>0</v>
      </c>
      <c r="V112" s="18"/>
      <c r="W112" s="17">
        <f t="shared" si="7"/>
        <v>0</v>
      </c>
      <c r="X112" s="18"/>
      <c r="Y112" s="17">
        <f t="shared" si="8"/>
        <v>0</v>
      </c>
      <c r="Z112" s="18"/>
      <c r="AA112" s="17">
        <f t="shared" si="9"/>
        <v>0</v>
      </c>
      <c r="AB112" s="18"/>
      <c r="AC112" s="17">
        <f t="shared" si="10"/>
        <v>0</v>
      </c>
      <c r="AD112" s="18"/>
      <c r="AE112" s="19">
        <f t="shared" si="11"/>
        <v>0</v>
      </c>
      <c r="AF112" s="67" t="str">
        <f t="shared" si="12"/>
        <v xml:space="preserve"> </v>
      </c>
      <c r="AG112" s="67" t="str">
        <f t="shared" si="13"/>
        <v xml:space="preserve"> </v>
      </c>
      <c r="AH112" s="32"/>
      <c r="AI112" s="32"/>
      <c r="AJ112" s="32"/>
      <c r="AK112" s="42">
        <f t="shared" si="14"/>
        <v>0</v>
      </c>
    </row>
    <row r="113" spans="1:37" ht="21.95" hidden="1" customHeight="1">
      <c r="A113" s="21">
        <v>109</v>
      </c>
      <c r="B113" s="3"/>
      <c r="C113" s="3"/>
      <c r="D113" s="3"/>
      <c r="E113" s="14"/>
      <c r="F113" s="9"/>
      <c r="G113" s="25"/>
      <c r="H113" s="18"/>
      <c r="I113" s="17">
        <f t="shared" si="0"/>
        <v>0</v>
      </c>
      <c r="J113" s="18"/>
      <c r="K113" s="17">
        <f t="shared" si="1"/>
        <v>0</v>
      </c>
      <c r="L113" s="18"/>
      <c r="M113" s="17">
        <f t="shared" si="2"/>
        <v>0</v>
      </c>
      <c r="N113" s="18"/>
      <c r="O113" s="17">
        <f t="shared" si="3"/>
        <v>0</v>
      </c>
      <c r="P113" s="18"/>
      <c r="Q113" s="17">
        <f t="shared" si="4"/>
        <v>0</v>
      </c>
      <c r="R113" s="18"/>
      <c r="S113" s="17">
        <f t="shared" si="5"/>
        <v>0</v>
      </c>
      <c r="T113" s="18"/>
      <c r="U113" s="17">
        <f t="shared" si="6"/>
        <v>0</v>
      </c>
      <c r="V113" s="18"/>
      <c r="W113" s="17">
        <f t="shared" si="7"/>
        <v>0</v>
      </c>
      <c r="X113" s="18"/>
      <c r="Y113" s="17">
        <f t="shared" si="8"/>
        <v>0</v>
      </c>
      <c r="Z113" s="18"/>
      <c r="AA113" s="17">
        <f t="shared" si="9"/>
        <v>0</v>
      </c>
      <c r="AB113" s="18"/>
      <c r="AC113" s="17">
        <f t="shared" si="10"/>
        <v>0</v>
      </c>
      <c r="AD113" s="18"/>
      <c r="AE113" s="19">
        <f t="shared" si="11"/>
        <v>0</v>
      </c>
      <c r="AF113" s="67" t="str">
        <f t="shared" si="12"/>
        <v xml:space="preserve"> </v>
      </c>
      <c r="AG113" s="67" t="str">
        <f t="shared" si="13"/>
        <v xml:space="preserve"> </v>
      </c>
      <c r="AH113" s="32"/>
      <c r="AI113" s="32"/>
      <c r="AJ113" s="32"/>
      <c r="AK113" s="42">
        <f t="shared" si="14"/>
        <v>0</v>
      </c>
    </row>
    <row r="114" spans="1:37" ht="21.95" hidden="1" customHeight="1">
      <c r="A114" s="21">
        <v>110</v>
      </c>
      <c r="B114" s="3"/>
      <c r="C114" s="3"/>
      <c r="D114" s="3"/>
      <c r="E114" s="14"/>
      <c r="F114" s="9"/>
      <c r="G114" s="25"/>
      <c r="H114" s="18"/>
      <c r="I114" s="17">
        <f t="shared" si="0"/>
        <v>0</v>
      </c>
      <c r="J114" s="18"/>
      <c r="K114" s="17">
        <f t="shared" si="1"/>
        <v>0</v>
      </c>
      <c r="L114" s="18"/>
      <c r="M114" s="17">
        <f t="shared" si="2"/>
        <v>0</v>
      </c>
      <c r="N114" s="18"/>
      <c r="O114" s="17">
        <f t="shared" si="3"/>
        <v>0</v>
      </c>
      <c r="P114" s="18"/>
      <c r="Q114" s="17">
        <f t="shared" si="4"/>
        <v>0</v>
      </c>
      <c r="R114" s="18"/>
      <c r="S114" s="17">
        <f t="shared" si="5"/>
        <v>0</v>
      </c>
      <c r="T114" s="18"/>
      <c r="U114" s="17">
        <f t="shared" si="6"/>
        <v>0</v>
      </c>
      <c r="V114" s="18"/>
      <c r="W114" s="17">
        <f t="shared" si="7"/>
        <v>0</v>
      </c>
      <c r="X114" s="18"/>
      <c r="Y114" s="17">
        <f t="shared" si="8"/>
        <v>0</v>
      </c>
      <c r="Z114" s="18"/>
      <c r="AA114" s="17">
        <f t="shared" si="9"/>
        <v>0</v>
      </c>
      <c r="AB114" s="18"/>
      <c r="AC114" s="17">
        <f t="shared" si="10"/>
        <v>0</v>
      </c>
      <c r="AD114" s="18"/>
      <c r="AE114" s="19">
        <f t="shared" si="11"/>
        <v>0</v>
      </c>
      <c r="AF114" s="67" t="str">
        <f t="shared" si="12"/>
        <v xml:space="preserve"> </v>
      </c>
      <c r="AG114" s="67" t="str">
        <f t="shared" si="13"/>
        <v xml:space="preserve"> </v>
      </c>
      <c r="AH114" s="32"/>
      <c r="AI114" s="32"/>
      <c r="AJ114" s="32"/>
      <c r="AK114" s="42">
        <f t="shared" si="14"/>
        <v>0</v>
      </c>
    </row>
    <row r="115" spans="1:37" ht="21.95" hidden="1" customHeight="1">
      <c r="A115" s="21">
        <v>111</v>
      </c>
      <c r="B115" s="12"/>
      <c r="C115" s="3"/>
      <c r="D115" s="3"/>
      <c r="E115" s="14"/>
      <c r="F115" s="9"/>
      <c r="G115" s="25"/>
      <c r="H115" s="18"/>
      <c r="I115" s="17">
        <f t="shared" si="0"/>
        <v>0</v>
      </c>
      <c r="J115" s="18"/>
      <c r="K115" s="17">
        <f t="shared" si="1"/>
        <v>0</v>
      </c>
      <c r="L115" s="18"/>
      <c r="M115" s="17">
        <f t="shared" si="2"/>
        <v>0</v>
      </c>
      <c r="N115" s="18"/>
      <c r="O115" s="17">
        <f t="shared" si="3"/>
        <v>0</v>
      </c>
      <c r="P115" s="18"/>
      <c r="Q115" s="17">
        <f t="shared" si="4"/>
        <v>0</v>
      </c>
      <c r="R115" s="18"/>
      <c r="S115" s="17">
        <f t="shared" si="5"/>
        <v>0</v>
      </c>
      <c r="T115" s="18"/>
      <c r="U115" s="17">
        <f t="shared" si="6"/>
        <v>0</v>
      </c>
      <c r="V115" s="18"/>
      <c r="W115" s="17">
        <f t="shared" si="7"/>
        <v>0</v>
      </c>
      <c r="X115" s="18"/>
      <c r="Y115" s="17">
        <f t="shared" si="8"/>
        <v>0</v>
      </c>
      <c r="Z115" s="18"/>
      <c r="AA115" s="17">
        <f t="shared" si="9"/>
        <v>0</v>
      </c>
      <c r="AB115" s="18"/>
      <c r="AC115" s="17">
        <f t="shared" si="10"/>
        <v>0</v>
      </c>
      <c r="AD115" s="18"/>
      <c r="AE115" s="19">
        <f t="shared" si="11"/>
        <v>0</v>
      </c>
      <c r="AF115" s="67" t="str">
        <f t="shared" si="12"/>
        <v xml:space="preserve"> </v>
      </c>
      <c r="AG115" s="67" t="str">
        <f t="shared" si="13"/>
        <v xml:space="preserve"> </v>
      </c>
      <c r="AH115" s="32"/>
      <c r="AI115" s="32"/>
      <c r="AJ115" s="32"/>
      <c r="AK115" s="42">
        <f t="shared" si="14"/>
        <v>0</v>
      </c>
    </row>
    <row r="116" spans="1:37" ht="21.95" hidden="1" customHeight="1">
      <c r="A116" s="21">
        <v>112</v>
      </c>
      <c r="B116" s="12"/>
      <c r="C116" s="3"/>
      <c r="D116" s="3"/>
      <c r="E116" s="14"/>
      <c r="F116" s="9"/>
      <c r="G116" s="25"/>
      <c r="H116" s="18"/>
      <c r="I116" s="17">
        <f t="shared" si="0"/>
        <v>0</v>
      </c>
      <c r="J116" s="18"/>
      <c r="K116" s="17">
        <f t="shared" si="1"/>
        <v>0</v>
      </c>
      <c r="L116" s="18"/>
      <c r="M116" s="17">
        <f t="shared" si="2"/>
        <v>0</v>
      </c>
      <c r="N116" s="18"/>
      <c r="O116" s="17">
        <f t="shared" si="3"/>
        <v>0</v>
      </c>
      <c r="P116" s="18"/>
      <c r="Q116" s="17">
        <f t="shared" si="4"/>
        <v>0</v>
      </c>
      <c r="R116" s="18"/>
      <c r="S116" s="17">
        <f t="shared" si="5"/>
        <v>0</v>
      </c>
      <c r="T116" s="18"/>
      <c r="U116" s="17">
        <f t="shared" si="6"/>
        <v>0</v>
      </c>
      <c r="V116" s="18"/>
      <c r="W116" s="17">
        <f t="shared" si="7"/>
        <v>0</v>
      </c>
      <c r="X116" s="18"/>
      <c r="Y116" s="17">
        <f t="shared" si="8"/>
        <v>0</v>
      </c>
      <c r="Z116" s="18"/>
      <c r="AA116" s="17">
        <f t="shared" si="9"/>
        <v>0</v>
      </c>
      <c r="AB116" s="18"/>
      <c r="AC116" s="17">
        <f t="shared" si="10"/>
        <v>0</v>
      </c>
      <c r="AD116" s="18"/>
      <c r="AE116" s="19">
        <f t="shared" si="11"/>
        <v>0</v>
      </c>
      <c r="AF116" s="67" t="str">
        <f t="shared" si="12"/>
        <v xml:space="preserve"> </v>
      </c>
      <c r="AG116" s="67" t="str">
        <f t="shared" si="13"/>
        <v xml:space="preserve"> </v>
      </c>
      <c r="AH116" s="32"/>
      <c r="AI116" s="32"/>
      <c r="AJ116" s="32"/>
      <c r="AK116" s="42">
        <f t="shared" si="14"/>
        <v>0</v>
      </c>
    </row>
    <row r="117" spans="1:37" ht="21.95" hidden="1" customHeight="1">
      <c r="A117" s="21">
        <v>113</v>
      </c>
      <c r="B117" s="12"/>
      <c r="C117" s="3"/>
      <c r="D117" s="3"/>
      <c r="E117" s="14"/>
      <c r="F117" s="9"/>
      <c r="G117" s="25"/>
      <c r="H117" s="18"/>
      <c r="I117" s="17">
        <f t="shared" si="0"/>
        <v>0</v>
      </c>
      <c r="J117" s="18"/>
      <c r="K117" s="17">
        <f t="shared" si="1"/>
        <v>0</v>
      </c>
      <c r="L117" s="18"/>
      <c r="M117" s="17">
        <f t="shared" si="2"/>
        <v>0</v>
      </c>
      <c r="N117" s="18"/>
      <c r="O117" s="17">
        <f t="shared" si="3"/>
        <v>0</v>
      </c>
      <c r="P117" s="18"/>
      <c r="Q117" s="17">
        <f t="shared" si="4"/>
        <v>0</v>
      </c>
      <c r="R117" s="18"/>
      <c r="S117" s="17">
        <f t="shared" si="5"/>
        <v>0</v>
      </c>
      <c r="T117" s="18"/>
      <c r="U117" s="17">
        <f t="shared" si="6"/>
        <v>0</v>
      </c>
      <c r="V117" s="18"/>
      <c r="W117" s="17">
        <f t="shared" si="7"/>
        <v>0</v>
      </c>
      <c r="X117" s="18"/>
      <c r="Y117" s="17">
        <f t="shared" si="8"/>
        <v>0</v>
      </c>
      <c r="Z117" s="18"/>
      <c r="AA117" s="17">
        <f t="shared" si="9"/>
        <v>0</v>
      </c>
      <c r="AB117" s="18"/>
      <c r="AC117" s="17">
        <f t="shared" si="10"/>
        <v>0</v>
      </c>
      <c r="AD117" s="18"/>
      <c r="AE117" s="19">
        <f t="shared" si="11"/>
        <v>0</v>
      </c>
      <c r="AF117" s="67" t="str">
        <f t="shared" si="12"/>
        <v xml:space="preserve"> </v>
      </c>
      <c r="AG117" s="67" t="str">
        <f t="shared" si="13"/>
        <v xml:space="preserve"> </v>
      </c>
      <c r="AH117" s="32"/>
      <c r="AI117" s="32"/>
      <c r="AJ117" s="32"/>
      <c r="AK117" s="42">
        <f t="shared" si="14"/>
        <v>0</v>
      </c>
    </row>
    <row r="118" spans="1:37" ht="21.95" hidden="1" customHeight="1">
      <c r="A118" s="21">
        <v>114</v>
      </c>
      <c r="B118" s="12"/>
      <c r="C118" s="3"/>
      <c r="D118" s="3"/>
      <c r="E118" s="14"/>
      <c r="F118" s="9"/>
      <c r="G118" s="25"/>
      <c r="H118" s="18"/>
      <c r="I118" s="17">
        <f t="shared" si="0"/>
        <v>0</v>
      </c>
      <c r="J118" s="18"/>
      <c r="K118" s="17">
        <f t="shared" si="1"/>
        <v>0</v>
      </c>
      <c r="L118" s="18"/>
      <c r="M118" s="17">
        <f t="shared" si="2"/>
        <v>0</v>
      </c>
      <c r="N118" s="18"/>
      <c r="O118" s="17">
        <f t="shared" si="3"/>
        <v>0</v>
      </c>
      <c r="P118" s="18"/>
      <c r="Q118" s="17">
        <f t="shared" si="4"/>
        <v>0</v>
      </c>
      <c r="R118" s="18"/>
      <c r="S118" s="17">
        <f t="shared" si="5"/>
        <v>0</v>
      </c>
      <c r="T118" s="18"/>
      <c r="U118" s="17">
        <f t="shared" si="6"/>
        <v>0</v>
      </c>
      <c r="V118" s="18"/>
      <c r="W118" s="17">
        <f t="shared" si="7"/>
        <v>0</v>
      </c>
      <c r="X118" s="18"/>
      <c r="Y118" s="17">
        <f t="shared" si="8"/>
        <v>0</v>
      </c>
      <c r="Z118" s="18"/>
      <c r="AA118" s="17">
        <f t="shared" si="9"/>
        <v>0</v>
      </c>
      <c r="AB118" s="18"/>
      <c r="AC118" s="17">
        <f t="shared" si="10"/>
        <v>0</v>
      </c>
      <c r="AD118" s="18"/>
      <c r="AE118" s="20">
        <f t="shared" si="11"/>
        <v>0</v>
      </c>
      <c r="AF118" s="67" t="str">
        <f t="shared" si="12"/>
        <v xml:space="preserve"> </v>
      </c>
      <c r="AG118" s="67" t="str">
        <f t="shared" si="13"/>
        <v xml:space="preserve"> </v>
      </c>
      <c r="AH118" s="33"/>
      <c r="AI118" s="33"/>
      <c r="AJ118" s="33"/>
      <c r="AK118" s="43">
        <f t="shared" si="14"/>
        <v>0</v>
      </c>
    </row>
    <row r="119" spans="1:37" ht="21.95" hidden="1" customHeight="1">
      <c r="B119" s="4"/>
      <c r="C119" s="4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68"/>
      <c r="AG119" s="68"/>
      <c r="AH119" s="10"/>
      <c r="AI119" s="10"/>
      <c r="AJ119" s="10"/>
      <c r="AK119" s="10"/>
    </row>
  </sheetData>
  <autoFilter ref="A7:AK119">
    <filterColumn colId="4">
      <filters blank="1">
        <filter val="Recurve"/>
      </filters>
    </filterColumn>
    <filterColumn colId="6">
      <filters>
        <filter val="Windsor"/>
      </filters>
    </filterColumn>
    <filterColumn colId="31"/>
    <filterColumn colId="32"/>
    <sortState ref="A15:AK75">
      <sortCondition descending="1" ref="AK7:AK120"/>
    </sortState>
  </autoFilter>
  <mergeCells count="1">
    <mergeCell ref="B3:B4"/>
  </mergeCells>
  <conditionalFormatting sqref="E2:E5 E8:E118">
    <cfRule type="containsText" dxfId="109" priority="8" operator="containsText" text="Barebow">
      <formula>NOT(ISERROR(SEARCH("Barebow",E2)))</formula>
    </cfRule>
    <cfRule type="containsText" dxfId="108" priority="9" operator="containsText" text="Longbow">
      <formula>NOT(ISERROR(SEARCH("Longbow",E2)))</formula>
    </cfRule>
    <cfRule type="containsText" dxfId="107" priority="10" operator="containsText" text="Compound">
      <formula>NOT(ISERROR(SEARCH("Compound",E2)))</formula>
    </cfRule>
  </conditionalFormatting>
  <conditionalFormatting sqref="H8:AE118 AH8:AK118">
    <cfRule type="cellIs" dxfId="106" priority="7" operator="equal">
      <formula>0</formula>
    </cfRule>
  </conditionalFormatting>
  <conditionalFormatting sqref="G8:G118">
    <cfRule type="containsText" dxfId="105" priority="5" operator="containsText" text="No">
      <formula>NOT(ISERROR(SEARCH("No",G8)))</formula>
    </cfRule>
    <cfRule type="containsText" dxfId="104" priority="6" operator="containsText" text="Yes">
      <formula>NOT(ISERROR(SEARCH("Yes",G8)))</formula>
    </cfRule>
  </conditionalFormatting>
  <conditionalFormatting sqref="F3:F4 F8:F118">
    <cfRule type="containsText" dxfId="103" priority="1" operator="containsText" text="Girl">
      <formula>NOT(ISERROR(SEARCH("Girl",F3)))</formula>
    </cfRule>
    <cfRule type="containsText" dxfId="102" priority="2" operator="containsText" text="Lady">
      <formula>NOT(ISERROR(SEARCH("Lady",F3)))</formula>
    </cfRule>
    <cfRule type="containsText" dxfId="101" priority="3" operator="containsText" text="Boy">
      <formula>NOT(ISERROR(SEARCH("Boy",F3)))</formula>
    </cfRule>
    <cfRule type="containsText" dxfId="100" priority="4" operator="containsText" text="Gent">
      <formula>NOT(ISERROR(SEARCH("Gent",F3)))</formula>
    </cfRule>
  </conditionalFormatting>
  <dataValidations count="5">
    <dataValidation type="textLength" operator="equal" allowBlank="1" showInputMessage="1" showErrorMessage="1" sqref="W8:W118 U8:U118 S8:S118 Q8:Q118 O8:O118 M8:M118 AC8:AC118 K8:K118 I8:I118 AA8:AA118 AK8:AK118 AE8:AE118 Y8:Y118">
      <formula1>0</formula1>
    </dataValidation>
    <dataValidation type="list" allowBlank="1" showInputMessage="1" showErrorMessage="1" errorTitle="Lady/gent" error="Please specify either 'Girl' or 'Boy' for juniors, or 'Lady' or 'Gent' for seniors." sqref="F8:F118">
      <formula1>GenderGroup</formula1>
    </dataValidation>
    <dataValidation type="list" allowBlank="1" showInputMessage="1" showErrorMessage="1" sqref="F3:F4">
      <formula1>GenderGroup</formula1>
    </dataValidation>
    <dataValidation type="list" allowBlank="1" showInputMessage="1" showErrorMessage="1" errorTitle="Bow Type" error="You have entered an incorrect bow type. Please try again." sqref="E8:E118">
      <formula1>bowTypes</formula1>
    </dataValidation>
    <dataValidation type="list" allowBlank="1" showInputMessage="1" showErrorMessage="1" sqref="E2:E5">
      <formula1>bowTypes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75</vt:i4>
      </vt:variant>
    </vt:vector>
  </HeadingPairs>
  <TitlesOfParts>
    <vt:vector size="95" baseType="lpstr">
      <vt:lpstr>Gent Rec</vt:lpstr>
      <vt:lpstr>Lady Rec</vt:lpstr>
      <vt:lpstr>Gent Comp</vt:lpstr>
      <vt:lpstr>Lady Comp</vt:lpstr>
      <vt:lpstr>Gent Lbow</vt:lpstr>
      <vt:lpstr>Lady Lbow</vt:lpstr>
      <vt:lpstr>Gent Bbow</vt:lpstr>
      <vt:lpstr>Lady Bbow</vt:lpstr>
      <vt:lpstr>Windsor</vt:lpstr>
      <vt:lpstr>Juniors</vt:lpstr>
      <vt:lpstr>Eccles</vt:lpstr>
      <vt:lpstr>Assheton</vt:lpstr>
      <vt:lpstr>Goldcrest</vt:lpstr>
      <vt:lpstr>Rochdale</vt:lpstr>
      <vt:lpstr>St Helens</vt:lpstr>
      <vt:lpstr>P&amp;S</vt:lpstr>
      <vt:lpstr>Chorley</vt:lpstr>
      <vt:lpstr>Sheet1</vt:lpstr>
      <vt:lpstr>HIDE THIS SHEET</vt:lpstr>
      <vt:lpstr>Variables</vt:lpstr>
      <vt:lpstr>'HIDE THIS SHEET'!_FilterDatabase</vt:lpstr>
      <vt:lpstr>ageRange</vt:lpstr>
      <vt:lpstr>bowTypes</vt:lpstr>
      <vt:lpstr>feePaid</vt:lpstr>
      <vt:lpstr>GenderGroup</vt:lpstr>
      <vt:lpstr>Assheton!Print_Area</vt:lpstr>
      <vt:lpstr>Chorley!Print_Area</vt:lpstr>
      <vt:lpstr>Eccles!Print_Area</vt:lpstr>
      <vt:lpstr>'Gent Bbow'!Print_Area</vt:lpstr>
      <vt:lpstr>'Gent Comp'!Print_Area</vt:lpstr>
      <vt:lpstr>'Gent Lbow'!Print_Area</vt:lpstr>
      <vt:lpstr>'Gent Rec'!Print_Area</vt:lpstr>
      <vt:lpstr>Goldcrest!Print_Area</vt:lpstr>
      <vt:lpstr>Juniors!Print_Area</vt:lpstr>
      <vt:lpstr>'Lady Bbow'!Print_Area</vt:lpstr>
      <vt:lpstr>'Lady Comp'!Print_Area</vt:lpstr>
      <vt:lpstr>'Lady Lbow'!Print_Area</vt:lpstr>
      <vt:lpstr>'Lady Rec'!Print_Area</vt:lpstr>
      <vt:lpstr>'P&amp;S'!Print_Area</vt:lpstr>
      <vt:lpstr>Rochdale!Print_Area</vt:lpstr>
      <vt:lpstr>'St Helens'!Print_Area</vt:lpstr>
      <vt:lpstr>Windsor!Print_Area</vt:lpstr>
      <vt:lpstr>Assheton!Scores</vt:lpstr>
      <vt:lpstr>Chorley!Scores</vt:lpstr>
      <vt:lpstr>Eccles!Scores</vt:lpstr>
      <vt:lpstr>'Gent Bbow'!Scores</vt:lpstr>
      <vt:lpstr>'Gent Comp'!Scores</vt:lpstr>
      <vt:lpstr>'Gent Lbow'!Scores</vt:lpstr>
      <vt:lpstr>'Gent Rec'!Scores</vt:lpstr>
      <vt:lpstr>Goldcrest!Scores</vt:lpstr>
      <vt:lpstr>Juniors!Scores</vt:lpstr>
      <vt:lpstr>'Lady Bbow'!Scores</vt:lpstr>
      <vt:lpstr>'Lady Comp'!Scores</vt:lpstr>
      <vt:lpstr>'Lady Lbow'!Scores</vt:lpstr>
      <vt:lpstr>'Lady Rec'!Scores</vt:lpstr>
      <vt:lpstr>'P&amp;S'!Scores</vt:lpstr>
      <vt:lpstr>Rochdale!Scores</vt:lpstr>
      <vt:lpstr>'St Helens'!Scores</vt:lpstr>
      <vt:lpstr>Windsor!Scores</vt:lpstr>
      <vt:lpstr>Sex</vt:lpstr>
      <vt:lpstr>titles</vt:lpstr>
      <vt:lpstr>Assheton!TOTAL</vt:lpstr>
      <vt:lpstr>Chorley!TOTAL</vt:lpstr>
      <vt:lpstr>Eccles!TOTAL</vt:lpstr>
      <vt:lpstr>'Gent Bbow'!TOTAL</vt:lpstr>
      <vt:lpstr>'Gent Comp'!TOTAL</vt:lpstr>
      <vt:lpstr>'Gent Lbow'!TOTAL</vt:lpstr>
      <vt:lpstr>'Gent Rec'!TOTAL</vt:lpstr>
      <vt:lpstr>Goldcrest!TOTAL</vt:lpstr>
      <vt:lpstr>Juniors!TOTAL</vt:lpstr>
      <vt:lpstr>'Lady Bbow'!TOTAL</vt:lpstr>
      <vt:lpstr>'Lady Comp'!TOTAL</vt:lpstr>
      <vt:lpstr>'Lady Lbow'!TOTAL</vt:lpstr>
      <vt:lpstr>'Lady Rec'!TOTAL</vt:lpstr>
      <vt:lpstr>'P&amp;S'!TOTAL</vt:lpstr>
      <vt:lpstr>Rochdale!TOTAL</vt:lpstr>
      <vt:lpstr>'St Helens'!TOTAL</vt:lpstr>
      <vt:lpstr>Windsor!TOTAL</vt:lpstr>
      <vt:lpstr>Assheton!TournamentName</vt:lpstr>
      <vt:lpstr>Chorley!TournamentName</vt:lpstr>
      <vt:lpstr>Eccles!TournamentName</vt:lpstr>
      <vt:lpstr>'Gent Bbow'!TournamentName</vt:lpstr>
      <vt:lpstr>'Gent Comp'!TournamentName</vt:lpstr>
      <vt:lpstr>'Gent Lbow'!TournamentName</vt:lpstr>
      <vt:lpstr>'Gent Rec'!TournamentName</vt:lpstr>
      <vt:lpstr>Goldcrest!TournamentName</vt:lpstr>
      <vt:lpstr>Juniors!TournamentName</vt:lpstr>
      <vt:lpstr>'Lady Bbow'!TournamentName</vt:lpstr>
      <vt:lpstr>'Lady Comp'!TournamentName</vt:lpstr>
      <vt:lpstr>'Lady Lbow'!TournamentName</vt:lpstr>
      <vt:lpstr>'Lady Rec'!TournamentName</vt:lpstr>
      <vt:lpstr>'P&amp;S'!TournamentName</vt:lpstr>
      <vt:lpstr>Rochdale!TournamentName</vt:lpstr>
      <vt:lpstr>'St Helens'!TournamentName</vt:lpstr>
      <vt:lpstr>Windsor!TournamentName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Matrix</dc:creator>
  <cp:lastModifiedBy>Hamish</cp:lastModifiedBy>
  <cp:lastPrinted>2014-04-11T20:13:51Z</cp:lastPrinted>
  <dcterms:created xsi:type="dcterms:W3CDTF">2013-04-19T20:57:05Z</dcterms:created>
  <dcterms:modified xsi:type="dcterms:W3CDTF">2014-04-13T20:03:17Z</dcterms:modified>
</cp:coreProperties>
</file>